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4" activeTab="3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M4" i="1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G4" i="66"/>
  <c r="M4" s="1"/>
  <c r="G5"/>
  <c r="M5" s="1"/>
  <c r="G6"/>
  <c r="M6" s="1"/>
  <c r="G7"/>
  <c r="M7" s="1"/>
  <c r="G8"/>
  <c r="M8" s="1"/>
  <c r="G9"/>
  <c r="M9" s="1"/>
  <c r="G10"/>
  <c r="M10" s="1"/>
  <c r="G11"/>
  <c r="M11" s="1"/>
  <c r="G12"/>
  <c r="M12" s="1"/>
  <c r="G13"/>
  <c r="M13" s="1"/>
  <c r="G14"/>
  <c r="M14" s="1"/>
  <c r="G15"/>
  <c r="M15" s="1"/>
  <c r="G16"/>
  <c r="M16" s="1"/>
  <c r="G17"/>
  <c r="M17" s="1"/>
  <c r="G18"/>
  <c r="M18" s="1"/>
  <c r="G19"/>
  <c r="M19" s="1"/>
  <c r="G20"/>
  <c r="M20" s="1"/>
  <c r="G21"/>
  <c r="M21" s="1"/>
  <c r="G22"/>
  <c r="M22" s="1"/>
  <c r="G23"/>
  <c r="M23" s="1"/>
  <c r="G24"/>
  <c r="M24" s="1"/>
  <c r="G25"/>
  <c r="M25" s="1"/>
  <c r="G26"/>
  <c r="M26" s="1"/>
  <c r="G27"/>
  <c r="M27" s="1"/>
  <c r="G28"/>
  <c r="M28" s="1"/>
  <c r="G29"/>
  <c r="M29" s="1"/>
  <c r="G30"/>
  <c r="M30" s="1"/>
  <c r="G31"/>
  <c r="M31" s="1"/>
  <c r="G32"/>
  <c r="M32" s="1"/>
  <c r="G33"/>
  <c r="M33" s="1"/>
  <c r="G34"/>
  <c r="M34" s="1"/>
  <c r="G35"/>
  <c r="M35" s="1"/>
  <c r="G36"/>
  <c r="M36" s="1"/>
  <c r="G37"/>
  <c r="M37" s="1"/>
  <c r="G38"/>
  <c r="M38" s="1"/>
  <c r="G39"/>
  <c r="M39" s="1"/>
  <c r="G40"/>
  <c r="M40" s="1"/>
  <c r="G41"/>
  <c r="M41" s="1"/>
  <c r="G42"/>
  <c r="M42" s="1"/>
  <c r="G43"/>
  <c r="M43" s="1"/>
  <c r="G44"/>
  <c r="M44" s="1"/>
  <c r="G45"/>
  <c r="M45" s="1"/>
  <c r="G46"/>
  <c r="M46" s="1"/>
  <c r="G47"/>
  <c r="M47" s="1"/>
  <c r="G48"/>
  <c r="M48" s="1"/>
  <c r="G49"/>
  <c r="M49" s="1"/>
  <c r="G50"/>
  <c r="M50" s="1"/>
  <c r="G51"/>
  <c r="M51" s="1"/>
  <c r="G52"/>
  <c r="M52" s="1"/>
  <c r="G53"/>
  <c r="M53" s="1"/>
  <c r="G54"/>
  <c r="M54" s="1"/>
  <c r="G55"/>
  <c r="M55" s="1"/>
  <c r="G56"/>
  <c r="M56" s="1"/>
  <c r="G57"/>
  <c r="M57" s="1"/>
  <c r="G58"/>
  <c r="M58" s="1"/>
  <c r="G59"/>
  <c r="M59" s="1"/>
  <c r="G60"/>
  <c r="M60" s="1"/>
  <c r="G61"/>
  <c r="M61" s="1"/>
  <c r="G62"/>
  <c r="M62" s="1"/>
  <c r="G63"/>
  <c r="M63" s="1"/>
  <c r="G64"/>
  <c r="M64" s="1"/>
  <c r="G65"/>
  <c r="M65" s="1"/>
  <c r="G66"/>
  <c r="M66" s="1"/>
  <c r="G67"/>
  <c r="M67" s="1"/>
  <c r="G68"/>
  <c r="M68" s="1"/>
  <c r="G69"/>
  <c r="M69" s="1"/>
  <c r="G70"/>
  <c r="M70" s="1"/>
  <c r="G71"/>
  <c r="M71" s="1"/>
  <c r="G72"/>
  <c r="M72" s="1"/>
  <c r="G73"/>
  <c r="M73" s="1"/>
  <c r="G74"/>
  <c r="M74" s="1"/>
  <c r="G75"/>
  <c r="M75" s="1"/>
  <c r="G76"/>
  <c r="M76" s="1"/>
  <c r="G77"/>
  <c r="M77" s="1"/>
  <c r="G78"/>
  <c r="M78" s="1"/>
  <c r="G79"/>
  <c r="M79" s="1"/>
  <c r="G80"/>
  <c r="M80" s="1"/>
  <c r="G81"/>
  <c r="M81" s="1"/>
  <c r="G82"/>
  <c r="M82" s="1"/>
  <c r="G83"/>
  <c r="M83" s="1"/>
  <c r="G84"/>
  <c r="M84" s="1"/>
  <c r="G85"/>
  <c r="M85" s="1"/>
  <c r="G86"/>
  <c r="M86" s="1"/>
  <c r="G87"/>
  <c r="M87" s="1"/>
  <c r="G88"/>
  <c r="M88" s="1"/>
  <c r="G89"/>
  <c r="M89" s="1"/>
  <c r="G90"/>
  <c r="M90" s="1"/>
  <c r="G91"/>
  <c r="M91" s="1"/>
  <c r="G92"/>
  <c r="M92" s="1"/>
  <c r="G93"/>
  <c r="M93" s="1"/>
  <c r="G94"/>
  <c r="M94" s="1"/>
  <c r="G95"/>
  <c r="M95" s="1"/>
  <c r="G96"/>
  <c r="M96" s="1"/>
  <c r="G97"/>
  <c r="M97" s="1"/>
  <c r="G98"/>
  <c r="M98" s="1"/>
  <c r="G3"/>
  <c r="M3" s="1"/>
  <c r="G4" i="65"/>
  <c r="M4" s="1"/>
  <c r="G5"/>
  <c r="M5" s="1"/>
  <c r="G6"/>
  <c r="M6" s="1"/>
  <c r="G7"/>
  <c r="M7" s="1"/>
  <c r="G8"/>
  <c r="M8" s="1"/>
  <c r="G9"/>
  <c r="M9" s="1"/>
  <c r="G10"/>
  <c r="M10" s="1"/>
  <c r="G11"/>
  <c r="M11" s="1"/>
  <c r="G12"/>
  <c r="M12" s="1"/>
  <c r="G13"/>
  <c r="M13" s="1"/>
  <c r="G14"/>
  <c r="M14" s="1"/>
  <c r="G15"/>
  <c r="M15" s="1"/>
  <c r="G16"/>
  <c r="M16" s="1"/>
  <c r="G17"/>
  <c r="M17" s="1"/>
  <c r="G18"/>
  <c r="M18" s="1"/>
  <c r="G19"/>
  <c r="M19" s="1"/>
  <c r="G20"/>
  <c r="M20" s="1"/>
  <c r="G21"/>
  <c r="M21" s="1"/>
  <c r="G22"/>
  <c r="M22" s="1"/>
  <c r="G23"/>
  <c r="M23" s="1"/>
  <c r="G24"/>
  <c r="M24" s="1"/>
  <c r="G25"/>
  <c r="M25" s="1"/>
  <c r="G26"/>
  <c r="M26" s="1"/>
  <c r="G27"/>
  <c r="M27" s="1"/>
  <c r="G28"/>
  <c r="M28" s="1"/>
  <c r="G29"/>
  <c r="M29" s="1"/>
  <c r="G30"/>
  <c r="M30" s="1"/>
  <c r="G31"/>
  <c r="M31" s="1"/>
  <c r="G32"/>
  <c r="M32" s="1"/>
  <c r="G33"/>
  <c r="M33" s="1"/>
  <c r="G34"/>
  <c r="M34" s="1"/>
  <c r="G35"/>
  <c r="M35" s="1"/>
  <c r="G36"/>
  <c r="M36" s="1"/>
  <c r="G37"/>
  <c r="M37" s="1"/>
  <c r="G38"/>
  <c r="M38" s="1"/>
  <c r="G39"/>
  <c r="M39" s="1"/>
  <c r="G40"/>
  <c r="M40" s="1"/>
  <c r="G41"/>
  <c r="M41" s="1"/>
  <c r="G42"/>
  <c r="M42" s="1"/>
  <c r="G43"/>
  <c r="M43" s="1"/>
  <c r="G44"/>
  <c r="M44" s="1"/>
  <c r="G45"/>
  <c r="M45" s="1"/>
  <c r="G46"/>
  <c r="M46" s="1"/>
  <c r="G47"/>
  <c r="M47" s="1"/>
  <c r="G48"/>
  <c r="M48" s="1"/>
  <c r="G49"/>
  <c r="M49" s="1"/>
  <c r="G50"/>
  <c r="M50" s="1"/>
  <c r="G51"/>
  <c r="M51" s="1"/>
  <c r="G52"/>
  <c r="M52" s="1"/>
  <c r="G53"/>
  <c r="M53" s="1"/>
  <c r="G54"/>
  <c r="M54" s="1"/>
  <c r="G55"/>
  <c r="M55" s="1"/>
  <c r="G56"/>
  <c r="M56" s="1"/>
  <c r="G57"/>
  <c r="M57" s="1"/>
  <c r="G58"/>
  <c r="M58" s="1"/>
  <c r="G59"/>
  <c r="M59" s="1"/>
  <c r="G60"/>
  <c r="M60" s="1"/>
  <c r="G61"/>
  <c r="M61" s="1"/>
  <c r="G62"/>
  <c r="M62" s="1"/>
  <c r="G63"/>
  <c r="M63" s="1"/>
  <c r="G64"/>
  <c r="M64" s="1"/>
  <c r="G65"/>
  <c r="M65" s="1"/>
  <c r="G66"/>
  <c r="M66" s="1"/>
  <c r="G67"/>
  <c r="M67" s="1"/>
  <c r="G68"/>
  <c r="M68" s="1"/>
  <c r="G69"/>
  <c r="M69" s="1"/>
  <c r="G70"/>
  <c r="M70" s="1"/>
  <c r="G71"/>
  <c r="M71" s="1"/>
  <c r="G72"/>
  <c r="M72" s="1"/>
  <c r="G73"/>
  <c r="M73" s="1"/>
  <c r="G74"/>
  <c r="M74" s="1"/>
  <c r="G75"/>
  <c r="M75" s="1"/>
  <c r="G76"/>
  <c r="M76" s="1"/>
  <c r="G77"/>
  <c r="M77" s="1"/>
  <c r="G78"/>
  <c r="M78" s="1"/>
  <c r="G79"/>
  <c r="M79" s="1"/>
  <c r="G80"/>
  <c r="M80" s="1"/>
  <c r="G81"/>
  <c r="M81" s="1"/>
  <c r="G82"/>
  <c r="M82" s="1"/>
  <c r="G83"/>
  <c r="M83" s="1"/>
  <c r="G84"/>
  <c r="M84" s="1"/>
  <c r="G85"/>
  <c r="M85" s="1"/>
  <c r="G86"/>
  <c r="M86" s="1"/>
  <c r="G87"/>
  <c r="M87" s="1"/>
  <c r="G88"/>
  <c r="M88" s="1"/>
  <c r="G89"/>
  <c r="M89" s="1"/>
  <c r="G90"/>
  <c r="M90" s="1"/>
  <c r="G91"/>
  <c r="M91" s="1"/>
  <c r="G92"/>
  <c r="M92" s="1"/>
  <c r="G93"/>
  <c r="M93" s="1"/>
  <c r="G94"/>
  <c r="M94" s="1"/>
  <c r="G95"/>
  <c r="M95" s="1"/>
  <c r="G96"/>
  <c r="M96" s="1"/>
  <c r="G97"/>
  <c r="M97" s="1"/>
  <c r="G98"/>
  <c r="M98" s="1"/>
  <c r="G3"/>
  <c r="M3" s="1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16"/>
  <c r="P16" s="1"/>
  <c r="N20"/>
  <c r="P20" s="1"/>
  <c r="N28"/>
  <c r="P28" s="1"/>
  <c r="N32"/>
  <c r="P32" s="1"/>
  <c r="N44"/>
  <c r="P44" s="1"/>
  <c r="N48"/>
  <c r="P48" s="1"/>
  <c r="N60"/>
  <c r="P60" s="1"/>
  <c r="N64"/>
  <c r="P64" s="1"/>
  <c r="N76"/>
  <c r="P76" s="1"/>
  <c r="N84"/>
  <c r="P84" s="1"/>
  <c r="N92"/>
  <c r="P92" s="1"/>
  <c r="N3"/>
  <c r="P3" s="1"/>
  <c r="N11"/>
  <c r="P11" s="1"/>
  <c r="N19"/>
  <c r="P19" s="1"/>
  <c r="N27"/>
  <c r="P27" s="1"/>
  <c r="N31"/>
  <c r="P31" s="1"/>
  <c r="N39"/>
  <c r="P39" s="1"/>
  <c r="N51"/>
  <c r="P51" s="1"/>
  <c r="N55"/>
  <c r="P55" s="1"/>
  <c r="N63"/>
  <c r="P63" s="1"/>
  <c r="N75"/>
  <c r="P75" s="1"/>
  <c r="N87"/>
  <c r="P87" s="1"/>
  <c r="N91"/>
  <c r="P91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8"/>
  <c r="P8" s="1"/>
  <c r="N12"/>
  <c r="P12" s="1"/>
  <c r="N24"/>
  <c r="P24" s="1"/>
  <c r="N36"/>
  <c r="P36" s="1"/>
  <c r="N40"/>
  <c r="P40" s="1"/>
  <c r="N52"/>
  <c r="P52" s="1"/>
  <c r="N56"/>
  <c r="P56" s="1"/>
  <c r="N68"/>
  <c r="P68" s="1"/>
  <c r="N72"/>
  <c r="P72" s="1"/>
  <c r="N80"/>
  <c r="P80" s="1"/>
  <c r="N88"/>
  <c r="P88" s="1"/>
  <c r="N96"/>
  <c r="P96" s="1"/>
  <c r="N7"/>
  <c r="P7" s="1"/>
  <c r="N15"/>
  <c r="P15" s="1"/>
  <c r="N23"/>
  <c r="P23" s="1"/>
  <c r="N35"/>
  <c r="P35" s="1"/>
  <c r="N43"/>
  <c r="P43" s="1"/>
  <c r="N47"/>
  <c r="P47" s="1"/>
  <c r="N59"/>
  <c r="P59" s="1"/>
  <c r="N67"/>
  <c r="P67" s="1"/>
  <c r="N71"/>
  <c r="P71" s="1"/>
  <c r="N79"/>
  <c r="P79" s="1"/>
  <c r="N83"/>
  <c r="P83" s="1"/>
  <c r="N95"/>
  <c r="P95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Q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Q96" s="1"/>
  <c r="B3"/>
  <c r="D3" s="1"/>
  <c r="Q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Q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B73"/>
  <c r="D73" s="1"/>
  <c r="Q73" s="1"/>
  <c r="B77"/>
  <c r="D77" s="1"/>
  <c r="Q77" s="1"/>
  <c r="B81"/>
  <c r="D81" s="1"/>
  <c r="Q81" s="1"/>
  <c r="B85"/>
  <c r="D85" s="1"/>
  <c r="B89"/>
  <c r="D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6" i="81" l="1"/>
  <c r="Q92"/>
  <c r="Q51"/>
  <c r="Q23"/>
  <c r="Q69"/>
  <c r="Q67"/>
  <c r="Q48"/>
  <c r="Q39"/>
  <c r="Q35"/>
  <c r="Q55"/>
  <c r="Q28"/>
  <c r="Q56"/>
  <c r="Q89"/>
  <c r="Q91"/>
  <c r="Q87"/>
  <c r="Q88"/>
  <c r="Q84"/>
  <c r="Q83"/>
  <c r="Q19"/>
  <c r="Q68"/>
  <c r="Q27"/>
  <c r="Q24"/>
  <c r="Q17"/>
  <c r="Q36"/>
  <c r="Q20"/>
  <c r="Q4"/>
  <c r="T2" i="82"/>
  <c r="T2" i="79"/>
  <c r="DM99" i="11"/>
  <c r="Q72" i="81"/>
  <c r="Q40"/>
  <c r="Q75"/>
  <c r="Q43"/>
  <c r="Q11"/>
  <c r="Q76"/>
  <c r="Q44"/>
  <c r="Q12"/>
  <c r="Q71"/>
  <c r="Q7"/>
  <c r="Q8"/>
  <c r="Q79"/>
  <c r="Q63"/>
  <c r="Q47"/>
  <c r="Q31"/>
  <c r="Q15"/>
  <c r="Q80"/>
  <c r="Q64"/>
  <c r="Q32"/>
  <c r="Q16"/>
  <c r="Q52"/>
  <c r="Q85"/>
  <c r="Q37"/>
  <c r="Q2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B18" i="62" s="1"/>
  <c r="AH18" i="14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I2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I32"/>
  <c r="AB32" i="63" s="1"/>
  <c r="AJ32" i="14"/>
  <c r="AE33"/>
  <c r="AF33"/>
  <c r="AG33"/>
  <c r="AB33" i="62" s="1"/>
  <c r="AH33" i="14"/>
  <c r="AI33"/>
  <c r="AJ33"/>
  <c r="AE34"/>
  <c r="AF34"/>
  <c r="AG34"/>
  <c r="AB34" i="62" s="1"/>
  <c r="AH34" i="14"/>
  <c r="AI34"/>
  <c r="AJ34"/>
  <c r="AE35"/>
  <c r="AF35"/>
  <c r="AG35"/>
  <c r="AH35"/>
  <c r="AI35"/>
  <c r="AJ35"/>
  <c r="AE36"/>
  <c r="AB36" i="61" s="1"/>
  <c r="AF36" i="14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B38" i="62" s="1"/>
  <c r="AH38" i="14"/>
  <c r="AI38"/>
  <c r="AJ38"/>
  <c r="AE39"/>
  <c r="AF39"/>
  <c r="AG39"/>
  <c r="AH39"/>
  <c r="AI39"/>
  <c r="AJ39"/>
  <c r="AE40"/>
  <c r="AF40"/>
  <c r="AG40"/>
  <c r="AH40"/>
  <c r="AI40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B54" i="62" s="1"/>
  <c r="AH54" i="1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B74" i="62" s="1"/>
  <c r="AH74" i="1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B90" i="62" s="1"/>
  <c r="AH90" i="14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B93" i="63" s="1"/>
  <c r="AJ93" i="14"/>
  <c r="AE94"/>
  <c r="AF94"/>
  <c r="AG94"/>
  <c r="AB94" i="62" s="1"/>
  <c r="AH94" i="1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Y19"/>
  <c r="Z19"/>
  <c r="Y20"/>
  <c r="Z20"/>
  <c r="AA20"/>
  <c r="Y21"/>
  <c r="Z21"/>
  <c r="Y22"/>
  <c r="Z22"/>
  <c r="AA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Y35"/>
  <c r="Z35"/>
  <c r="Y36"/>
  <c r="Z36"/>
  <c r="AA36"/>
  <c r="Y37"/>
  <c r="Z37"/>
  <c r="Y38"/>
  <c r="Z38"/>
  <c r="AA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Y55"/>
  <c r="Z55"/>
  <c r="Y56"/>
  <c r="Z56"/>
  <c r="AA56"/>
  <c r="Y57"/>
  <c r="Z57"/>
  <c r="Y58"/>
  <c r="Z58"/>
  <c r="AA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Y71"/>
  <c r="Z71"/>
  <c r="Y72"/>
  <c r="Z72"/>
  <c r="AA72"/>
  <c r="Y73"/>
  <c r="Z73"/>
  <c r="Y74"/>
  <c r="Z74"/>
  <c r="AA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Y91"/>
  <c r="Z91"/>
  <c r="Y92"/>
  <c r="Z92"/>
  <c r="AA92"/>
  <c r="Y93"/>
  <c r="Z93"/>
  <c r="Y94"/>
  <c r="Z94"/>
  <c r="AA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L99" i="27"/>
  <c r="AL99" i="28"/>
  <c r="AK99" i="29"/>
  <c r="AB97" i="63"/>
  <c r="AB77"/>
  <c r="AB73"/>
  <c r="AB69"/>
  <c r="AB70" i="62"/>
  <c r="AB58"/>
  <c r="AB22"/>
  <c r="AB60"/>
  <c r="AB56"/>
  <c r="AB52"/>
  <c r="AB48"/>
  <c r="AB44"/>
  <c r="AB40"/>
  <c r="AB36"/>
  <c r="AB32"/>
  <c r="AB24"/>
  <c r="AB20"/>
  <c r="AB40" i="61"/>
  <c r="AB12"/>
  <c r="AB89"/>
  <c r="AB7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D88" s="1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F65" s="1"/>
  <c r="C65"/>
  <c r="B66"/>
  <c r="C66"/>
  <c r="F66" s="1"/>
  <c r="B67"/>
  <c r="F67" s="1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F75" s="1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F4" s="1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F61" s="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F91" s="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D95" i="57" s="1"/>
  <c r="K95" i="66"/>
  <c r="F95"/>
  <c r="K94"/>
  <c r="F94"/>
  <c r="K93"/>
  <c r="F93"/>
  <c r="L92"/>
  <c r="N92" s="1"/>
  <c r="E92" i="57" s="1"/>
  <c r="K92" i="66"/>
  <c r="F92"/>
  <c r="L91"/>
  <c r="D91" i="57" s="1"/>
  <c r="K91" i="66"/>
  <c r="F91"/>
  <c r="K90"/>
  <c r="F90"/>
  <c r="K89"/>
  <c r="F89"/>
  <c r="L88"/>
  <c r="N88" s="1"/>
  <c r="E88" i="57" s="1"/>
  <c r="K88" i="66"/>
  <c r="F88"/>
  <c r="L87"/>
  <c r="D87" i="57" s="1"/>
  <c r="K87" i="66"/>
  <c r="F87"/>
  <c r="K86"/>
  <c r="F86"/>
  <c r="K85"/>
  <c r="F85"/>
  <c r="L84"/>
  <c r="N84" s="1"/>
  <c r="E84" i="57" s="1"/>
  <c r="K84" i="66"/>
  <c r="F84"/>
  <c r="L83"/>
  <c r="D83" i="57" s="1"/>
  <c r="K83" i="66"/>
  <c r="F83"/>
  <c r="K82"/>
  <c r="F82"/>
  <c r="K81"/>
  <c r="F81"/>
  <c r="L80"/>
  <c r="N80" s="1"/>
  <c r="E80" i="57" s="1"/>
  <c r="K80" i="66"/>
  <c r="F80"/>
  <c r="L79"/>
  <c r="D79" i="57" s="1"/>
  <c r="K79" i="66"/>
  <c r="F79"/>
  <c r="K78"/>
  <c r="F78"/>
  <c r="K77"/>
  <c r="F77"/>
  <c r="L76"/>
  <c r="N76" s="1"/>
  <c r="E76" i="57" s="1"/>
  <c r="K76" i="66"/>
  <c r="F76"/>
  <c r="L75"/>
  <c r="D75" i="57" s="1"/>
  <c r="K75" i="66"/>
  <c r="F75"/>
  <c r="K74"/>
  <c r="F74"/>
  <c r="K73"/>
  <c r="F73"/>
  <c r="L72"/>
  <c r="N72" s="1"/>
  <c r="E72" i="57" s="1"/>
  <c r="K72" i="66"/>
  <c r="F72"/>
  <c r="L71"/>
  <c r="D71" i="57" s="1"/>
  <c r="K71" i="66"/>
  <c r="F71"/>
  <c r="K70"/>
  <c r="F70"/>
  <c r="K69"/>
  <c r="F69"/>
  <c r="L68"/>
  <c r="N68" s="1"/>
  <c r="E68" i="57" s="1"/>
  <c r="K68" i="66"/>
  <c r="F68"/>
  <c r="L67"/>
  <c r="D67" i="57" s="1"/>
  <c r="K67" i="66"/>
  <c r="F67"/>
  <c r="K66"/>
  <c r="F66"/>
  <c r="K65"/>
  <c r="F65"/>
  <c r="L64"/>
  <c r="N64" s="1"/>
  <c r="E64" i="57" s="1"/>
  <c r="K64" i="66"/>
  <c r="F64"/>
  <c r="L63"/>
  <c r="D63" i="57" s="1"/>
  <c r="K63" i="66"/>
  <c r="F63"/>
  <c r="K62"/>
  <c r="F62"/>
  <c r="K61"/>
  <c r="F61"/>
  <c r="L60"/>
  <c r="N60" s="1"/>
  <c r="E60" i="57" s="1"/>
  <c r="K60" i="66"/>
  <c r="F60"/>
  <c r="L59"/>
  <c r="D59" i="57" s="1"/>
  <c r="K59" i="66"/>
  <c r="F59"/>
  <c r="K58"/>
  <c r="F58"/>
  <c r="K57"/>
  <c r="F57"/>
  <c r="L56"/>
  <c r="N56" s="1"/>
  <c r="E56" i="57" s="1"/>
  <c r="K56" i="66"/>
  <c r="F56"/>
  <c r="L55"/>
  <c r="D55" i="57" s="1"/>
  <c r="K55" i="66"/>
  <c r="F55"/>
  <c r="K54"/>
  <c r="F54"/>
  <c r="K53"/>
  <c r="F53"/>
  <c r="L52"/>
  <c r="N52" s="1"/>
  <c r="E52" i="57" s="1"/>
  <c r="K52" i="66"/>
  <c r="F52"/>
  <c r="L51"/>
  <c r="D51" i="57" s="1"/>
  <c r="K51" i="66"/>
  <c r="F51"/>
  <c r="K50"/>
  <c r="F50"/>
  <c r="K49"/>
  <c r="F49"/>
  <c r="L48"/>
  <c r="N48" s="1"/>
  <c r="E48" i="57" s="1"/>
  <c r="K48" i="66"/>
  <c r="F48"/>
  <c r="L47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F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F34"/>
  <c r="U33"/>
  <c r="N33"/>
  <c r="F33"/>
  <c r="U32"/>
  <c r="N32"/>
  <c r="U31"/>
  <c r="F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U92"/>
  <c r="N92"/>
  <c r="U91"/>
  <c r="N91"/>
  <c r="F91"/>
  <c r="U90"/>
  <c r="N90"/>
  <c r="F90"/>
  <c r="AD89"/>
  <c r="U89"/>
  <c r="N89"/>
  <c r="F89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F80"/>
  <c r="U79"/>
  <c r="N79"/>
  <c r="F79"/>
  <c r="AC78"/>
  <c r="U78"/>
  <c r="N78"/>
  <c r="U77"/>
  <c r="N77"/>
  <c r="F77"/>
  <c r="U76"/>
  <c r="F76"/>
  <c r="U75"/>
  <c r="N75"/>
  <c r="U74"/>
  <c r="N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AD65"/>
  <c r="U65"/>
  <c r="N65"/>
  <c r="F65"/>
  <c r="U64"/>
  <c r="U63"/>
  <c r="N63"/>
  <c r="AC62"/>
  <c r="U62"/>
  <c r="N62"/>
  <c r="U61"/>
  <c r="N61"/>
  <c r="U60"/>
  <c r="U59"/>
  <c r="N59"/>
  <c r="F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F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U76"/>
  <c r="N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U38"/>
  <c r="U37"/>
  <c r="F37"/>
  <c r="U36"/>
  <c r="U35"/>
  <c r="F35"/>
  <c r="U34"/>
  <c r="U33"/>
  <c r="U32"/>
  <c r="F32"/>
  <c r="U31"/>
  <c r="N31"/>
  <c r="F31"/>
  <c r="U30"/>
  <c r="U29"/>
  <c r="N29"/>
  <c r="F29"/>
  <c r="U28"/>
  <c r="N28"/>
  <c r="U27"/>
  <c r="N27"/>
  <c r="F27"/>
  <c r="U26"/>
  <c r="F26"/>
  <c r="U25"/>
  <c r="U24"/>
  <c r="N24"/>
  <c r="F24"/>
  <c r="U23"/>
  <c r="F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U10"/>
  <c r="U9"/>
  <c r="U8"/>
  <c r="U7"/>
  <c r="N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U74"/>
  <c r="U73"/>
  <c r="F73"/>
  <c r="U72"/>
  <c r="U71"/>
  <c r="F71"/>
  <c r="U70"/>
  <c r="U69"/>
  <c r="F69"/>
  <c r="U68"/>
  <c r="U67"/>
  <c r="U66"/>
  <c r="U65"/>
  <c r="U64"/>
  <c r="F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U38"/>
  <c r="U37"/>
  <c r="U36"/>
  <c r="F36"/>
  <c r="U35"/>
  <c r="F35"/>
  <c r="U34"/>
  <c r="F34"/>
  <c r="U33"/>
  <c r="F33"/>
  <c r="U32"/>
  <c r="F32"/>
  <c r="U31"/>
  <c r="F31"/>
  <c r="U30"/>
  <c r="U29"/>
  <c r="F29"/>
  <c r="U28"/>
  <c r="U27"/>
  <c r="F27"/>
  <c r="U26"/>
  <c r="U25"/>
  <c r="U24"/>
  <c r="N24"/>
  <c r="U23"/>
  <c r="F23"/>
  <c r="U22"/>
  <c r="U21"/>
  <c r="U20"/>
  <c r="U19"/>
  <c r="F19"/>
  <c r="U18"/>
  <c r="U17"/>
  <c r="U16"/>
  <c r="U15"/>
  <c r="U14"/>
  <c r="F14"/>
  <c r="U13"/>
  <c r="U12"/>
  <c r="U11"/>
  <c r="F11"/>
  <c r="U10"/>
  <c r="U9"/>
  <c r="U8"/>
  <c r="U7"/>
  <c r="N7"/>
  <c r="F7"/>
  <c r="U6"/>
  <c r="U5"/>
  <c r="N5"/>
  <c r="U4"/>
  <c r="U3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U85"/>
  <c r="F85"/>
  <c r="U84"/>
  <c r="U83"/>
  <c r="N83"/>
  <c r="U82"/>
  <c r="F82"/>
  <c r="U81"/>
  <c r="F81"/>
  <c r="U80"/>
  <c r="F80"/>
  <c r="U79"/>
  <c r="U78"/>
  <c r="U77"/>
  <c r="N77"/>
  <c r="F77"/>
  <c r="U76"/>
  <c r="N76"/>
  <c r="U75"/>
  <c r="N75"/>
  <c r="F75"/>
  <c r="U74"/>
  <c r="U73"/>
  <c r="N73"/>
  <c r="F73"/>
  <c r="U72"/>
  <c r="U71"/>
  <c r="N71"/>
  <c r="F71"/>
  <c r="U70"/>
  <c r="U69"/>
  <c r="N69"/>
  <c r="F69"/>
  <c r="U68"/>
  <c r="U67"/>
  <c r="N67"/>
  <c r="F67"/>
  <c r="U66"/>
  <c r="U65"/>
  <c r="N65"/>
  <c r="F65"/>
  <c r="U64"/>
  <c r="F64"/>
  <c r="U63"/>
  <c r="N63"/>
  <c r="U62"/>
  <c r="F62"/>
  <c r="U61"/>
  <c r="N61"/>
  <c r="F61"/>
  <c r="U60"/>
  <c r="U59"/>
  <c r="N59"/>
  <c r="F59"/>
  <c r="U58"/>
  <c r="U57"/>
  <c r="N57"/>
  <c r="F57"/>
  <c r="U56"/>
  <c r="U55"/>
  <c r="N55"/>
  <c r="U54"/>
  <c r="U53"/>
  <c r="N53"/>
  <c r="F53"/>
  <c r="U52"/>
  <c r="U51"/>
  <c r="N51"/>
  <c r="F51"/>
  <c r="U50"/>
  <c r="F50"/>
  <c r="U49"/>
  <c r="N49"/>
  <c r="F49"/>
  <c r="U48"/>
  <c r="U47"/>
  <c r="N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U19"/>
  <c r="F19"/>
  <c r="U18"/>
  <c r="N18"/>
  <c r="F18"/>
  <c r="U17"/>
  <c r="F17"/>
  <c r="U16"/>
  <c r="N16"/>
  <c r="U15"/>
  <c r="F15"/>
  <c r="U14"/>
  <c r="N14"/>
  <c r="U13"/>
  <c r="F13"/>
  <c r="U12"/>
  <c r="N12"/>
  <c r="U11"/>
  <c r="F11"/>
  <c r="U10"/>
  <c r="N10"/>
  <c r="F10"/>
  <c r="U9"/>
  <c r="F9"/>
  <c r="U8"/>
  <c r="N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F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U64"/>
  <c r="U63"/>
  <c r="U62"/>
  <c r="F62"/>
  <c r="U61"/>
  <c r="N61"/>
  <c r="U60"/>
  <c r="F60"/>
  <c r="U59"/>
  <c r="U58"/>
  <c r="U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U17"/>
  <c r="N17"/>
  <c r="F17"/>
  <c r="U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U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F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U64"/>
  <c r="N64"/>
  <c r="U63"/>
  <c r="F63"/>
  <c r="U62"/>
  <c r="U61"/>
  <c r="N61"/>
  <c r="U60"/>
  <c r="U59"/>
  <c r="F59"/>
  <c r="U58"/>
  <c r="U57"/>
  <c r="F57"/>
  <c r="U56"/>
  <c r="F56"/>
  <c r="U55"/>
  <c r="F55"/>
  <c r="U54"/>
  <c r="F54"/>
  <c r="U53"/>
  <c r="U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A1"/>
  <c r="F4" i="63" l="1"/>
  <c r="O99" i="81"/>
  <c r="L99"/>
  <c r="I99"/>
  <c r="C99"/>
  <c r="F99"/>
  <c r="F7" i="61"/>
  <c r="F62" i="63"/>
  <c r="C99"/>
  <c r="F8"/>
  <c r="B99"/>
  <c r="F75" i="62"/>
  <c r="F63"/>
  <c r="F61"/>
  <c r="F77" i="61"/>
  <c r="F11"/>
  <c r="B99"/>
  <c r="F84" i="56"/>
  <c r="F80"/>
  <c r="F65"/>
  <c r="F63"/>
  <c r="F59"/>
  <c r="F57"/>
  <c r="C99"/>
  <c r="B99"/>
  <c r="F65" i="55"/>
  <c r="F60"/>
  <c r="C99"/>
  <c r="F39" i="58"/>
  <c r="F37"/>
  <c r="F30"/>
  <c r="F25"/>
  <c r="F15"/>
  <c r="B99"/>
  <c r="F63" i="57"/>
  <c r="F55"/>
  <c r="F4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D8" i="55"/>
  <c r="G8" s="1"/>
  <c r="D16"/>
  <c r="G16" s="1"/>
  <c r="O16" s="1"/>
  <c r="F99" i="66"/>
  <c r="P4" i="65"/>
  <c r="E4" i="56" s="1"/>
  <c r="P12" i="65"/>
  <c r="E12" i="56" s="1"/>
  <c r="P20" i="65"/>
  <c r="E20" i="56" s="1"/>
  <c r="U99" i="57"/>
  <c r="L99" i="65"/>
  <c r="D4" i="55"/>
  <c r="G4" s="1"/>
  <c r="V4" s="1"/>
  <c r="D12"/>
  <c r="G12" s="1"/>
  <c r="V12" s="1"/>
  <c r="D20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D5" i="55"/>
  <c r="D6"/>
  <c r="D7"/>
  <c r="D9"/>
  <c r="G9" s="1"/>
  <c r="D10"/>
  <c r="G10" s="1"/>
  <c r="D11"/>
  <c r="G11" s="1"/>
  <c r="V11" s="1"/>
  <c r="D13"/>
  <c r="G13" s="1"/>
  <c r="O13" s="1"/>
  <c r="D14"/>
  <c r="G14" s="1"/>
  <c r="V14" s="1"/>
  <c r="D15"/>
  <c r="D17"/>
  <c r="G17" s="1"/>
  <c r="V17" s="1"/>
  <c r="D18"/>
  <c r="D19"/>
  <c r="G19" s="1"/>
  <c r="V19" s="1"/>
  <c r="D21"/>
  <c r="D22"/>
  <c r="G22" s="1"/>
  <c r="V22" s="1"/>
  <c r="D23"/>
  <c r="G23" s="1"/>
  <c r="V23" s="1"/>
  <c r="D24"/>
  <c r="G24" s="1"/>
  <c r="V24" s="1"/>
  <c r="D25"/>
  <c r="D26"/>
  <c r="D27"/>
  <c r="G27" s="1"/>
  <c r="V27" s="1"/>
  <c r="D28"/>
  <c r="G28" s="1"/>
  <c r="D29"/>
  <c r="D30"/>
  <c r="G30" s="1"/>
  <c r="V30" s="1"/>
  <c r="D31"/>
  <c r="G31" s="1"/>
  <c r="V31" s="1"/>
  <c r="D32"/>
  <c r="G32" s="1"/>
  <c r="D33"/>
  <c r="D34"/>
  <c r="G34" s="1"/>
  <c r="D35"/>
  <c r="G35" s="1"/>
  <c r="V35" s="1"/>
  <c r="D36"/>
  <c r="G36" s="1"/>
  <c r="V36" s="1"/>
  <c r="D37"/>
  <c r="D38"/>
  <c r="G38" s="1"/>
  <c r="V38" s="1"/>
  <c r="D39"/>
  <c r="G39" s="1"/>
  <c r="V39" s="1"/>
  <c r="D40"/>
  <c r="G40" s="1"/>
  <c r="V40" s="1"/>
  <c r="D41"/>
  <c r="D42"/>
  <c r="G42" s="1"/>
  <c r="D43"/>
  <c r="G43" s="1"/>
  <c r="V43" s="1"/>
  <c r="D44"/>
  <c r="G44" s="1"/>
  <c r="V44" s="1"/>
  <c r="D45"/>
  <c r="D46"/>
  <c r="G46" s="1"/>
  <c r="V46" s="1"/>
  <c r="D47"/>
  <c r="D48"/>
  <c r="G48" s="1"/>
  <c r="O48" s="1"/>
  <c r="D49"/>
  <c r="D50"/>
  <c r="G50" s="1"/>
  <c r="D51"/>
  <c r="G51" s="1"/>
  <c r="O51" s="1"/>
  <c r="D52"/>
  <c r="G52" s="1"/>
  <c r="V52" s="1"/>
  <c r="D53"/>
  <c r="D54"/>
  <c r="G54" s="1"/>
  <c r="V54" s="1"/>
  <c r="D55"/>
  <c r="D56"/>
  <c r="G56" s="1"/>
  <c r="V56" s="1"/>
  <c r="D57"/>
  <c r="D58"/>
  <c r="D59"/>
  <c r="D60"/>
  <c r="G60" s="1"/>
  <c r="V60" s="1"/>
  <c r="D61"/>
  <c r="D62"/>
  <c r="G62" s="1"/>
  <c r="V62" s="1"/>
  <c r="D63"/>
  <c r="G63" s="1"/>
  <c r="V63" s="1"/>
  <c r="D64"/>
  <c r="G64" s="1"/>
  <c r="V64" s="1"/>
  <c r="D65"/>
  <c r="D66"/>
  <c r="G66" s="1"/>
  <c r="V66" s="1"/>
  <c r="D67"/>
  <c r="G67" s="1"/>
  <c r="V67" s="1"/>
  <c r="D68"/>
  <c r="G68" s="1"/>
  <c r="D69"/>
  <c r="D70"/>
  <c r="G70" s="1"/>
  <c r="V70" s="1"/>
  <c r="D71"/>
  <c r="G71" s="1"/>
  <c r="V71" s="1"/>
  <c r="D72"/>
  <c r="G72" s="1"/>
  <c r="V72" s="1"/>
  <c r="D73"/>
  <c r="D74"/>
  <c r="G74" s="1"/>
  <c r="D75"/>
  <c r="G75" s="1"/>
  <c r="V75" s="1"/>
  <c r="D76"/>
  <c r="G76" s="1"/>
  <c r="O76" s="1"/>
  <c r="D77"/>
  <c r="D78"/>
  <c r="G78" s="1"/>
  <c r="D79"/>
  <c r="G79" s="1"/>
  <c r="V79" s="1"/>
  <c r="D80"/>
  <c r="G80" s="1"/>
  <c r="D81"/>
  <c r="D82"/>
  <c r="G82" s="1"/>
  <c r="D83"/>
  <c r="G83" s="1"/>
  <c r="V83" s="1"/>
  <c r="D84"/>
  <c r="G84" s="1"/>
  <c r="O84" s="1"/>
  <c r="D85"/>
  <c r="D86"/>
  <c r="G86" s="1"/>
  <c r="V86" s="1"/>
  <c r="D87"/>
  <c r="G87" s="1"/>
  <c r="V87" s="1"/>
  <c r="D88"/>
  <c r="G88" s="1"/>
  <c r="O88" s="1"/>
  <c r="D89"/>
  <c r="D90"/>
  <c r="G90" s="1"/>
  <c r="V90" s="1"/>
  <c r="D91"/>
  <c r="G91" s="1"/>
  <c r="V91" s="1"/>
  <c r="D92"/>
  <c r="G92" s="1"/>
  <c r="O92" s="1"/>
  <c r="D93"/>
  <c r="D94"/>
  <c r="G94" s="1"/>
  <c r="O94" s="1"/>
  <c r="D95"/>
  <c r="G95" s="1"/>
  <c r="V95" s="1"/>
  <c r="D96"/>
  <c r="G96" s="1"/>
  <c r="D97"/>
  <c r="D98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D3" i="55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D96" i="57"/>
  <c r="G96" s="1"/>
  <c r="D92"/>
  <c r="G92" s="1"/>
  <c r="V92" s="1"/>
  <c r="D88"/>
  <c r="G88" s="1"/>
  <c r="D84"/>
  <c r="G84" s="1"/>
  <c r="V84" s="1"/>
  <c r="D80"/>
  <c r="G80" s="1"/>
  <c r="D76"/>
  <c r="G76" s="1"/>
  <c r="O76" s="1"/>
  <c r="D72"/>
  <c r="G72" s="1"/>
  <c r="V72" s="1"/>
  <c r="D68"/>
  <c r="G68" s="1"/>
  <c r="V68" s="1"/>
  <c r="D64"/>
  <c r="G64" s="1"/>
  <c r="D60"/>
  <c r="G60" s="1"/>
  <c r="V60" s="1"/>
  <c r="D56"/>
  <c r="G56" s="1"/>
  <c r="V56" s="1"/>
  <c r="D52"/>
  <c r="G52" s="1"/>
  <c r="V52" s="1"/>
  <c r="D48"/>
  <c r="G48" s="1"/>
  <c r="D44"/>
  <c r="G44" s="1"/>
  <c r="V44" s="1"/>
  <c r="D40"/>
  <c r="G40" s="1"/>
  <c r="V40" s="1"/>
  <c r="D36"/>
  <c r="G36" s="1"/>
  <c r="V36" s="1"/>
  <c r="D32"/>
  <c r="G32" s="1"/>
  <c r="V32" s="1"/>
  <c r="D28"/>
  <c r="G28" s="1"/>
  <c r="V28" s="1"/>
  <c r="D24"/>
  <c r="G24" s="1"/>
  <c r="V24" s="1"/>
  <c r="D20"/>
  <c r="G20" s="1"/>
  <c r="V20" s="1"/>
  <c r="D16"/>
  <c r="G16" s="1"/>
  <c r="V16" s="1"/>
  <c r="D12"/>
  <c r="G12" s="1"/>
  <c r="O12" s="1"/>
  <c r="D8"/>
  <c r="G8" s="1"/>
  <c r="O8" s="1"/>
  <c r="D4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D97"/>
  <c r="D93"/>
  <c r="D89"/>
  <c r="D85"/>
  <c r="D81"/>
  <c r="D77"/>
  <c r="D73"/>
  <c r="D69"/>
  <c r="D65"/>
  <c r="D61"/>
  <c r="D57"/>
  <c r="D53"/>
  <c r="D49"/>
  <c r="D45"/>
  <c r="D41"/>
  <c r="D37"/>
  <c r="D33"/>
  <c r="D29"/>
  <c r="D25"/>
  <c r="D21"/>
  <c r="D17"/>
  <c r="D13"/>
  <c r="D9"/>
  <c r="D5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D98" i="57"/>
  <c r="G98" s="1"/>
  <c r="V98" s="1"/>
  <c r="D94"/>
  <c r="G94" s="1"/>
  <c r="V94" s="1"/>
  <c r="D90"/>
  <c r="G90" s="1"/>
  <c r="V90" s="1"/>
  <c r="D86"/>
  <c r="G86" s="1"/>
  <c r="O86" s="1"/>
  <c r="D82"/>
  <c r="D78"/>
  <c r="G78" s="1"/>
  <c r="V78" s="1"/>
  <c r="D74"/>
  <c r="G74" s="1"/>
  <c r="V74" s="1"/>
  <c r="D70"/>
  <c r="D66"/>
  <c r="G66" s="1"/>
  <c r="V66" s="1"/>
  <c r="D62"/>
  <c r="G62" s="1"/>
  <c r="V62" s="1"/>
  <c r="D58"/>
  <c r="D54"/>
  <c r="G54" s="1"/>
  <c r="V54" s="1"/>
  <c r="D50"/>
  <c r="G50" s="1"/>
  <c r="V50" s="1"/>
  <c r="D46"/>
  <c r="G46" s="1"/>
  <c r="V46" s="1"/>
  <c r="D42"/>
  <c r="G42" s="1"/>
  <c r="V42" s="1"/>
  <c r="D38"/>
  <c r="G38" s="1"/>
  <c r="V38" s="1"/>
  <c r="D34"/>
  <c r="G34" s="1"/>
  <c r="V34" s="1"/>
  <c r="D30"/>
  <c r="G30" s="1"/>
  <c r="V30" s="1"/>
  <c r="D26"/>
  <c r="G26" s="1"/>
  <c r="V26" s="1"/>
  <c r="D22"/>
  <c r="G22" s="1"/>
  <c r="V22" s="1"/>
  <c r="D18"/>
  <c r="G18" s="1"/>
  <c r="O18" s="1"/>
  <c r="D14"/>
  <c r="G14" s="1"/>
  <c r="V14" s="1"/>
  <c r="D10"/>
  <c r="G10" s="1"/>
  <c r="V10" s="1"/>
  <c r="D6"/>
  <c r="G6" s="1"/>
  <c r="O6" s="1"/>
  <c r="L99" i="66"/>
  <c r="D3" i="57"/>
  <c r="P3" i="66"/>
  <c r="E3" i="58" s="1"/>
  <c r="O3" i="66"/>
  <c r="D3" i="58" s="1"/>
  <c r="K4" i="65"/>
  <c r="F4"/>
  <c r="D99"/>
  <c r="K3"/>
  <c r="V8" i="55"/>
  <c r="O27"/>
  <c r="V9"/>
  <c r="V32"/>
  <c r="O32"/>
  <c r="V26" i="56"/>
  <c r="O35"/>
  <c r="V40"/>
  <c r="V42"/>
  <c r="N8" i="55"/>
  <c r="F9"/>
  <c r="I99"/>
  <c r="M99"/>
  <c r="N99" i="81" s="1"/>
  <c r="N12" i="55"/>
  <c r="F13"/>
  <c r="G26"/>
  <c r="N28"/>
  <c r="O28" s="1"/>
  <c r="F29"/>
  <c r="N44"/>
  <c r="F45"/>
  <c r="G58"/>
  <c r="N60"/>
  <c r="F61"/>
  <c r="O64"/>
  <c r="O80"/>
  <c r="V3"/>
  <c r="V82"/>
  <c r="V36" i="56"/>
  <c r="O70"/>
  <c r="V94"/>
  <c r="V28" i="55"/>
  <c r="V27" i="56"/>
  <c r="V32"/>
  <c r="V48"/>
  <c r="V50"/>
  <c r="B99" i="55"/>
  <c r="F3"/>
  <c r="K99"/>
  <c r="F5"/>
  <c r="N20"/>
  <c r="F21"/>
  <c r="N36"/>
  <c r="F37"/>
  <c r="N52"/>
  <c r="F53"/>
  <c r="O68"/>
  <c r="O7" i="56"/>
  <c r="V28"/>
  <c r="V44"/>
  <c r="V82"/>
  <c r="J99" i="55"/>
  <c r="N24"/>
  <c r="N40"/>
  <c r="N56"/>
  <c r="O56" s="1"/>
  <c r="O96"/>
  <c r="V64" i="56"/>
  <c r="V68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68" i="55"/>
  <c r="V80"/>
  <c r="V88"/>
  <c r="V92"/>
  <c r="V96"/>
  <c r="F3" i="56"/>
  <c r="N3" i="57"/>
  <c r="N3" i="56"/>
  <c r="N90" i="57"/>
  <c r="F91"/>
  <c r="K99" i="58"/>
  <c r="U99"/>
  <c r="F9"/>
  <c r="F17"/>
  <c r="V26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77" i="56" l="1"/>
  <c r="V16" i="55"/>
  <c r="O12"/>
  <c r="O89" i="56"/>
  <c r="O81"/>
  <c r="O76"/>
  <c r="O68"/>
  <c r="G3"/>
  <c r="O86" i="55"/>
  <c r="O46"/>
  <c r="V53" i="56"/>
  <c r="O57" i="58"/>
  <c r="V37" i="56"/>
  <c r="P99" i="81"/>
  <c r="D99"/>
  <c r="O23" i="56"/>
  <c r="O47"/>
  <c r="F99"/>
  <c r="O71" i="55"/>
  <c r="V39" i="56"/>
  <c r="V11"/>
  <c r="O15"/>
  <c r="O51"/>
  <c r="O74" i="58"/>
  <c r="O26"/>
  <c r="O88" i="56"/>
  <c r="K99" i="81"/>
  <c r="M99" s="1"/>
  <c r="H99"/>
  <c r="J99" s="1"/>
  <c r="E99"/>
  <c r="G99" s="1"/>
  <c r="O48" i="57"/>
  <c r="O64"/>
  <c r="O65" i="56"/>
  <c r="O45"/>
  <c r="O78"/>
  <c r="O66"/>
  <c r="O62"/>
  <c r="O54"/>
  <c r="O46"/>
  <c r="O30"/>
  <c r="O26"/>
  <c r="O10"/>
  <c r="O78" i="55"/>
  <c r="O74"/>
  <c r="O66"/>
  <c r="F99" i="63"/>
  <c r="O52" i="56"/>
  <c r="O13"/>
  <c r="O97"/>
  <c r="O92"/>
  <c r="V69"/>
  <c r="V49"/>
  <c r="V33"/>
  <c r="O29"/>
  <c r="V21"/>
  <c r="V18"/>
  <c r="O5"/>
  <c r="O38" i="55"/>
  <c r="O20"/>
  <c r="G6"/>
  <c r="V6" s="1"/>
  <c r="O98"/>
  <c r="O70"/>
  <c r="O30"/>
  <c r="G18"/>
  <c r="O18" s="1"/>
  <c r="O94" i="56"/>
  <c r="O93"/>
  <c r="O86"/>
  <c r="O36"/>
  <c r="O24"/>
  <c r="V17"/>
  <c r="O9"/>
  <c r="O96"/>
  <c r="O85"/>
  <c r="O84"/>
  <c r="O80"/>
  <c r="O72"/>
  <c r="O64"/>
  <c r="V61"/>
  <c r="O60"/>
  <c r="O57"/>
  <c r="O56"/>
  <c r="O44"/>
  <c r="O40"/>
  <c r="O28"/>
  <c r="O25"/>
  <c r="O62" i="55"/>
  <c r="G59"/>
  <c r="V59" s="1"/>
  <c r="G55"/>
  <c r="V55" s="1"/>
  <c r="V51"/>
  <c r="G47"/>
  <c r="V47" s="1"/>
  <c r="O24"/>
  <c r="G7"/>
  <c r="V7" s="1"/>
  <c r="V84"/>
  <c r="V76"/>
  <c r="O72"/>
  <c r="O60"/>
  <c r="O52"/>
  <c r="V48"/>
  <c r="O44"/>
  <c r="O40"/>
  <c r="O36"/>
  <c r="O19"/>
  <c r="O14"/>
  <c r="O22" i="58"/>
  <c r="O6"/>
  <c r="V65"/>
  <c r="O93"/>
  <c r="O45"/>
  <c r="V25"/>
  <c r="G82" i="57"/>
  <c r="V82" s="1"/>
  <c r="G70"/>
  <c r="V70" s="1"/>
  <c r="G58"/>
  <c r="V5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79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O58"/>
  <c r="V58"/>
  <c r="N99" i="61"/>
  <c r="O10" i="55"/>
  <c r="V10"/>
  <c r="F99" i="57"/>
  <c r="O80"/>
  <c r="V80"/>
  <c r="V26" i="55"/>
  <c r="O26"/>
  <c r="O6" l="1"/>
  <c r="O59"/>
  <c r="O58" i="57"/>
  <c r="O11" i="58"/>
  <c r="O5" i="57"/>
  <c r="O49" i="55"/>
  <c r="V18"/>
  <c r="O25" i="57"/>
  <c r="O43" i="58"/>
  <c r="Q99" i="81"/>
  <c r="O47" i="55"/>
  <c r="O55"/>
  <c r="O4" i="56"/>
  <c r="O7" i="55"/>
  <c r="O77" i="57"/>
  <c r="O82"/>
  <c r="O70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P67" i="78"/>
  <c r="I35"/>
  <c r="G37"/>
  <c r="L77"/>
  <c r="O50"/>
  <c r="K75"/>
  <c r="K86"/>
  <c r="K25"/>
  <c r="L3"/>
  <c r="G62"/>
  <c r="Q46"/>
  <c r="H94"/>
  <c r="B55"/>
  <c r="K60"/>
  <c r="P42"/>
  <c r="P61"/>
  <c r="H86"/>
  <c r="H89"/>
  <c r="K7"/>
  <c r="B32"/>
  <c r="G18"/>
  <c r="Q39"/>
  <c r="H3"/>
  <c r="O54"/>
  <c r="Q87"/>
  <c r="Q29"/>
  <c r="P80"/>
  <c r="H33"/>
  <c r="B7"/>
  <c r="N4"/>
  <c r="O76"/>
  <c r="I23"/>
  <c r="H51"/>
  <c r="H66"/>
  <c r="P89"/>
  <c r="P55"/>
  <c r="K11"/>
  <c r="B84"/>
  <c r="B73"/>
  <c r="K8"/>
  <c r="J82"/>
  <c r="H2"/>
  <c r="O7"/>
  <c r="H65"/>
  <c r="K39"/>
  <c r="Q56"/>
  <c r="L71"/>
  <c r="B80"/>
  <c r="J37"/>
  <c r="K82"/>
  <c r="H43"/>
  <c r="N42"/>
  <c r="Q49"/>
  <c r="P83"/>
  <c r="Q17"/>
  <c r="I70"/>
  <c r="I28"/>
  <c r="B75"/>
  <c r="O39"/>
  <c r="P93"/>
  <c r="O45"/>
  <c r="I75"/>
  <c r="G34"/>
  <c r="Q79"/>
  <c r="I62"/>
  <c r="K49"/>
  <c r="B41"/>
  <c r="B13"/>
  <c r="P46"/>
  <c r="Q8"/>
  <c r="L70"/>
  <c r="P58"/>
  <c r="B21"/>
  <c r="O97"/>
  <c r="O40"/>
  <c r="O38"/>
  <c r="Q75"/>
  <c r="Q86"/>
  <c r="J33"/>
  <c r="B72"/>
  <c r="G55"/>
  <c r="B93"/>
  <c r="N92"/>
  <c r="J15"/>
  <c r="G82"/>
  <c r="K9"/>
  <c r="L46"/>
  <c r="O47"/>
  <c r="N21"/>
  <c r="B3"/>
  <c r="B92"/>
  <c r="I48"/>
  <c r="H37"/>
  <c r="G16"/>
  <c r="I51"/>
  <c r="G58"/>
  <c r="O72"/>
  <c r="I24"/>
  <c r="Q47"/>
  <c r="P88"/>
  <c r="B90"/>
  <c r="J38"/>
  <c r="K34"/>
  <c r="H7"/>
  <c r="O51"/>
  <c r="J49"/>
  <c r="N25"/>
  <c r="I34"/>
  <c r="K48"/>
  <c r="L21"/>
  <c r="P54"/>
  <c r="K22"/>
  <c r="O42"/>
  <c r="K54"/>
  <c r="P48"/>
  <c r="B48"/>
  <c r="H54"/>
  <c r="I20"/>
  <c r="N20"/>
  <c r="O84"/>
  <c r="J48"/>
  <c r="O8"/>
  <c r="N32"/>
  <c r="L90"/>
  <c r="B53"/>
  <c r="J10"/>
  <c r="P18"/>
  <c r="N55"/>
  <c r="Q70"/>
  <c r="I25"/>
  <c r="H93"/>
  <c r="L97"/>
  <c r="B10"/>
  <c r="Q40"/>
  <c r="J54"/>
  <c r="N51"/>
  <c r="B78"/>
  <c r="L42"/>
  <c r="J81"/>
  <c r="O30"/>
  <c r="N89"/>
  <c r="Q62"/>
  <c r="L43"/>
  <c r="Q59"/>
  <c r="Q24"/>
  <c r="H69"/>
  <c r="O19"/>
  <c r="I11"/>
  <c r="I96"/>
  <c r="Q80"/>
  <c r="K76"/>
  <c r="J57"/>
  <c r="N95"/>
  <c r="P8"/>
  <c r="I52"/>
  <c r="H19"/>
  <c r="G46"/>
  <c r="Q3"/>
  <c r="Q36"/>
  <c r="H28"/>
  <c r="J26"/>
  <c r="L89"/>
  <c r="N43"/>
  <c r="Q32"/>
  <c r="P5"/>
  <c r="N11"/>
  <c r="I73"/>
  <c r="G39"/>
  <c r="L34"/>
  <c r="G48"/>
  <c r="I50"/>
  <c r="H60"/>
  <c r="J59"/>
  <c r="Q72"/>
  <c r="G8"/>
  <c r="Q95"/>
  <c r="B68"/>
  <c r="L10"/>
  <c r="P70"/>
  <c r="K36"/>
  <c r="Q52"/>
  <c r="B86"/>
  <c r="P26"/>
  <c r="J42"/>
  <c r="H40"/>
  <c r="J24"/>
  <c r="G69"/>
  <c r="J27"/>
  <c r="K15"/>
  <c r="N39"/>
  <c r="G53"/>
  <c r="I59"/>
  <c r="J21"/>
  <c r="Q66"/>
  <c r="G30"/>
  <c r="O75"/>
  <c r="H95"/>
  <c r="P21"/>
  <c r="K50"/>
  <c r="G45"/>
  <c r="N77"/>
  <c r="O67"/>
  <c r="H36"/>
  <c r="J39"/>
  <c r="N27"/>
  <c r="Q27"/>
  <c r="O5"/>
  <c r="Q7"/>
  <c r="H74"/>
  <c r="H50"/>
  <c r="P11"/>
  <c r="Q20"/>
  <c r="L38"/>
  <c r="G88"/>
  <c r="O26"/>
  <c r="L78"/>
  <c r="O55"/>
  <c r="N76"/>
  <c r="L16"/>
  <c r="J8"/>
  <c r="Q43"/>
  <c r="O33"/>
  <c r="O35"/>
  <c r="Q6"/>
  <c r="L12"/>
  <c r="K29"/>
  <c r="H25"/>
  <c r="H82"/>
  <c r="I67"/>
  <c r="P24"/>
  <c r="P25"/>
  <c r="G87"/>
  <c r="H35"/>
  <c r="J97"/>
  <c r="G23"/>
  <c r="J23"/>
  <c r="G89"/>
  <c r="K47"/>
  <c r="H52"/>
  <c r="I21"/>
  <c r="Q81"/>
  <c r="Q73"/>
  <c r="N75"/>
  <c r="P16"/>
  <c r="B22"/>
  <c r="B40"/>
  <c r="H24"/>
  <c r="N66"/>
  <c r="P31"/>
  <c r="L60"/>
  <c r="G71"/>
  <c r="O24"/>
  <c r="Q9"/>
  <c r="K3"/>
  <c r="B20"/>
  <c r="B67"/>
  <c r="L4"/>
  <c r="J51"/>
  <c r="B79"/>
  <c r="B33"/>
  <c r="P47"/>
  <c r="N60"/>
  <c r="G32"/>
  <c r="J65"/>
  <c r="Q54"/>
  <c r="L17"/>
  <c r="Q77"/>
  <c r="B66"/>
  <c r="H57"/>
  <c r="I29"/>
  <c r="N98"/>
  <c r="H12"/>
  <c r="H14"/>
  <c r="J78"/>
  <c r="H10"/>
  <c r="N40"/>
  <c r="L51"/>
  <c r="L52"/>
  <c r="N79"/>
  <c r="L19"/>
  <c r="O44"/>
  <c r="N94"/>
  <c r="I69"/>
  <c r="N84"/>
  <c r="H8"/>
  <c r="N22"/>
  <c r="O70"/>
  <c r="G74"/>
  <c r="Q57"/>
  <c r="K65"/>
  <c r="Q31"/>
  <c r="P53"/>
  <c r="P85"/>
  <c r="G66"/>
  <c r="Q16"/>
  <c r="I14"/>
  <c r="P76"/>
  <c r="J6"/>
  <c r="Q83"/>
  <c r="Q78"/>
  <c r="J96"/>
  <c r="H75"/>
  <c r="I31"/>
  <c r="Q69"/>
  <c r="Q22"/>
  <c r="I93"/>
  <c r="L94"/>
  <c r="G98"/>
  <c r="N7"/>
  <c r="J68"/>
  <c r="I90"/>
  <c r="P44"/>
  <c r="J75"/>
  <c r="K58"/>
  <c r="P74"/>
  <c r="B36"/>
  <c r="L49"/>
  <c r="H26"/>
  <c r="J52"/>
  <c r="L13"/>
  <c r="I98"/>
  <c r="K37"/>
  <c r="P65"/>
  <c r="L63"/>
  <c r="N47"/>
  <c r="H80"/>
  <c r="J28"/>
  <c r="N12"/>
  <c r="L48"/>
  <c r="O77"/>
  <c r="H21"/>
  <c r="O98"/>
  <c r="E1"/>
  <c r="B64"/>
  <c r="L64"/>
  <c r="P75"/>
  <c r="B76"/>
  <c r="N81"/>
  <c r="H62"/>
  <c r="H97"/>
  <c r="Q15"/>
  <c r="J56"/>
  <c r="N88"/>
  <c r="J85"/>
  <c r="H42"/>
  <c r="I78"/>
  <c r="L26"/>
  <c r="K38"/>
  <c r="I56"/>
  <c r="L83"/>
  <c r="B16"/>
  <c r="K35"/>
  <c r="G75"/>
  <c r="O15"/>
  <c r="H85"/>
  <c r="H96"/>
  <c r="K61"/>
  <c r="Q21"/>
  <c r="N18"/>
  <c r="P15"/>
  <c r="P36"/>
  <c r="N41"/>
  <c r="Q93"/>
  <c r="H9"/>
  <c r="K92"/>
  <c r="J62"/>
  <c r="L57"/>
  <c r="O78"/>
  <c r="I22"/>
  <c r="I17"/>
  <c r="Q82"/>
  <c r="G28"/>
  <c r="N36"/>
  <c r="J40"/>
  <c r="K41"/>
  <c r="I39"/>
  <c r="O3"/>
  <c r="I16"/>
  <c r="O37"/>
  <c r="O81"/>
  <c r="G94"/>
  <c r="L75"/>
  <c r="G56"/>
  <c r="G95"/>
  <c r="L35"/>
  <c r="L72"/>
  <c r="K79"/>
  <c r="K44"/>
  <c r="J44"/>
  <c r="I72"/>
  <c r="G76"/>
  <c r="Q50"/>
  <c r="K10"/>
  <c r="G10"/>
  <c r="L31"/>
  <c r="J16"/>
  <c r="I87"/>
  <c r="L53"/>
  <c r="B35"/>
  <c r="J47"/>
  <c r="G12"/>
  <c r="L82"/>
  <c r="O68"/>
  <c r="K73"/>
  <c r="N24"/>
  <c r="P64"/>
  <c r="N93"/>
  <c r="K14"/>
  <c r="N61"/>
  <c r="B5"/>
  <c r="G6"/>
  <c r="H49"/>
  <c r="L30"/>
  <c r="O66"/>
  <c r="P98"/>
  <c r="K71"/>
  <c r="K94"/>
  <c r="K84"/>
  <c r="O56"/>
  <c r="I76"/>
  <c r="N90"/>
  <c r="L6"/>
  <c r="G79"/>
  <c r="G11"/>
  <c r="I94"/>
  <c r="O10"/>
  <c r="G81"/>
  <c r="K74"/>
  <c r="L62"/>
  <c r="J90"/>
  <c r="I55"/>
  <c r="H63"/>
  <c r="O34"/>
  <c r="Q34"/>
  <c r="K91"/>
  <c r="K89"/>
  <c r="P82"/>
  <c r="J32"/>
  <c r="J53"/>
  <c r="J3"/>
  <c r="D1"/>
  <c r="N63"/>
  <c r="L85"/>
  <c r="J67"/>
  <c r="H17"/>
  <c r="H91"/>
  <c r="G52"/>
  <c r="G43"/>
  <c r="L15"/>
  <c r="H55"/>
  <c r="K68"/>
  <c r="Q68"/>
  <c r="B46"/>
  <c r="L86"/>
  <c r="J80"/>
  <c r="I44"/>
  <c r="H39"/>
  <c r="L84"/>
  <c r="P94"/>
  <c r="H31"/>
  <c r="H30"/>
  <c r="N53"/>
  <c r="L36"/>
  <c r="O88"/>
  <c r="O46"/>
  <c r="P37"/>
  <c r="P86"/>
  <c r="I36"/>
  <c r="G20"/>
  <c r="P81"/>
  <c r="I84"/>
  <c r="B88"/>
  <c r="L79"/>
  <c r="I89"/>
  <c r="K42"/>
  <c r="O53"/>
  <c r="I95"/>
  <c r="I41"/>
  <c r="I9"/>
  <c r="L67"/>
  <c r="L27"/>
  <c r="N80"/>
  <c r="Q88"/>
  <c r="K85"/>
  <c r="K66"/>
  <c r="O18"/>
  <c r="B70"/>
  <c r="J87"/>
  <c r="B94"/>
  <c r="H68"/>
  <c r="G44"/>
  <c r="I18"/>
  <c r="B52"/>
  <c r="Q94"/>
  <c r="G21"/>
  <c r="G92"/>
  <c r="N72"/>
  <c r="K56"/>
  <c r="H81"/>
  <c r="L20"/>
  <c r="J5"/>
  <c r="L44"/>
  <c r="I49"/>
  <c r="P41"/>
  <c r="I13"/>
  <c r="N62"/>
  <c r="J55"/>
  <c r="P57"/>
  <c r="G27"/>
  <c r="G49"/>
  <c r="N38"/>
  <c r="Q65"/>
  <c r="B42"/>
  <c r="B82"/>
  <c r="P39"/>
  <c r="B30"/>
  <c r="G65"/>
  <c r="J86"/>
  <c r="N31"/>
  <c r="J11"/>
  <c r="O65"/>
  <c r="O28"/>
  <c r="O23"/>
  <c r="O89"/>
  <c r="N74"/>
  <c r="B98"/>
  <c r="H78"/>
  <c r="P51"/>
  <c r="H27"/>
  <c r="J69"/>
  <c r="I30"/>
  <c r="P73"/>
  <c r="K93"/>
  <c r="J98"/>
  <c r="G84"/>
  <c r="J19"/>
  <c r="K78"/>
  <c r="I42"/>
  <c r="O21"/>
  <c r="B34"/>
  <c r="N73"/>
  <c r="K77"/>
  <c r="P43"/>
  <c r="L88"/>
  <c r="O91"/>
  <c r="O85"/>
  <c r="B71"/>
  <c r="G36"/>
  <c r="G40"/>
  <c r="Q23"/>
  <c r="H88"/>
  <c r="O11"/>
  <c r="J66"/>
  <c r="N69"/>
  <c r="H64"/>
  <c r="J4"/>
  <c r="O64"/>
  <c r="O49"/>
  <c r="J34"/>
  <c r="B65"/>
  <c r="G96"/>
  <c r="I12"/>
  <c r="I45"/>
  <c r="I83"/>
  <c r="K80"/>
  <c r="P14"/>
  <c r="P92"/>
  <c r="G47"/>
  <c r="G57"/>
  <c r="P17"/>
  <c r="J14"/>
  <c r="L45"/>
  <c r="O93"/>
  <c r="P13"/>
  <c r="I71"/>
  <c r="J43"/>
  <c r="L92"/>
  <c r="O32"/>
  <c r="I40"/>
  <c r="K32"/>
  <c r="I65"/>
  <c r="K88"/>
  <c r="K20"/>
  <c r="L66"/>
  <c r="J92"/>
  <c r="L69"/>
  <c r="G4"/>
  <c r="N9"/>
  <c r="I26"/>
  <c r="G85"/>
  <c r="K6"/>
  <c r="B15"/>
  <c r="N14"/>
  <c r="P90"/>
  <c r="H83"/>
  <c r="G24"/>
  <c r="I27"/>
  <c r="Q4"/>
  <c r="N46"/>
  <c r="B6"/>
  <c r="H79"/>
  <c r="G90"/>
  <c r="K95"/>
  <c r="J91"/>
  <c r="K59"/>
  <c r="O87"/>
  <c r="H11"/>
  <c r="K53"/>
  <c r="O58"/>
  <c r="H47"/>
  <c r="H98"/>
  <c r="K21"/>
  <c r="P78"/>
  <c r="J60"/>
  <c r="I5"/>
  <c r="G41"/>
  <c r="N86"/>
  <c r="Q41"/>
  <c r="N13"/>
  <c r="L33"/>
  <c r="J46"/>
  <c r="J35"/>
  <c r="G59"/>
  <c r="B85"/>
  <c r="H5"/>
  <c r="N85"/>
  <c r="Q19"/>
  <c r="J70"/>
  <c r="K72"/>
  <c r="O27"/>
  <c r="B14"/>
  <c r="G97"/>
  <c r="G78"/>
  <c r="Q10"/>
  <c r="J17"/>
  <c r="P77"/>
  <c r="H76"/>
  <c r="I46"/>
  <c r="N16"/>
  <c r="G19"/>
  <c r="P69"/>
  <c r="Q30"/>
  <c r="B12"/>
  <c r="I79"/>
  <c r="H22"/>
  <c r="Q26"/>
  <c r="O6"/>
  <c r="P45"/>
  <c r="G2"/>
  <c r="H13"/>
  <c r="I6"/>
  <c r="J45"/>
  <c r="G38"/>
  <c r="B89"/>
  <c r="L80"/>
  <c r="O80"/>
  <c r="B50"/>
  <c r="L41"/>
  <c r="G17"/>
  <c r="P7"/>
  <c r="L56"/>
  <c r="B37"/>
  <c r="N28"/>
  <c r="G42"/>
  <c r="J58"/>
  <c r="L18"/>
  <c r="K81"/>
  <c r="K13"/>
  <c r="L22"/>
  <c r="P4"/>
  <c r="G7"/>
  <c r="J20"/>
  <c r="K96"/>
  <c r="K4"/>
  <c r="B2"/>
  <c r="G51"/>
  <c r="J72"/>
  <c r="G73"/>
  <c r="H23"/>
  <c r="J7"/>
  <c r="H61"/>
  <c r="O95"/>
  <c r="Q25"/>
  <c r="P60"/>
  <c r="N59"/>
  <c r="K31"/>
  <c r="J61"/>
  <c r="O69"/>
  <c r="I53"/>
  <c r="G77"/>
  <c r="Q53"/>
  <c r="K12"/>
  <c r="I60"/>
  <c r="P32"/>
  <c r="I66"/>
  <c r="O20"/>
  <c r="O13"/>
  <c r="I68"/>
  <c r="P10"/>
  <c r="J63"/>
  <c r="P34"/>
  <c r="B4"/>
  <c r="N83"/>
  <c r="L25"/>
  <c r="G83"/>
  <c r="J13"/>
  <c r="B74"/>
  <c r="N34"/>
  <c r="L74"/>
  <c r="G5"/>
  <c r="I32"/>
  <c r="Q91"/>
  <c r="P84"/>
  <c r="G50"/>
  <c r="L95"/>
  <c r="O62"/>
  <c r="O52"/>
  <c r="B96"/>
  <c r="O86"/>
  <c r="K51"/>
  <c r="N8"/>
  <c r="H41"/>
  <c r="Q92"/>
  <c r="I37"/>
  <c r="P28"/>
  <c r="N48"/>
  <c r="I81"/>
  <c r="N68"/>
  <c r="G33"/>
  <c r="J73"/>
  <c r="O48"/>
  <c r="B28"/>
  <c r="P63"/>
  <c r="L58"/>
  <c r="O17"/>
  <c r="B69"/>
  <c r="N97"/>
  <c r="L47"/>
  <c r="P38"/>
  <c r="J93"/>
  <c r="P95"/>
  <c r="G25"/>
  <c r="N33"/>
  <c r="G93"/>
  <c r="Q11"/>
  <c r="Q84"/>
  <c r="Q61"/>
  <c r="H16"/>
  <c r="I15"/>
  <c r="N67"/>
  <c r="B54"/>
  <c r="Q90"/>
  <c r="H56"/>
  <c r="B97"/>
  <c r="L65"/>
  <c r="Q67"/>
  <c r="L5"/>
  <c r="H53"/>
  <c r="L28"/>
  <c r="O36"/>
  <c r="O74"/>
  <c r="B56"/>
  <c r="B57"/>
  <c r="L39"/>
  <c r="H29"/>
  <c r="P30"/>
  <c r="K98"/>
  <c r="I58"/>
  <c r="G91"/>
  <c r="B87"/>
  <c r="P12"/>
  <c r="O96"/>
  <c r="K40"/>
  <c r="L9"/>
  <c r="H6"/>
  <c r="L59"/>
  <c r="K57"/>
  <c r="K55"/>
  <c r="Q76"/>
  <c r="P96"/>
  <c r="N6"/>
  <c r="L96"/>
  <c r="K26"/>
  <c r="N45"/>
  <c r="L8"/>
  <c r="J89"/>
  <c r="O94"/>
  <c r="Q37"/>
  <c r="H72"/>
  <c r="I91"/>
  <c r="I64"/>
  <c r="K67"/>
  <c r="H67"/>
  <c r="J29"/>
  <c r="K45"/>
  <c r="N57"/>
  <c r="K24"/>
  <c r="B17"/>
  <c r="O83"/>
  <c r="L40"/>
  <c r="J77"/>
  <c r="Q42"/>
  <c r="Q58"/>
  <c r="B23"/>
  <c r="Q14"/>
  <c r="Q63"/>
  <c r="F1"/>
  <c r="N26"/>
  <c r="J31"/>
  <c r="P20"/>
  <c r="N44"/>
  <c r="O9"/>
  <c r="P27"/>
  <c r="Q97"/>
  <c r="K18"/>
  <c r="H87"/>
  <c r="H38"/>
  <c r="G3"/>
  <c r="J84"/>
  <c r="L93"/>
  <c r="G80"/>
  <c r="K23"/>
  <c r="O12"/>
  <c r="Q18"/>
  <c r="O25"/>
  <c r="I54"/>
  <c r="N15"/>
  <c r="G70"/>
  <c r="N49"/>
  <c r="N17"/>
  <c r="I80"/>
  <c r="N91"/>
  <c r="G13"/>
  <c r="L55"/>
  <c r="G64"/>
  <c r="Q12"/>
  <c r="N87"/>
  <c r="K52"/>
  <c r="J18"/>
  <c r="N54"/>
  <c r="I47"/>
  <c r="G67"/>
  <c r="Q89"/>
  <c r="O22"/>
  <c r="H18"/>
  <c r="I88"/>
  <c r="N10"/>
  <c r="Q55"/>
  <c r="Q45"/>
  <c r="B51"/>
  <c r="K87"/>
  <c r="I61"/>
  <c r="B77"/>
  <c r="I19"/>
  <c r="I8"/>
  <c r="B95"/>
  <c r="P29"/>
  <c r="B24"/>
  <c r="K90"/>
  <c r="C1"/>
  <c r="B38"/>
  <c r="G60"/>
  <c r="J12"/>
  <c r="B31"/>
  <c r="Q28"/>
  <c r="B25"/>
  <c r="L7"/>
  <c r="G15"/>
  <c r="G68"/>
  <c r="P19"/>
  <c r="H92"/>
  <c r="P59"/>
  <c r="P35"/>
  <c r="I63"/>
  <c r="P22"/>
  <c r="P87"/>
  <c r="P71"/>
  <c r="H32"/>
  <c r="P91"/>
  <c r="H77"/>
  <c r="L87"/>
  <c r="N82"/>
  <c r="O16"/>
  <c r="J95"/>
  <c r="O14"/>
  <c r="O60"/>
  <c r="Q96"/>
  <c r="L73"/>
  <c r="J88"/>
  <c r="L14"/>
  <c r="J79"/>
  <c r="I38"/>
  <c r="K64"/>
  <c r="N64"/>
  <c r="O29"/>
  <c r="B91"/>
  <c r="P3"/>
  <c r="H70"/>
  <c r="G86"/>
  <c r="O82"/>
  <c r="B63"/>
  <c r="J74"/>
  <c r="P50"/>
  <c r="O43"/>
  <c r="Q48"/>
  <c r="B62"/>
  <c r="O71"/>
  <c r="N50"/>
  <c r="K43"/>
  <c r="G54"/>
  <c r="G29"/>
  <c r="I4"/>
  <c r="N30"/>
  <c r="I85"/>
  <c r="B49"/>
  <c r="O63"/>
  <c r="K28"/>
  <c r="P9"/>
  <c r="L37"/>
  <c r="Q33"/>
  <c r="L54"/>
  <c r="L98"/>
  <c r="I3"/>
  <c r="J30"/>
  <c r="N5"/>
  <c r="O73"/>
  <c r="J76"/>
  <c r="H46"/>
  <c r="G26"/>
  <c r="P52"/>
  <c r="P66"/>
  <c r="Q5"/>
  <c r="L91"/>
  <c r="K97"/>
  <c r="N71"/>
  <c r="N58"/>
  <c r="K62"/>
  <c r="G61"/>
  <c r="Q51"/>
  <c r="J41"/>
  <c r="L11"/>
  <c r="H84"/>
  <c r="B81"/>
  <c r="N56"/>
  <c r="N23"/>
  <c r="K83"/>
  <c r="H44"/>
  <c r="O41"/>
  <c r="K19"/>
  <c r="B45"/>
  <c r="J9"/>
  <c r="B60"/>
  <c r="K17"/>
  <c r="K33"/>
  <c r="H59"/>
  <c r="O79"/>
  <c r="J94"/>
  <c r="Q71"/>
  <c r="O61"/>
  <c r="G35"/>
  <c r="K5"/>
  <c r="G63"/>
  <c r="H71"/>
  <c r="P6"/>
  <c r="B26"/>
  <c r="I74"/>
  <c r="Q13"/>
  <c r="Q60"/>
  <c r="L76"/>
  <c r="I92"/>
  <c r="O57"/>
  <c r="H48"/>
  <c r="O59"/>
  <c r="B61"/>
  <c r="N70"/>
  <c r="I97"/>
  <c r="I57"/>
  <c r="K46"/>
  <c r="O92"/>
  <c r="J64"/>
  <c r="Q98"/>
  <c r="B83"/>
  <c r="Q38"/>
  <c r="B39"/>
  <c r="O90"/>
  <c r="G22"/>
  <c r="Q44"/>
  <c r="N35"/>
  <c r="B29"/>
  <c r="Q64"/>
  <c r="N37"/>
  <c r="I7"/>
  <c r="K70"/>
  <c r="I82"/>
  <c r="N96"/>
  <c r="B58"/>
  <c r="K16"/>
  <c r="B8"/>
  <c r="H73"/>
  <c r="N29"/>
  <c r="P49"/>
  <c r="B47"/>
  <c r="P79"/>
  <c r="P56"/>
  <c r="J50"/>
  <c r="P68"/>
  <c r="H34"/>
  <c r="I43"/>
  <c r="I86"/>
  <c r="L32"/>
  <c r="B59"/>
  <c r="K63"/>
  <c r="G31"/>
  <c r="B43"/>
  <c r="P40"/>
  <c r="N3"/>
  <c r="J25"/>
  <c r="G14"/>
  <c r="H45"/>
  <c r="P62"/>
  <c r="H90"/>
  <c r="B44"/>
  <c r="J22"/>
  <c r="H58"/>
  <c r="B18"/>
  <c r="K69"/>
  <c r="L68"/>
  <c r="P97"/>
  <c r="I77"/>
  <c r="N65"/>
  <c r="H4"/>
  <c r="B19"/>
  <c r="J71"/>
  <c r="I10"/>
  <c r="G9"/>
  <c r="L23"/>
  <c r="J83"/>
  <c r="L50"/>
  <c r="N78"/>
  <c r="K27"/>
  <c r="L24"/>
  <c r="Q85"/>
  <c r="H20"/>
  <c r="Q74"/>
  <c r="Q35"/>
  <c r="N19"/>
  <c r="G72"/>
  <c r="P72"/>
  <c r="K30"/>
  <c r="L81"/>
  <c r="O31"/>
  <c r="N52"/>
  <c r="B27"/>
  <c r="O4"/>
  <c r="I33"/>
  <c r="B11"/>
  <c r="L29"/>
  <c r="J36"/>
  <c r="P23"/>
  <c r="H15"/>
  <c r="B9"/>
  <c r="L61"/>
  <c r="P33"/>
  <c r="E9" l="1"/>
  <c r="C9"/>
  <c r="F9"/>
  <c r="D9"/>
  <c r="F11"/>
  <c r="D11"/>
  <c r="C11"/>
  <c r="E11"/>
  <c r="M33"/>
  <c r="D27"/>
  <c r="C27"/>
  <c r="F27"/>
  <c r="E27"/>
  <c r="R52"/>
  <c r="R19"/>
  <c r="R78"/>
  <c r="M10"/>
  <c r="C19"/>
  <c r="F19"/>
  <c r="E19"/>
  <c r="D19"/>
  <c r="R65"/>
  <c r="M77"/>
  <c r="E18"/>
  <c r="C18"/>
  <c r="F18"/>
  <c r="D18"/>
  <c r="E44"/>
  <c r="D44"/>
  <c r="C44"/>
  <c r="F44"/>
  <c r="N99"/>
  <c r="R3"/>
  <c r="C43"/>
  <c r="E43"/>
  <c r="F43"/>
  <c r="D43"/>
  <c r="F59"/>
  <c r="E59"/>
  <c r="D59"/>
  <c r="C59"/>
  <c r="M86"/>
  <c r="M43"/>
  <c r="E47"/>
  <c r="D47"/>
  <c r="F47"/>
  <c r="C47"/>
  <c r="R29"/>
  <c r="F8"/>
  <c r="D8"/>
  <c r="C8"/>
  <c r="E8"/>
  <c r="D58"/>
  <c r="E58"/>
  <c r="F58"/>
  <c r="C58"/>
  <c r="R96"/>
  <c r="M82"/>
  <c r="M7"/>
  <c r="R37"/>
  <c r="E29"/>
  <c r="C29"/>
  <c r="D29"/>
  <c r="F29"/>
  <c r="R35"/>
  <c r="F39"/>
  <c r="D39"/>
  <c r="E39"/>
  <c r="C39"/>
  <c r="E83"/>
  <c r="F83"/>
  <c r="C83"/>
  <c r="D83"/>
  <c r="M57"/>
  <c r="M97"/>
  <c r="R70"/>
  <c r="F61"/>
  <c r="D61"/>
  <c r="C61"/>
  <c r="E61"/>
  <c r="M92"/>
  <c r="M74"/>
  <c r="D26"/>
  <c r="E26"/>
  <c r="C26"/>
  <c r="F26"/>
  <c r="C60"/>
  <c r="F60"/>
  <c r="E60"/>
  <c r="D60"/>
  <c r="C45"/>
  <c r="E45"/>
  <c r="F45"/>
  <c r="D45"/>
  <c r="R23"/>
  <c r="R56"/>
  <c r="C81"/>
  <c r="F81"/>
  <c r="D81"/>
  <c r="E81"/>
  <c r="R58"/>
  <c r="R71"/>
  <c r="R5"/>
  <c r="M3"/>
  <c r="I99"/>
  <c r="E49"/>
  <c r="D49"/>
  <c r="C49"/>
  <c r="F49"/>
  <c r="M85"/>
  <c r="R30"/>
  <c r="M4"/>
  <c r="R50"/>
  <c r="E62"/>
  <c r="F62"/>
  <c r="D62"/>
  <c r="C62"/>
  <c r="C63"/>
  <c r="E63"/>
  <c r="D63"/>
  <c r="F63"/>
  <c r="P99"/>
  <c r="F91"/>
  <c r="E91"/>
  <c r="D91"/>
  <c r="C91"/>
  <c r="R64"/>
  <c r="M38"/>
  <c r="R82"/>
  <c r="M63"/>
  <c r="F25"/>
  <c r="C25"/>
  <c r="E25"/>
  <c r="D25"/>
  <c r="E31"/>
  <c r="D31"/>
  <c r="F31"/>
  <c r="C31"/>
  <c r="E38"/>
  <c r="F38"/>
  <c r="D38"/>
  <c r="C38"/>
  <c r="F24"/>
  <c r="D24"/>
  <c r="E24"/>
  <c r="C24"/>
  <c r="C95"/>
  <c r="F95"/>
  <c r="E95"/>
  <c r="D95"/>
  <c r="M8"/>
  <c r="M19"/>
  <c r="C77"/>
  <c r="F77"/>
  <c r="E77"/>
  <c r="D77"/>
  <c r="M61"/>
  <c r="F51"/>
  <c r="D51"/>
  <c r="E51"/>
  <c r="C51"/>
  <c r="R10"/>
  <c r="M88"/>
  <c r="M47"/>
  <c r="R54"/>
  <c r="R87"/>
  <c r="R91"/>
  <c r="M80"/>
  <c r="R17"/>
  <c r="R49"/>
  <c r="R15"/>
  <c r="M54"/>
  <c r="G99"/>
  <c r="R44"/>
  <c r="R26"/>
  <c r="E23"/>
  <c r="C23"/>
  <c r="F23"/>
  <c r="D23"/>
  <c r="C17"/>
  <c r="D17"/>
  <c r="F17"/>
  <c r="E17"/>
  <c r="R57"/>
  <c r="M64"/>
  <c r="M91"/>
  <c r="R45"/>
  <c r="R6"/>
  <c r="E87"/>
  <c r="C87"/>
  <c r="F87"/>
  <c r="D87"/>
  <c r="M58"/>
  <c r="E57"/>
  <c r="C57"/>
  <c r="D57"/>
  <c r="F57"/>
  <c r="F56"/>
  <c r="E56"/>
  <c r="D56"/>
  <c r="C56"/>
  <c r="D97"/>
  <c r="E97"/>
  <c r="C97"/>
  <c r="F97"/>
  <c r="C54"/>
  <c r="E54"/>
  <c r="F54"/>
  <c r="D54"/>
  <c r="R67"/>
  <c r="M15"/>
  <c r="R33"/>
  <c r="R97"/>
  <c r="F69"/>
  <c r="D69"/>
  <c r="C69"/>
  <c r="E69"/>
  <c r="C28"/>
  <c r="D28"/>
  <c r="F28"/>
  <c r="E28"/>
  <c r="R68"/>
  <c r="M81"/>
  <c r="R48"/>
  <c r="M37"/>
  <c r="R8"/>
  <c r="C96"/>
  <c r="F96"/>
  <c r="E96"/>
  <c r="D96"/>
  <c r="M32"/>
  <c r="R34"/>
  <c r="D74"/>
  <c r="F74"/>
  <c r="E74"/>
  <c r="C74"/>
  <c r="R83"/>
  <c r="D4"/>
  <c r="C4"/>
  <c r="E4"/>
  <c r="F4"/>
  <c r="M68"/>
  <c r="M66"/>
  <c r="M60"/>
  <c r="M53"/>
  <c r="R59"/>
  <c r="R28"/>
  <c r="D37"/>
  <c r="F37"/>
  <c r="E37"/>
  <c r="C37"/>
  <c r="E50"/>
  <c r="D50"/>
  <c r="C50"/>
  <c r="F50"/>
  <c r="D89"/>
  <c r="F89"/>
  <c r="C89"/>
  <c r="E89"/>
  <c r="M6"/>
  <c r="M79"/>
  <c r="F12"/>
  <c r="E12"/>
  <c r="D12"/>
  <c r="C12"/>
  <c r="R16"/>
  <c r="M46"/>
  <c r="D14"/>
  <c r="F14"/>
  <c r="C14"/>
  <c r="E14"/>
  <c r="R85"/>
  <c r="F85"/>
  <c r="C85"/>
  <c r="E85"/>
  <c r="D85"/>
  <c r="R13"/>
  <c r="R86"/>
  <c r="M5"/>
  <c r="F6"/>
  <c r="E6"/>
  <c r="D6"/>
  <c r="C6"/>
  <c r="R46"/>
  <c r="M27"/>
  <c r="R14"/>
  <c r="E15"/>
  <c r="D15"/>
  <c r="C15"/>
  <c r="F15"/>
  <c r="M26"/>
  <c r="R9"/>
  <c r="M65"/>
  <c r="M40"/>
  <c r="M71"/>
  <c r="M83"/>
  <c r="M45"/>
  <c r="M12"/>
  <c r="F65"/>
  <c r="D65"/>
  <c r="E65"/>
  <c r="C65"/>
  <c r="R69"/>
  <c r="F71"/>
  <c r="C71"/>
  <c r="E71"/>
  <c r="D71"/>
  <c r="R73"/>
  <c r="E34"/>
  <c r="C34"/>
  <c r="D34"/>
  <c r="F34"/>
  <c r="M42"/>
  <c r="M30"/>
  <c r="E98"/>
  <c r="C98"/>
  <c r="F98"/>
  <c r="D98"/>
  <c r="R74"/>
  <c r="R31"/>
  <c r="E30"/>
  <c r="F30"/>
  <c r="C30"/>
  <c r="D30"/>
  <c r="F82"/>
  <c r="E82"/>
  <c r="D82"/>
  <c r="C82"/>
  <c r="C42"/>
  <c r="E42"/>
  <c r="F42"/>
  <c r="D42"/>
  <c r="R38"/>
  <c r="R62"/>
  <c r="M13"/>
  <c r="M49"/>
  <c r="R72"/>
  <c r="F52"/>
  <c r="D52"/>
  <c r="E52"/>
  <c r="C52"/>
  <c r="M18"/>
  <c r="C94"/>
  <c r="F94"/>
  <c r="D94"/>
  <c r="E94"/>
  <c r="F70"/>
  <c r="C70"/>
  <c r="D70"/>
  <c r="E70"/>
  <c r="R80"/>
  <c r="M9"/>
  <c r="M41"/>
  <c r="M95"/>
  <c r="M89"/>
  <c r="E88"/>
  <c r="F88"/>
  <c r="C88"/>
  <c r="D88"/>
  <c r="M84"/>
  <c r="M36"/>
  <c r="R53"/>
  <c r="M44"/>
  <c r="F46"/>
  <c r="E46"/>
  <c r="C46"/>
  <c r="D46"/>
  <c r="R63"/>
  <c r="J99"/>
  <c r="M55"/>
  <c r="M94"/>
  <c r="R90"/>
  <c r="M76"/>
  <c r="E5"/>
  <c r="D5"/>
  <c r="F5"/>
  <c r="C5"/>
  <c r="R61"/>
  <c r="R93"/>
  <c r="R24"/>
  <c r="E35"/>
  <c r="D35"/>
  <c r="C35"/>
  <c r="F35"/>
  <c r="M87"/>
  <c r="M72"/>
  <c r="M16"/>
  <c r="O99"/>
  <c r="M39"/>
  <c r="R36"/>
  <c r="M17"/>
  <c r="M22"/>
  <c r="R41"/>
  <c r="R18"/>
  <c r="E16"/>
  <c r="D16"/>
  <c r="C16"/>
  <c r="F16"/>
  <c r="M56"/>
  <c r="M78"/>
  <c r="R88"/>
  <c r="R81"/>
  <c r="D76"/>
  <c r="E76"/>
  <c r="C76"/>
  <c r="F76"/>
  <c r="E64"/>
  <c r="C64"/>
  <c r="F64"/>
  <c r="D64"/>
  <c r="R12"/>
  <c r="R47"/>
  <c r="M98"/>
  <c r="D36"/>
  <c r="F36"/>
  <c r="E36"/>
  <c r="C36"/>
  <c r="M90"/>
  <c r="R7"/>
  <c r="M93"/>
  <c r="M31"/>
  <c r="M14"/>
  <c r="R22"/>
  <c r="R84"/>
  <c r="M69"/>
  <c r="R94"/>
  <c r="R79"/>
  <c r="R40"/>
  <c r="R98"/>
  <c r="M29"/>
  <c r="D66"/>
  <c r="E66"/>
  <c r="C66"/>
  <c r="F66"/>
  <c r="R60"/>
  <c r="D33"/>
  <c r="F33"/>
  <c r="C33"/>
  <c r="E33"/>
  <c r="C79"/>
  <c r="F79"/>
  <c r="D79"/>
  <c r="E79"/>
  <c r="F67"/>
  <c r="C67"/>
  <c r="E67"/>
  <c r="D67"/>
  <c r="C20"/>
  <c r="E20"/>
  <c r="F20"/>
  <c r="D20"/>
  <c r="K99"/>
  <c r="R66"/>
  <c r="F40"/>
  <c r="E40"/>
  <c r="C40"/>
  <c r="D40"/>
  <c r="C22"/>
  <c r="F22"/>
  <c r="D22"/>
  <c r="E22"/>
  <c r="R75"/>
  <c r="M21"/>
  <c r="M67"/>
  <c r="R76"/>
  <c r="R27"/>
  <c r="R77"/>
  <c r="M59"/>
  <c r="R39"/>
  <c r="F86"/>
  <c r="C86"/>
  <c r="E86"/>
  <c r="D86"/>
  <c r="E68"/>
  <c r="F68"/>
  <c r="C68"/>
  <c r="D68"/>
  <c r="M50"/>
  <c r="M73"/>
  <c r="R11"/>
  <c r="R43"/>
  <c r="Q99"/>
  <c r="M52"/>
  <c r="R95"/>
  <c r="M96"/>
  <c r="M11"/>
  <c r="R89"/>
  <c r="E78"/>
  <c r="D78"/>
  <c r="F78"/>
  <c r="C78"/>
  <c r="R51"/>
  <c r="F10"/>
  <c r="E10"/>
  <c r="D10"/>
  <c r="C10"/>
  <c r="M25"/>
  <c r="R55"/>
  <c r="F53"/>
  <c r="C53"/>
  <c r="E53"/>
  <c r="D53"/>
  <c r="R32"/>
  <c r="R20"/>
  <c r="M20"/>
  <c r="C48"/>
  <c r="E48"/>
  <c r="D48"/>
  <c r="F48"/>
  <c r="M34"/>
  <c r="R25"/>
  <c r="E90"/>
  <c r="F90"/>
  <c r="C90"/>
  <c r="D90"/>
  <c r="M24"/>
  <c r="M51"/>
  <c r="M48"/>
  <c r="C92"/>
  <c r="E92"/>
  <c r="D92"/>
  <c r="F92"/>
  <c r="E3"/>
  <c r="D3"/>
  <c r="F3"/>
  <c r="B99"/>
  <c r="C3"/>
  <c r="R21"/>
  <c r="R92"/>
  <c r="C93"/>
  <c r="D93"/>
  <c r="E93"/>
  <c r="F93"/>
  <c r="E72"/>
  <c r="F72"/>
  <c r="D72"/>
  <c r="C72"/>
  <c r="C21"/>
  <c r="F21"/>
  <c r="D21"/>
  <c r="E21"/>
  <c r="E13"/>
  <c r="F13"/>
  <c r="D13"/>
  <c r="C13"/>
  <c r="D41"/>
  <c r="E41"/>
  <c r="C41"/>
  <c r="F41"/>
  <c r="M62"/>
  <c r="M75"/>
  <c r="D75"/>
  <c r="E75"/>
  <c r="C75"/>
  <c r="F75"/>
  <c r="M28"/>
  <c r="M70"/>
  <c r="R42"/>
  <c r="C80"/>
  <c r="E80"/>
  <c r="D80"/>
  <c r="F80"/>
  <c r="C73"/>
  <c r="E73"/>
  <c r="F73"/>
  <c r="D73"/>
  <c r="D84"/>
  <c r="C84"/>
  <c r="F84"/>
  <c r="E84"/>
  <c r="M23"/>
  <c r="R4"/>
  <c r="F7"/>
  <c r="C7"/>
  <c r="E7"/>
  <c r="D7"/>
  <c r="H99"/>
  <c r="E32"/>
  <c r="D32"/>
  <c r="F32"/>
  <c r="C32"/>
  <c r="D55"/>
  <c r="F55"/>
  <c r="C55"/>
  <c r="E55"/>
  <c r="L99"/>
  <c r="M35"/>
  <c r="T28" i="73"/>
  <c r="S29"/>
  <c r="D29" i="28" s="1"/>
  <c r="P29" i="73"/>
  <c r="D29" i="24" s="1"/>
  <c r="R29" i="73"/>
  <c r="D29" i="29" s="1"/>
  <c r="Q29" i="73"/>
  <c r="D29" i="26" s="1"/>
  <c r="K27" i="65"/>
  <c r="F28"/>
  <c r="E99" i="78" l="1"/>
  <c r="F99"/>
  <c r="C99"/>
  <c r="R99"/>
  <c r="M99"/>
  <c r="D99"/>
  <c r="T29" i="73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15"/>
  <c r="DC11"/>
  <c r="DB67"/>
  <c r="DB63"/>
  <c r="DB37"/>
  <c r="DB33"/>
  <c r="DB29"/>
  <c r="DB25"/>
  <c r="BM62"/>
  <c r="AY70"/>
  <c r="CA91"/>
  <c r="CA59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BF92"/>
  <c r="DH92" s="1"/>
  <c r="D92" i="40" s="1"/>
  <c r="DJ92" i="54"/>
  <c r="F92" i="40" s="1"/>
  <c r="BF97" i="54"/>
  <c r="DH97" s="1"/>
  <c r="D97" i="40" s="1"/>
  <c r="BF17" i="54"/>
  <c r="BF30"/>
  <c r="DJ34"/>
  <c r="F34" i="40" s="1"/>
  <c r="BF49" i="54"/>
  <c r="BF4"/>
  <c r="DH4" s="1"/>
  <c r="D4" i="40" s="1"/>
  <c r="BF6" i="54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BF69" i="54"/>
  <c r="DH69" s="1"/>
  <c r="D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H93" s="1"/>
  <c r="D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DG19" s="1"/>
  <c r="C19" i="40" s="1"/>
  <c r="AY29" i="54"/>
  <c r="DG29" s="1"/>
  <c r="C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AY81" i="54"/>
  <c r="AY83"/>
  <c r="DG83" s="1"/>
  <c r="C83" i="40" s="1"/>
  <c r="AY86" i="54"/>
  <c r="DG86" s="1"/>
  <c r="C86" i="40" s="1"/>
  <c r="AY95" i="54"/>
  <c r="AY97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CE77" i="54"/>
  <c r="CE93"/>
  <c r="AY10"/>
  <c r="DG10" s="1"/>
  <c r="C10" i="40" s="1"/>
  <c r="DF34" i="5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DG21" s="1"/>
  <c r="C21" i="40" s="1"/>
  <c r="AY23" i="54"/>
  <c r="DG23" s="1"/>
  <c r="C23" i="40" s="1"/>
  <c r="AY26" i="54"/>
  <c r="DG26" s="1"/>
  <c r="C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AY82"/>
  <c r="AY84"/>
  <c r="AY88"/>
  <c r="DG88" s="1"/>
  <c r="C88" i="40" s="1"/>
  <c r="AY90" i="54"/>
  <c r="DG90" s="1"/>
  <c r="C90" i="40" s="1"/>
  <c r="AY98" i="54"/>
  <c r="DG5"/>
  <c r="C5" i="40" s="1"/>
  <c r="DG7" i="54"/>
  <c r="C7" i="40" s="1"/>
  <c r="DG8" i="54"/>
  <c r="C8" i="40" s="1"/>
  <c r="DI8" i="54"/>
  <c r="E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I83" i="54"/>
  <c r="E83" i="40" s="1"/>
  <c r="AR87" i="54"/>
  <c r="DF87" s="1"/>
  <c r="B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AR97" i="54"/>
  <c r="DF97" s="1"/>
  <c r="B97" i="40" s="1"/>
  <c r="DI97" i="54"/>
  <c r="E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22" i="54"/>
  <c r="C22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G33" i="54"/>
  <c r="C33" i="40" s="1"/>
  <c r="DJ33" i="54"/>
  <c r="F33" i="40" s="1"/>
  <c r="AR38" i="54"/>
  <c r="DF38" s="1"/>
  <c r="B38" i="40" s="1"/>
  <c r="DJ38" i="54"/>
  <c r="F38" i="40" s="1"/>
  <c r="AR40" i="54"/>
  <c r="DF40" s="1"/>
  <c r="B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1" i="54" l="1"/>
  <c r="DD42"/>
  <c r="DD82"/>
  <c r="CW46"/>
  <c r="CP44"/>
  <c r="CP42"/>
  <c r="CP87"/>
  <c r="CP35"/>
  <c r="CP26"/>
  <c r="CP11"/>
  <c r="CI22"/>
  <c r="CI15"/>
  <c r="CB41"/>
  <c r="CB12"/>
  <c r="CB7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G70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E16" i="2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G7"/>
  <c r="G16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AP3" s="1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AP4" s="1"/>
  <c r="R5"/>
  <c r="V5"/>
  <c r="G99"/>
  <c r="AD5" i="28" l="1"/>
  <c r="AG5" s="1"/>
  <c r="AD3" i="24"/>
  <c r="AG3" s="1"/>
  <c r="AD3" i="28"/>
  <c r="AG3" s="1"/>
  <c r="AD4" i="24"/>
  <c r="AG4" s="1"/>
  <c r="AD4" i="28"/>
  <c r="AG4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D4" i="63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AP5" s="1"/>
  <c r="S6"/>
  <c r="W3"/>
  <c r="D3" i="63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P6" s="1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P7" s="1"/>
  <c r="AM5"/>
  <c r="E5" i="61" s="1"/>
  <c r="G5" s="1"/>
  <c r="S8" i="14"/>
  <c r="Q8"/>
  <c r="AQ5"/>
  <c r="E5" i="63" s="1"/>
  <c r="AO6" i="14"/>
  <c r="E6" i="62" s="1"/>
  <c r="AO5" i="14"/>
  <c r="E5" i="62" s="1"/>
  <c r="D5" i="63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D7" i="63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8" s="1"/>
  <c r="D6" i="63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P9" s="1"/>
  <c r="AR6"/>
  <c r="Q10"/>
  <c r="AN9"/>
  <c r="D9" i="62" s="1"/>
  <c r="S10" i="14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D9" i="63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P10" s="1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P11" s="1"/>
  <c r="AM10"/>
  <c r="E10" i="61" s="1"/>
  <c r="G10" s="1"/>
  <c r="S12" i="14"/>
  <c r="Q12"/>
  <c r="O12"/>
  <c r="D10" i="63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D11" i="63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P12" s="1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AP13" s="1"/>
  <c r="Q14"/>
  <c r="S14"/>
  <c r="D12" i="63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P14" s="1"/>
  <c r="AN14"/>
  <c r="D14" i="62" s="1"/>
  <c r="D13" i="63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D14" i="63"/>
  <c r="U15" i="14"/>
  <c r="AP15" s="1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D15" i="63"/>
  <c r="AN16" i="14"/>
  <c r="D16" i="62" s="1"/>
  <c r="S17" i="14"/>
  <c r="AO15"/>
  <c r="E15" i="62" s="1"/>
  <c r="G15" s="1"/>
  <c r="AL16" i="14"/>
  <c r="D16" i="61" s="1"/>
  <c r="U16" i="14"/>
  <c r="AP16" s="1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D16" i="63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P17" s="1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AP18" s="1"/>
  <c r="S19"/>
  <c r="D17" i="63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D18" i="63"/>
  <c r="AL18" i="14"/>
  <c r="D18" i="61" s="1"/>
  <c r="S20" i="14"/>
  <c r="O20"/>
  <c r="U19"/>
  <c r="AP19" s="1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D19" i="63"/>
  <c r="AL19" i="14"/>
  <c r="D19" i="61" s="1"/>
  <c r="S21" i="14"/>
  <c r="Q21"/>
  <c r="U20"/>
  <c r="AP20" s="1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D20" i="63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AP21" s="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AP22" s="1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D21"/>
  <c r="S24" i="14"/>
  <c r="AN22"/>
  <c r="D22" i="62" s="1"/>
  <c r="AO22" i="14"/>
  <c r="E22" i="62" s="1"/>
  <c r="D22" i="63"/>
  <c r="AL22" i="14"/>
  <c r="D22" i="61" s="1"/>
  <c r="U23" i="14"/>
  <c r="AP23" s="1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D23" i="63"/>
  <c r="AQ23" i="14"/>
  <c r="E23" i="63" s="1"/>
  <c r="Q25" i="14"/>
  <c r="U24"/>
  <c r="AP24" s="1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D24" i="63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P25" s="1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D25" i="63"/>
  <c r="G25" s="1"/>
  <c r="AR24" i="14"/>
  <c r="U26"/>
  <c r="AP26" s="1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P27" s="1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D27" i="63"/>
  <c r="AM27" i="14"/>
  <c r="E27" i="61" s="1"/>
  <c r="G27" s="1"/>
  <c r="D26" i="63"/>
  <c r="AN26" i="14"/>
  <c r="D26" i="62" s="1"/>
  <c r="G26" s="1"/>
  <c r="S29" i="14"/>
  <c r="Q29"/>
  <c r="W27"/>
  <c r="U28"/>
  <c r="AP28" s="1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D28" i="63"/>
  <c r="G28" s="1"/>
  <c r="AG26" i="26"/>
  <c r="AG27" i="29"/>
  <c r="AR27" i="14"/>
  <c r="AR26"/>
  <c r="W28"/>
  <c r="AL29"/>
  <c r="D29" i="61" s="1"/>
  <c r="S30" i="14"/>
  <c r="U29"/>
  <c r="AP29" s="1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D29" i="63"/>
  <c r="G29" s="1"/>
  <c r="AN29" i="14"/>
  <c r="D29" i="62" s="1"/>
  <c r="G29" s="1"/>
  <c r="O31" i="14"/>
  <c r="U30"/>
  <c r="AP30" s="1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AP31" s="1"/>
  <c r="Q32"/>
  <c r="AM30"/>
  <c r="E30" i="61" s="1"/>
  <c r="D30" i="63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D31" i="63"/>
  <c r="AL31" i="14"/>
  <c r="D31" i="61" s="1"/>
  <c r="AR30" i="14"/>
  <c r="AL32"/>
  <c r="D32" i="61" s="1"/>
  <c r="AN32" i="14"/>
  <c r="D32" i="62" s="1"/>
  <c r="U32" i="14"/>
  <c r="AP32" s="1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D32" i="63"/>
  <c r="AG30" i="30"/>
  <c r="AR31" i="14"/>
  <c r="W32"/>
  <c r="AL33"/>
  <c r="D33" i="61" s="1"/>
  <c r="S34" i="14"/>
  <c r="Q34"/>
  <c r="U33"/>
  <c r="AP33" s="1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D33" i="63"/>
  <c r="AN33" i="14"/>
  <c r="D33" i="62" s="1"/>
  <c r="AR32" i="14"/>
  <c r="U34"/>
  <c r="AP34" s="1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5" s="1"/>
  <c r="D34" i="63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P36" s="1"/>
  <c r="AN34"/>
  <c r="D34" i="62" s="1"/>
  <c r="G34" s="1"/>
  <c r="D35" i="63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D36" i="63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AP37" s="1"/>
  <c r="S38"/>
  <c r="AN37"/>
  <c r="D37" i="62" s="1"/>
  <c r="AQ35" i="14"/>
  <c r="E35" i="63" s="1"/>
  <c r="G35" s="1"/>
  <c r="AL35" i="14"/>
  <c r="D35" i="61" s="1"/>
  <c r="G35" s="1"/>
  <c r="AD38" i="28" l="1"/>
  <c r="AG38" s="1"/>
  <c r="AD38" i="24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D37" i="63"/>
  <c r="AR36" i="14"/>
  <c r="W37"/>
  <c r="AN38"/>
  <c r="D38" i="62" s="1"/>
  <c r="U38" i="14"/>
  <c r="AP38" s="1"/>
  <c r="AQ37"/>
  <c r="E37" i="63" s="1"/>
  <c r="Q39" i="14"/>
  <c r="S39"/>
  <c r="AR35"/>
  <c r="AM37"/>
  <c r="E37" i="61" s="1"/>
  <c r="G37" s="1"/>
  <c r="AD39" i="28" l="1"/>
  <c r="AG39" s="1"/>
  <c r="AD39" i="24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9" s="1"/>
  <c r="D38" i="63"/>
  <c r="G38" s="1"/>
  <c r="AO38" i="14"/>
  <c r="E38" i="62" s="1"/>
  <c r="G38" s="1"/>
  <c r="S40" i="14"/>
  <c r="Q40"/>
  <c r="O39"/>
  <c r="W38"/>
  <c r="AD40" i="28" l="1"/>
  <c r="AG40" s="1"/>
  <c r="AD40" i="24"/>
  <c r="AG40" s="1"/>
  <c r="AC41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AP40" s="1"/>
  <c r="S41"/>
  <c r="D39" i="63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P41" s="1"/>
  <c r="AQ39"/>
  <c r="E39" i="63" s="1"/>
  <c r="G39" s="1"/>
  <c r="AM40" i="14"/>
  <c r="E40" i="61" s="1"/>
  <c r="AN40" i="14"/>
  <c r="D40" i="62" s="1"/>
  <c r="AO40" i="14"/>
  <c r="E40" i="62" s="1"/>
  <c r="D40" i="63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P42" s="1"/>
  <c r="AN42"/>
  <c r="D42" i="62" s="1"/>
  <c r="D41" i="63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D42"/>
  <c r="Q44" i="14"/>
  <c r="AL43"/>
  <c r="D43" i="61" s="1"/>
  <c r="AN43" i="14"/>
  <c r="D43" i="62" s="1"/>
  <c r="AO42" i="14"/>
  <c r="E42" i="62" s="1"/>
  <c r="G42" s="1"/>
  <c r="S44" i="14"/>
  <c r="U43"/>
  <c r="AP43" s="1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D43" i="63"/>
  <c r="AG41" i="26"/>
  <c r="AO43" i="14"/>
  <c r="E43" i="62" s="1"/>
  <c r="G43" s="1"/>
  <c r="AR42" i="14"/>
  <c r="U44"/>
  <c r="AP44" s="1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AP45" s="1"/>
  <c r="O45"/>
  <c r="AN44"/>
  <c r="D44" i="62" s="1"/>
  <c r="AO44" i="14"/>
  <c r="E44" i="62" s="1"/>
  <c r="D44" i="63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D45" i="63"/>
  <c r="AL45" i="14"/>
  <c r="D45" i="61" s="1"/>
  <c r="AL46" i="14"/>
  <c r="D46" i="61" s="1"/>
  <c r="U46" i="14"/>
  <c r="AP46" s="1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D46" i="63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P47" s="1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D47" i="63"/>
  <c r="G47" s="1"/>
  <c r="AG45" i="27"/>
  <c r="AG45" i="29"/>
  <c r="AG45" i="26"/>
  <c r="AG45" i="30"/>
  <c r="AR45" i="14"/>
  <c r="AR46"/>
  <c r="U48"/>
  <c r="AP48" s="1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D48" i="63"/>
  <c r="AQ48" i="14"/>
  <c r="E48" i="63" s="1"/>
  <c r="U49" i="14"/>
  <c r="AP49" s="1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AP50" s="1"/>
  <c r="O50"/>
  <c r="D49" i="63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P51" s="1"/>
  <c r="AM50"/>
  <c r="E50" i="61" s="1"/>
  <c r="AN50" i="14"/>
  <c r="D50" i="62" s="1"/>
  <c r="AO50" i="14"/>
  <c r="E50" i="62" s="1"/>
  <c r="D50" i="63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D51" i="63"/>
  <c r="AL51" i="14"/>
  <c r="D51" i="61" s="1"/>
  <c r="Q53" i="14"/>
  <c r="U52"/>
  <c r="AP52" s="1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P53" s="1"/>
  <c r="AR50"/>
  <c r="AO52"/>
  <c r="E52" i="62" s="1"/>
  <c r="AM51" i="14"/>
  <c r="E51" i="61" s="1"/>
  <c r="G51" s="1"/>
  <c r="D52" i="63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D53" i="63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P54" s="1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AP55" s="1"/>
  <c r="S56"/>
  <c r="D54" i="63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D55" i="63"/>
  <c r="G55" s="1"/>
  <c r="AR54" i="14"/>
  <c r="U56"/>
  <c r="AP56" s="1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AP57" s="1"/>
  <c r="S58"/>
  <c r="Q58"/>
  <c r="AN57"/>
  <c r="D57" i="62" s="1"/>
  <c r="AL57" i="14"/>
  <c r="D57" i="61" s="1"/>
  <c r="D56" i="63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D57" i="63"/>
  <c r="S59" i="14"/>
  <c r="AM57"/>
  <c r="E57" i="61" s="1"/>
  <c r="G57" s="1"/>
  <c r="Q59" i="14"/>
  <c r="U58"/>
  <c r="AP58" s="1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D58" i="63"/>
  <c r="W58" i="14"/>
  <c r="AR57"/>
  <c r="S60"/>
  <c r="U59"/>
  <c r="AP59" s="1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AP60" s="1"/>
  <c r="S61"/>
  <c r="AO59"/>
  <c r="E59" i="62" s="1"/>
  <c r="AQ59" i="14"/>
  <c r="E59" i="63" s="1"/>
  <c r="O60" i="14"/>
  <c r="Q61"/>
  <c r="D59" i="63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D60" i="63"/>
  <c r="AN61" i="14"/>
  <c r="D61" i="62" s="1"/>
  <c r="U61" i="14"/>
  <c r="AP61" s="1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D61" i="63"/>
  <c r="G61" s="1"/>
  <c r="AO61" i="14"/>
  <c r="E61" i="62" s="1"/>
  <c r="G61" s="1"/>
  <c r="W61" i="14"/>
  <c r="Q63"/>
  <c r="AM60"/>
  <c r="E60" i="61" s="1"/>
  <c r="U62" i="14"/>
  <c r="AP62" s="1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AP63" s="1"/>
  <c r="O63"/>
  <c r="S64"/>
  <c r="D62" i="63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AP64" s="1"/>
  <c r="S65"/>
  <c r="D63" i="63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P65" s="1"/>
  <c r="AM64"/>
  <c r="E64" i="61" s="1"/>
  <c r="G64" s="1"/>
  <c r="S66" i="14"/>
  <c r="AL65"/>
  <c r="D65" i="61" s="1"/>
  <c r="Q66" i="14"/>
  <c r="D64" i="63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P66" s="1"/>
  <c r="AN66"/>
  <c r="D66" i="62" s="1"/>
  <c r="S67" i="14"/>
  <c r="AQ65"/>
  <c r="E65" i="63" s="1"/>
  <c r="D65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AP67" s="1"/>
  <c r="Q68"/>
  <c r="AN67"/>
  <c r="D67" i="62" s="1"/>
  <c r="D66" i="63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D67" i="63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P68" s="1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D68" i="63"/>
  <c r="AL68" i="14"/>
  <c r="D68" i="61" s="1"/>
  <c r="W68" i="14"/>
  <c r="AQ68"/>
  <c r="E68" i="63" s="1"/>
  <c r="AL69" i="14"/>
  <c r="D69" i="61" s="1"/>
  <c r="S70" i="14"/>
  <c r="U69"/>
  <c r="AP69" s="1"/>
  <c r="Q70"/>
  <c r="AM68"/>
  <c r="E68" i="61" s="1"/>
  <c r="AD70" i="28" l="1"/>
  <c r="AG70" s="1"/>
  <c r="AD70" i="24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AP70" s="1"/>
  <c r="Q71"/>
  <c r="D69" i="63"/>
  <c r="G69" s="1"/>
  <c r="AD71" i="24" l="1"/>
  <c r="AG71" s="1"/>
  <c r="AD71" i="28"/>
  <c r="AG71" s="1"/>
  <c r="O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AP71" s="1"/>
  <c r="O71"/>
  <c r="D70" i="63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D71" i="63"/>
  <c r="AQ71" i="14"/>
  <c r="E71" i="63" s="1"/>
  <c r="AN71" i="14"/>
  <c r="D71" i="62" s="1"/>
  <c r="U72" i="14"/>
  <c r="AP72" s="1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D72" i="63"/>
  <c r="G72" s="1"/>
  <c r="AM72" i="14"/>
  <c r="E72" i="61" s="1"/>
  <c r="G72" s="1"/>
  <c r="U73" i="14"/>
  <c r="AP73" s="1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D73" i="63"/>
  <c r="G73" s="1"/>
  <c r="AN73" i="14"/>
  <c r="D73" i="62" s="1"/>
  <c r="G73" s="1"/>
  <c r="AL73" i="14"/>
  <c r="D73" i="61" s="1"/>
  <c r="G73" s="1"/>
  <c r="U74" i="14"/>
  <c r="AP74" s="1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P75" s="1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D74" i="63"/>
  <c r="D75"/>
  <c r="G75" s="1"/>
  <c r="AL76" i="14"/>
  <c r="D76" i="61" s="1"/>
  <c r="S77" i="14"/>
  <c r="W75"/>
  <c r="AM75"/>
  <c r="E75" i="61" s="1"/>
  <c r="G75" s="1"/>
  <c r="Q77" i="14"/>
  <c r="U76"/>
  <c r="AP76" s="1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D76" i="63"/>
  <c r="AQ76" i="14"/>
  <c r="E76" i="63" s="1"/>
  <c r="AM76" i="14"/>
  <c r="E76" i="61" s="1"/>
  <c r="G76" s="1"/>
  <c r="AR75" i="14"/>
  <c r="AR74"/>
  <c r="W76"/>
  <c r="Q78"/>
  <c r="U77"/>
  <c r="AP77" s="1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AP78" s="1"/>
  <c r="Q79"/>
  <c r="AN78"/>
  <c r="D78" i="62" s="1"/>
  <c r="D77" i="63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D78" i="63"/>
  <c r="AL78" i="14"/>
  <c r="D78" i="61" s="1"/>
  <c r="G78" s="1"/>
  <c r="U79" i="14"/>
  <c r="AP79" s="1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AP80" s="1"/>
  <c r="S81"/>
  <c r="AQ79"/>
  <c r="E79" i="63" s="1"/>
  <c r="D79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D80" i="63"/>
  <c r="AM80" i="14"/>
  <c r="E80" i="61" s="1"/>
  <c r="AL81" i="14"/>
  <c r="D81" i="61" s="1"/>
  <c r="S82" i="14"/>
  <c r="Q82"/>
  <c r="AL79"/>
  <c r="D79" i="61" s="1"/>
  <c r="U81" i="14"/>
  <c r="AP81" s="1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D81" i="63"/>
  <c r="AG79" i="26"/>
  <c r="AG79" i="30"/>
  <c r="AG79" i="27"/>
  <c r="AG79" i="29"/>
  <c r="AN80" i="14"/>
  <c r="D80" i="62" s="1"/>
  <c r="G80" s="1"/>
  <c r="S83" i="14"/>
  <c r="U82"/>
  <c r="AP82" s="1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D82" i="63"/>
  <c r="G82" s="1"/>
  <c r="AG80" i="30"/>
  <c r="AR81" i="14"/>
  <c r="U83"/>
  <c r="AP83" s="1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AP84" s="1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D83" i="63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P85" s="1"/>
  <c r="AO84"/>
  <c r="E84" i="62" s="1"/>
  <c r="G84" s="1"/>
  <c r="AN83" i="14"/>
  <c r="D83" i="62" s="1"/>
  <c r="AQ83" i="14"/>
  <c r="E83" i="63" s="1"/>
  <c r="AN85" i="14"/>
  <c r="D85" i="62" s="1"/>
  <c r="D84" i="63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AP86" s="1"/>
  <c r="S87"/>
  <c r="AL86"/>
  <c r="D86" i="61" s="1"/>
  <c r="Q87" i="14"/>
  <c r="D85" i="63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7" s="1"/>
  <c r="D86" i="63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AP88" s="1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D87" i="63"/>
  <c r="AQ87" i="14"/>
  <c r="E87" i="63" s="1"/>
  <c r="Q90" i="14"/>
  <c r="S90"/>
  <c r="W88"/>
  <c r="AL89"/>
  <c r="D89" i="61" s="1"/>
  <c r="AN89" i="14"/>
  <c r="D89" i="62" s="1"/>
  <c r="U89" i="14"/>
  <c r="AP89" s="1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D88" i="63"/>
  <c r="AM88" i="14"/>
  <c r="E88" i="61" s="1"/>
  <c r="S91" i="14"/>
  <c r="Q91"/>
  <c r="U90"/>
  <c r="AP90" s="1"/>
  <c r="AQ88"/>
  <c r="E88" i="63" s="1"/>
  <c r="D89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AP91" s="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D90" i="63"/>
  <c r="Q93" i="14"/>
  <c r="U92"/>
  <c r="AP92" s="1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D91" i="63"/>
  <c r="AN91" i="14"/>
  <c r="D91" i="62" s="1"/>
  <c r="AQ91" i="14"/>
  <c r="E91" i="63" s="1"/>
  <c r="AR90" i="14"/>
  <c r="Q94"/>
  <c r="AL93"/>
  <c r="D93" i="61" s="1"/>
  <c r="AO92" i="14"/>
  <c r="E92" i="62" s="1"/>
  <c r="U93" i="14"/>
  <c r="AP93" s="1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D93" i="63"/>
  <c r="AG92" i="30"/>
  <c r="AG92" i="27"/>
  <c r="AR91" i="14"/>
  <c r="D92" i="63"/>
  <c r="AM93" i="14"/>
  <c r="E93" i="61" s="1"/>
  <c r="G93" s="1"/>
  <c r="Q95" i="14"/>
  <c r="S95"/>
  <c r="U94"/>
  <c r="AP94" s="1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D94" i="63"/>
  <c r="AM94" i="14"/>
  <c r="E94" i="61" s="1"/>
  <c r="AN94" i="14"/>
  <c r="D94" i="62" s="1"/>
  <c r="AQ94" i="14"/>
  <c r="E94" i="63" s="1"/>
  <c r="U95" i="14"/>
  <c r="AP95" s="1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AP96" s="1"/>
  <c r="S97"/>
  <c r="B99"/>
  <c r="Q97"/>
  <c r="AN96"/>
  <c r="D96" i="62" s="1"/>
  <c r="AO94" i="14"/>
  <c r="E94" i="62" s="1"/>
  <c r="G94" s="1"/>
  <c r="D95" i="63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AP97" s="1"/>
  <c r="Q98"/>
  <c r="I99"/>
  <c r="D96" i="63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D97" i="63"/>
  <c r="U98" i="14"/>
  <c r="AP98" s="1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<sst xmlns="http://schemas.openxmlformats.org/spreadsheetml/2006/main" count="9514" uniqueCount="630">
  <si>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</si>
  <si>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</si>
  <si>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</si>
  <si>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</si>
  <si>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</si>
  <si>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</si>
  <si>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</si>
  <si>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</si>
  <si>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</si>
  <si>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</si>
  <si>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</si>
  <si>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</si>
  <si>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</si>
  <si>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</si>
  <si>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</si>
  <si>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</si>
  <si>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</si>
  <si>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</si>
  <si>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</si>
  <si>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</si>
  <si>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</si>
  <si>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</si>
  <si>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</si>
  <si>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</si>
  <si>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</si>
  <si>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</si>
  <si>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</si>
  <si>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</si>
  <si>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</si>
  <si>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</si>
  <si>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</si>
  <si>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</si>
  <si>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</si>
  <si>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</si>
  <si>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</si>
  <si>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</si>
  <si>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</si>
  <si>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</si>
  <si>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</si>
  <si>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</si>
  <si>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</si>
  <si>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</si>
  <si>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</si>
  <si>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</si>
  <si>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</si>
  <si>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</si>
  <si>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</si>
  <si>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</si>
  <si>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</si>
  <si>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</si>
  <si>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</si>
  <si>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</si>
  <si>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</si>
  <si>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</si>
  <si>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</si>
  <si>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</si>
  <si>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</si>
  <si>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</si>
  <si>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</si>
  <si>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</si>
  <si>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</si>
  <si>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</si>
  <si>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</si>
  <si>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</si>
  <si>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</si>
  <si>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</si>
  <si>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</si>
  <si>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</si>
  <si>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</si>
  <si>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</si>
  <si>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</si>
  <si>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</si>
  <si>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</si>
  <si>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</si>
  <si>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</si>
  <si>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</si>
  <si>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</si>
  <si>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</si>
  <si>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</si>
  <si>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</si>
  <si>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</si>
  <si>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</si>
  <si>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</si>
  <si>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</si>
  <si>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</si>
  <si>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</si>
  <si>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</si>
  <si>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</si>
  <si>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</si>
  <si>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</si>
  <si>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</si>
  <si>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</si>
  <si>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</si>
  <si>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</si>
  <si>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</si>
  <si>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</si>
  <si>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</si>
  <si>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</si>
  <si>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</si>
  <si>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</si>
  <si>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</si>
  <si>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</si>
  <si>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</si>
  <si>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</si>
  <si>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</si>
  <si>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</si>
  <si>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</si>
  <si>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</si>
  <si>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</si>
  <si>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</si>
  <si>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</si>
  <si>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</si>
  <si>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</si>
  <si>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</si>
  <si>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</si>
  <si>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</si>
  <si>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</si>
  <si>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</si>
  <si>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</si>
  <si>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</si>
  <si>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</si>
  <si>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</si>
  <si>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</si>
  <si>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</si>
  <si>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</si>
  <si>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</si>
  <si>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</si>
  <si>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</si>
  <si>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</si>
  <si>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</si>
  <si>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</si>
  <si>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</si>
  <si>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</si>
  <si>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</si>
  <si>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</si>
  <si>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</si>
  <si>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</si>
  <si>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</si>
  <si>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</si>
  <si>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</si>
  <si>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</si>
  <si>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</si>
  <si>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</si>
  <si>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</si>
  <si>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</si>
  <si>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</si>
  <si>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</si>
  <si>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</si>
  <si>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</si>
  <si>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</si>
  <si>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</si>
  <si>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</si>
  <si>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</si>
  <si>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</si>
  <si>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</si>
  <si>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</si>
  <si>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</si>
  <si>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</si>
  <si>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</si>
  <si>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</si>
  <si>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</si>
  <si>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</si>
  <si>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</si>
  <si>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</si>
  <si>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</si>
  <si>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</si>
  <si>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</si>
  <si>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</si>
  <si>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</si>
  <si>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</si>
  <si>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</si>
  <si>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</si>
  <si>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</si>
  <si>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</si>
  <si>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</si>
  <si>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</si>
  <si>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</si>
  <si>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</si>
  <si>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</si>
  <si>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</si>
  <si>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</si>
  <si>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</si>
  <si>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</si>
  <si>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</si>
  <si>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</si>
  <si>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</si>
  <si>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</si>
  <si>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</si>
  <si>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</si>
  <si>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</si>
  <si>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</si>
  <si>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</si>
  <si>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</si>
  <si>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</si>
  <si>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</si>
  <si>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</si>
  <si>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</si>
  <si>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</si>
  <si>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</si>
  <si>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</si>
  <si>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</si>
  <si>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</si>
  <si>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</si>
  <si>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</si>
  <si>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</si>
  <si>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</si>
  <si>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</si>
  <si>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</si>
  <si>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</si>
  <si>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</si>
  <si>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</si>
  <si>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</si>
  <si>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</si>
  <si>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</si>
  <si>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</si>
  <si>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</si>
  <si>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</si>
  <si>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</si>
  <si>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</si>
  <si>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</si>
  <si>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</si>
  <si>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</si>
  <si>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</si>
  <si>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</si>
  <si>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</si>
  <si>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</si>
  <si>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</si>
  <si>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</si>
  <si>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</si>
  <si>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</si>
  <si>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</si>
  <si>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</si>
  <si>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</si>
  <si>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</si>
  <si>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</si>
  <si>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</si>
  <si>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</si>
  <si>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</si>
  <si>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</si>
  <si>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</si>
  <si>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</si>
  <si>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</si>
  <si>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</si>
  <si>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</si>
  <si>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</si>
  <si>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</si>
  <si>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</si>
  <si>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</si>
  <si>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</si>
  <si>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</si>
  <si>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</si>
  <si>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</si>
  <si>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</si>
  <si>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</si>
  <si>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</si>
  <si>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</si>
  <si>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</si>
  <si>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</si>
  <si>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</si>
  <si>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</si>
  <si>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</si>
  <si>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</si>
  <si>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</si>
  <si>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</si>
  <si>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</si>
  <si>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</si>
  <si>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</si>
  <si>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</si>
  <si>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</si>
  <si>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</si>
  <si>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</si>
  <si>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</si>
  <si>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</si>
  <si>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</si>
  <si>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</si>
  <si>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</si>
  <si>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</si>
  <si>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</si>
  <si>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</si>
  <si>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</si>
  <si>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</si>
  <si>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</si>
  <si>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</si>
  <si>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</si>
  <si>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</si>
  <si>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</si>
  <si>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</si>
  <si>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</si>
  <si>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</si>
  <si>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</si>
  <si>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</si>
  <si>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</si>
  <si>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</si>
  <si>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</si>
  <si>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</si>
  <si>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</si>
  <si>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</si>
  <si>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</si>
  <si>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</si>
  <si>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</si>
  <si>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</si>
  <si>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</si>
  <si>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</si>
  <si>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</si>
  <si>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</si>
  <si>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</si>
  <si>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</si>
  <si>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</si>
  <si>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</si>
  <si>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</si>
  <si>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</si>
  <si>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</si>
  <si>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</si>
  <si>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</si>
  <si>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</si>
  <si>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</si>
  <si>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</si>
  <si>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</si>
  <si>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</si>
  <si>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</si>
  <si>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</si>
  <si>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</si>
  <si>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</si>
  <si>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</si>
  <si>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</si>
  <si>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</si>
  <si>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</si>
  <si>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</si>
  <si>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</si>
  <si>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</si>
  <si>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</si>
  <si>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</si>
  <si>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</si>
  <si>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</si>
  <si>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</si>
  <si>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</si>
  <si>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</si>
  <si>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</si>
  <si>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</si>
  <si>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</si>
  <si>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</si>
  <si>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</si>
  <si>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</si>
  <si>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</si>
  <si>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</si>
  <si>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</si>
  <si>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</si>
  <si>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</si>
  <si>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</si>
  <si>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</si>
  <si>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</si>
  <si>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</si>
  <si>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</si>
  <si>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</si>
  <si>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</si>
  <si>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</si>
  <si>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</si>
  <si>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</si>
  <si>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</si>
  <si>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</si>
  <si>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</si>
  <si>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</si>
  <si>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</si>
  <si>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</si>
  <si>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</si>
  <si>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</si>
  <si>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</si>
  <si>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</si>
  <si>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</si>
  <si>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</si>
  <si>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</si>
  <si>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</si>
  <si>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</si>
  <si>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</si>
  <si>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</si>
  <si>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</si>
  <si>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</si>
  <si>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</si>
  <si>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</si>
  <si>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</si>
  <si>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</si>
  <si>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</si>
  <si>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</si>
  <si>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</si>
  <si>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</si>
  <si>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</si>
  <si>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</si>
  <si>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</si>
  <si>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</si>
  <si>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</si>
  <si>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</si>
  <si>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</si>
  <si>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</si>
  <si>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</si>
  <si>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</si>
  <si>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</si>
  <si>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</si>
  <si>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</si>
  <si>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</si>
  <si>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</si>
  <si>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</si>
  <si>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</si>
  <si>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</si>
  <si>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</si>
  <si>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</si>
  <si>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</si>
  <si>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</si>
  <si>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</si>
  <si>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</si>
  <si>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</si>
  <si>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</si>
  <si>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</si>
  <si>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</si>
  <si>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</si>
  <si>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</si>
  <si>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</si>
  <si>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</si>
  <si>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</si>
  <si>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</si>
  <si>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</si>
  <si>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</si>
  <si>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</si>
  <si>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</si>
  <si>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</si>
  <si>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</si>
  <si>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</si>
  <si>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</si>
  <si>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</si>
  <si>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</si>
  <si>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</si>
  <si>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</si>
  <si>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</si>
  <si>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</si>
  <si>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</si>
  <si>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</si>
  <si>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</si>
  <si>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</si>
  <si>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</si>
  <si>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</si>
  <si>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</si>
  <si>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</si>
  <si>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</si>
  <si>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</si>
  <si>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</si>
  <si>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</si>
  <si>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</si>
  <si>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</si>
  <si>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</si>
  <si>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</si>
  <si>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</si>
  <si>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</si>
  <si>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</si>
  <si>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</si>
  <si>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</si>
  <si>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</si>
  <si>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</si>
  <si>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</si>
  <si>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</si>
  <si>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</si>
  <si>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</si>
  <si>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</si>
  <si>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</si>
  <si>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</si>
  <si>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</si>
  <si>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</si>
  <si>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</si>
  <si>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</si>
  <si>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</si>
  <si>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</si>
  <si>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</si>
  <si>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</si>
  <si>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</si>
  <si>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</si>
  <si>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</si>
  <si>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</si>
  <si>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</si>
  <si>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</si>
  <si>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</si>
  <si>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</si>
  <si>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</si>
  <si>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</si>
  <si>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</si>
  <si>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</si>
  <si>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</si>
  <si>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</si>
  <si>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</si>
  <si>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</si>
  <si>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</si>
  <si>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</si>
  <si>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</si>
  <si>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</si>
  <si>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</si>
  <si>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</si>
  <si>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</si>
  <si>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</si>
  <si>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</si>
  <si>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</si>
  <si>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</si>
  <si>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</si>
  <si>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</si>
  <si>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</si>
  <si>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</si>
  <si>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</si>
  <si>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</si>
  <si>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</si>
  <si>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</si>
  <si>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</si>
  <si>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</si>
  <si>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</si>
  <si>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</si>
  <si>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</si>
  <si>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</si>
  <si>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</si>
  <si>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</si>
  <si>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</si>
  <si>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</si>
  <si>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</si>
  <si>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</si>
  <si>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</si>
  <si>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</si>
  <si>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</si>
  <si>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</si>
  <si>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</si>
  <si>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</si>
  <si>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</si>
  <si>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</si>
  <si>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</si>
  <si>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</si>
  <si>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</si>
  <si>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</si>
  <si>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</si>
  <si>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</si>
  <si>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</si>
  <si>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</si>
  <si>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</si>
  <si>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</si>
  <si>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</si>
  <si>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57IS2024/05/23</t>
  </si>
  <si>
    <t>RUVNL</t>
  </si>
  <si>
    <t>NR/2024/19121/A/16307</t>
  </si>
  <si>
    <t>GBHHPL</t>
  </si>
  <si>
    <t>NR/2024/19337/A/16517</t>
  </si>
  <si>
    <t>NR/2024/19651/C</t>
  </si>
  <si>
    <t>RKM_POWER</t>
  </si>
  <si>
    <t>NR/2024/19484/A/16876</t>
  </si>
  <si>
    <t>SORANG_HEP</t>
  </si>
  <si>
    <t>NR/2024/19643/C</t>
  </si>
  <si>
    <t>FACORPOWER</t>
  </si>
  <si>
    <t>NR/2024/18976/A/16254</t>
  </si>
  <si>
    <t>VSL</t>
  </si>
  <si>
    <t>NR/2024/19075/A/16222</t>
  </si>
  <si>
    <t>Meghalaya_Ben</t>
  </si>
  <si>
    <t>NR/2024/19650/C</t>
  </si>
  <si>
    <t>EDWPCL12</t>
  </si>
  <si>
    <t>UPPCL</t>
  </si>
  <si>
    <t>NR/2024/19143/A/16218</t>
  </si>
  <si>
    <t>SAKTHISUGRAR_TN</t>
  </si>
  <si>
    <t>NR/2024/18934/A/16235</t>
  </si>
  <si>
    <t>NR/2024/19290/A/16923</t>
  </si>
  <si>
    <t>MEENAKSHI</t>
  </si>
  <si>
    <t>NR/2024/18977/A/16255</t>
  </si>
  <si>
    <t>SINGOLI</t>
  </si>
  <si>
    <t>NR/2024/19661/C</t>
  </si>
  <si>
    <t>JHABUA_IPP</t>
  </si>
  <si>
    <t>NR/2024/19030/A/16243</t>
  </si>
  <si>
    <t>NR/2024/19172/A/16921</t>
  </si>
  <si>
    <t>SEIL</t>
  </si>
  <si>
    <t>NR/2024/19572/A/16730</t>
  </si>
  <si>
    <t>NR/2024/19485/A/16877</t>
  </si>
  <si>
    <t>SKS Raigarh</t>
  </si>
  <si>
    <t>NR/2024/19483/A/16879</t>
  </si>
  <si>
    <t>NR/2024/19633/C</t>
  </si>
  <si>
    <t>SOLAPUR_SOLAR</t>
  </si>
  <si>
    <t>NR/2024/19629/C</t>
  </si>
  <si>
    <t>NR/2024/19469/A/16514</t>
  </si>
  <si>
    <t>NR/2024/19245/A/16519</t>
  </si>
  <si>
    <t>KAMENG</t>
  </si>
  <si>
    <t>NR/2024/19631/C</t>
  </si>
  <si>
    <t>ITCWIND</t>
  </si>
  <si>
    <t>NR/2024/18986/A/16379</t>
  </si>
  <si>
    <t>SWPL</t>
  </si>
  <si>
    <t>NR/2024/19115/A/16220</t>
  </si>
  <si>
    <t>SAKTHISUGARS_ELMTN</t>
  </si>
  <si>
    <t>NR/2024/18935/A/16239</t>
  </si>
  <si>
    <t>Nagaland_Ben</t>
  </si>
  <si>
    <t>NR/2024/18919/A/16797</t>
  </si>
  <si>
    <t>MBMP</t>
  </si>
  <si>
    <t>NR/2024/19043/A/16231</t>
  </si>
  <si>
    <t>JPL</t>
  </si>
  <si>
    <t>NR/2024/19663/C</t>
  </si>
  <si>
    <t>NR/2024/18855/A/16308</t>
  </si>
  <si>
    <t>NR/2024/19653/C</t>
  </si>
  <si>
    <t>BIRLACARBONTN</t>
  </si>
  <si>
    <t>NR/2024/18978/A/16256</t>
  </si>
  <si>
    <t>HP</t>
  </si>
  <si>
    <t>NR/2024/19666/C</t>
  </si>
  <si>
    <t>NR/2024/19658/C</t>
  </si>
  <si>
    <t>JPL_DHULE</t>
  </si>
  <si>
    <t>NR/2024/18996/A/16771</t>
  </si>
  <si>
    <t>KSEB</t>
  </si>
  <si>
    <t>NR/2024/19620/C</t>
  </si>
  <si>
    <t>SAKTHISUGARSLTD</t>
  </si>
  <si>
    <t>NR/2024/18936/A/16244</t>
  </si>
  <si>
    <t>NR/2024/19024/A/16521</t>
  </si>
  <si>
    <t>NR/2024/19624/C</t>
  </si>
  <si>
    <t>NR/01052024/31052024/DC20240501NR23735</t>
  </si>
  <si>
    <t>NR/01052024/31052024/IEX_240416_00120_1</t>
  </si>
  <si>
    <t>NR/01052024/31052024/IEX-240324-06625_1</t>
  </si>
  <si>
    <t>NAVABHARATVL</t>
  </si>
  <si>
    <t>NR/16042024/31052024/IEX_240323_06618</t>
  </si>
  <si>
    <t>NR/01052024/31052024/MC120240501NR23436</t>
  </si>
  <si>
    <t>NR/01052024/31052024/2-R1</t>
  </si>
  <si>
    <t>CHANJUII</t>
  </si>
  <si>
    <t>NR/01042024/30062024/NOC/HPSLDC/NR/2024/41758</t>
  </si>
  <si>
    <t>JITPL</t>
  </si>
  <si>
    <t>NR/01052024/31052024/NDMC/D-37/EE(Power)/2024</t>
  </si>
  <si>
    <t>NR/01052024/31052024/M20240501NR23406</t>
  </si>
  <si>
    <t>NR/01052024/31052024/IEX-240323-06617_1</t>
  </si>
  <si>
    <t>DELHI</t>
  </si>
  <si>
    <t>NR/01102023/25122043/GNA_MEJA_DELHI</t>
  </si>
  <si>
    <t>SBSRPC11PL_BKN</t>
  </si>
  <si>
    <t>NR/01102023/02012046/L_NR_2021_17</t>
  </si>
  <si>
    <t>MPL</t>
  </si>
  <si>
    <t>NR/01102023/23072042/L_NR_2012_04</t>
  </si>
  <si>
    <t>NR/01052024/31052024/DC20240501NR23727</t>
  </si>
  <si>
    <t>NR/01052024/31052024/DC20240501NR23726</t>
  </si>
  <si>
    <t>NR/01052024/31052024/IEX_240415_00115_1</t>
  </si>
  <si>
    <t>NR/01052024/31052024/DC20240501NR23728</t>
  </si>
  <si>
    <t>UPPCL-EDWPCL12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</si>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</sst>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280</v>
          </cell>
          <cell r="C98">
            <v>0</v>
          </cell>
          <cell r="D98">
            <v>0</v>
          </cell>
          <cell r="E98">
            <v>0</v>
          </cell>
          <cell r="H98">
            <v>280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280</v>
          </cell>
          <cell r="C99">
            <v>0</v>
          </cell>
          <cell r="D99">
            <v>0</v>
          </cell>
          <cell r="E99">
            <v>0</v>
          </cell>
          <cell r="H99">
            <v>280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280</v>
          </cell>
          <cell r="C100">
            <v>0</v>
          </cell>
          <cell r="D100">
            <v>0</v>
          </cell>
          <cell r="E100">
            <v>0</v>
          </cell>
          <cell r="H100">
            <v>280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75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75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75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75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75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75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75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75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75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75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75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75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75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75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75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75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75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75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75</v>
          </cell>
          <cell r="C23">
            <v>0</v>
          </cell>
          <cell r="D23">
            <v>0</v>
          </cell>
          <cell r="E23">
            <v>0</v>
          </cell>
          <cell r="H23">
            <v>35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75</v>
          </cell>
          <cell r="C24">
            <v>0</v>
          </cell>
          <cell r="D24">
            <v>0</v>
          </cell>
          <cell r="E24">
            <v>0</v>
          </cell>
          <cell r="H24">
            <v>35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75</v>
          </cell>
          <cell r="C25">
            <v>0</v>
          </cell>
          <cell r="D25">
            <v>0</v>
          </cell>
          <cell r="E25">
            <v>0</v>
          </cell>
          <cell r="H25">
            <v>35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75</v>
          </cell>
          <cell r="C26">
            <v>0</v>
          </cell>
          <cell r="D26">
            <v>0</v>
          </cell>
          <cell r="E26">
            <v>0</v>
          </cell>
          <cell r="H26">
            <v>35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75</v>
          </cell>
          <cell r="C27">
            <v>0</v>
          </cell>
          <cell r="D27">
            <v>0</v>
          </cell>
          <cell r="E27">
            <v>0</v>
          </cell>
          <cell r="H27">
            <v>35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75</v>
          </cell>
          <cell r="C28">
            <v>0</v>
          </cell>
          <cell r="D28">
            <v>0</v>
          </cell>
          <cell r="E28">
            <v>0</v>
          </cell>
          <cell r="H28">
            <v>35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75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75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75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75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75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75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75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75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75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75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75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75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75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75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75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75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75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75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75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75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75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75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75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75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75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75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75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75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75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75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75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75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75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75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75</v>
          </cell>
          <cell r="C63">
            <v>0</v>
          </cell>
          <cell r="D63">
            <v>0</v>
          </cell>
          <cell r="E63">
            <v>0</v>
          </cell>
          <cell r="H63">
            <v>35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75</v>
          </cell>
          <cell r="C64">
            <v>0</v>
          </cell>
          <cell r="D64">
            <v>0</v>
          </cell>
          <cell r="E64">
            <v>0</v>
          </cell>
          <cell r="H64">
            <v>35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75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75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75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75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75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75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75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75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75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75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75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75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75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75</v>
          </cell>
          <cell r="C78">
            <v>0</v>
          </cell>
          <cell r="D78">
            <v>0</v>
          </cell>
          <cell r="E78">
            <v>0</v>
          </cell>
          <cell r="H78">
            <v>35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75</v>
          </cell>
          <cell r="C79">
            <v>0</v>
          </cell>
          <cell r="D79">
            <v>0</v>
          </cell>
          <cell r="E79">
            <v>0</v>
          </cell>
          <cell r="H79">
            <v>35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75</v>
          </cell>
          <cell r="C80">
            <v>0</v>
          </cell>
          <cell r="D80">
            <v>0</v>
          </cell>
          <cell r="E80">
            <v>0</v>
          </cell>
          <cell r="H80">
            <v>35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75</v>
          </cell>
          <cell r="C81">
            <v>0</v>
          </cell>
          <cell r="D81">
            <v>0</v>
          </cell>
          <cell r="E81">
            <v>0</v>
          </cell>
          <cell r="H81">
            <v>35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75</v>
          </cell>
          <cell r="C82">
            <v>0</v>
          </cell>
          <cell r="D82">
            <v>0</v>
          </cell>
          <cell r="E82">
            <v>0</v>
          </cell>
          <cell r="H82">
            <v>35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75</v>
          </cell>
          <cell r="C83">
            <v>0</v>
          </cell>
          <cell r="D83">
            <v>0</v>
          </cell>
          <cell r="E83">
            <v>0</v>
          </cell>
          <cell r="H83">
            <v>35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75</v>
          </cell>
          <cell r="C84">
            <v>0</v>
          </cell>
          <cell r="D84">
            <v>0</v>
          </cell>
          <cell r="E84">
            <v>0</v>
          </cell>
          <cell r="H84">
            <v>35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75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75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75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75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75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75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75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75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75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75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75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75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75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75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75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75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900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730.15200000000004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900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720.15200000000004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900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720.15200000000004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900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690.15200000000004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900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610.15200000000004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900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590.15200000000004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900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460.15199999999999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900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365.15199999999999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900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190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900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190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900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158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900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158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900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158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900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158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900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158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900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158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900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158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900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158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900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158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900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158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900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158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900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158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900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158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900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158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900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158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900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158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900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158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900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158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900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158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900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158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900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158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900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158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900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158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900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158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900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158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900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158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158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158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158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158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158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158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158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158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158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158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158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158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860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158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860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158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860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158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860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158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860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158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860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158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860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158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860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158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860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158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860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158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860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158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860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158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860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158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860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158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860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158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860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158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860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251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860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250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860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194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860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194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860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182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860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187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860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179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860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178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890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208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890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203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890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231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890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227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890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295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890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313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890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483.04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890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528.04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890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377.03899999999999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890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377.03899999999999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890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442.03899999999999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890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502.03899999999999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890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533.03899999999999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890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580.03899999999999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890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623.23900000000003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890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654.23900000000003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890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700.23900000000003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890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789.23900000000003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890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817.23900000000003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890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890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890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822.23900000000003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890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822.23900000000003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890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822.23900000000003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890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822.23900000000003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45435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300</v>
      </c>
    </row>
    <row r="9" spans="1:3">
      <c r="A9" s="46" t="s">
        <v>447</v>
      </c>
      <c r="B9" s="205">
        <v>45435.980914351851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45435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17.190000000000001</v>
      </c>
      <c r="C3" s="202">
        <v>17.190000000000001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7.1716680000000004</v>
      </c>
      <c r="J3" s="21">
        <f>C3*E3/100</f>
        <v>4.010427</v>
      </c>
      <c r="K3" s="21">
        <f>C3*F3/100</f>
        <v>5.1724710000000007</v>
      </c>
      <c r="L3" s="21">
        <f>C3*G3/100</f>
        <v>0.83543400000000001</v>
      </c>
      <c r="M3" s="155">
        <f>SUM(I3:L3)</f>
        <v>17.190000000000001</v>
      </c>
      <c r="N3" s="22"/>
      <c r="P3" s="37">
        <f t="shared" ref="P3:P34" si="1">I3</f>
        <v>7.1716680000000004</v>
      </c>
      <c r="Q3" s="37">
        <f t="shared" ref="Q3:Q34" si="2">J3</f>
        <v>4.010427</v>
      </c>
      <c r="R3" s="37">
        <f t="shared" ref="R3:R34" si="3">K3</f>
        <v>5.1724710000000007</v>
      </c>
      <c r="S3" s="37">
        <f t="shared" ref="S3:S34" si="4">L3</f>
        <v>0.83543400000000001</v>
      </c>
      <c r="T3" s="37">
        <f>SUM(P3:S3)</f>
        <v>17.190000000000001</v>
      </c>
    </row>
    <row r="4" spans="1:20">
      <c r="A4" s="8" t="s">
        <v>46</v>
      </c>
      <c r="B4" s="202">
        <v>17.190000000000001</v>
      </c>
      <c r="C4" s="202">
        <v>17.190000000000001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7.1716680000000004</v>
      </c>
      <c r="J4" s="21">
        <f t="shared" ref="J4:J67" si="6">C4*E4/100</f>
        <v>4.010427</v>
      </c>
      <c r="K4" s="21">
        <f t="shared" ref="K4:K67" si="7">C4*F4/100</f>
        <v>5.1724710000000007</v>
      </c>
      <c r="L4" s="21">
        <f t="shared" ref="L4:L67" si="8">C4*G4/100</f>
        <v>0.83543400000000001</v>
      </c>
      <c r="M4" s="156">
        <f t="shared" ref="M4:M67" si="9">SUM(I4:L4)</f>
        <v>17.190000000000001</v>
      </c>
      <c r="N4" s="22"/>
      <c r="P4" s="37">
        <f t="shared" si="1"/>
        <v>7.1716680000000004</v>
      </c>
      <c r="Q4" s="37">
        <f t="shared" si="2"/>
        <v>4.010427</v>
      </c>
      <c r="R4" s="37">
        <f t="shared" si="3"/>
        <v>5.1724710000000007</v>
      </c>
      <c r="S4" s="37">
        <f t="shared" si="4"/>
        <v>0.83543400000000001</v>
      </c>
      <c r="T4" s="37">
        <f t="shared" ref="T4:T67" si="10">SUM(P4:S4)</f>
        <v>17.190000000000001</v>
      </c>
    </row>
    <row r="5" spans="1:20">
      <c r="A5" s="8" t="s">
        <v>47</v>
      </c>
      <c r="B5" s="202">
        <v>17.190000000000001</v>
      </c>
      <c r="C5" s="202">
        <v>17.190000000000001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7.1716680000000004</v>
      </c>
      <c r="J5" s="21">
        <f t="shared" si="6"/>
        <v>4.010427</v>
      </c>
      <c r="K5" s="21">
        <f t="shared" si="7"/>
        <v>5.1724710000000007</v>
      </c>
      <c r="L5" s="21">
        <f t="shared" si="8"/>
        <v>0.83543400000000001</v>
      </c>
      <c r="M5" s="156">
        <f t="shared" si="9"/>
        <v>17.190000000000001</v>
      </c>
      <c r="N5" s="22"/>
      <c r="P5" s="37">
        <f t="shared" si="1"/>
        <v>7.1716680000000004</v>
      </c>
      <c r="Q5" s="37">
        <f t="shared" si="2"/>
        <v>4.010427</v>
      </c>
      <c r="R5" s="37">
        <f t="shared" si="3"/>
        <v>5.1724710000000007</v>
      </c>
      <c r="S5" s="37">
        <f t="shared" si="4"/>
        <v>0.83543400000000001</v>
      </c>
      <c r="T5" s="37">
        <f t="shared" si="10"/>
        <v>17.190000000000001</v>
      </c>
    </row>
    <row r="6" spans="1:20">
      <c r="A6" s="8" t="s">
        <v>48</v>
      </c>
      <c r="B6" s="202">
        <v>17.190000000000001</v>
      </c>
      <c r="C6" s="202">
        <v>17.190000000000001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7.1716680000000004</v>
      </c>
      <c r="J6" s="21">
        <f t="shared" si="6"/>
        <v>4.010427</v>
      </c>
      <c r="K6" s="21">
        <f t="shared" si="7"/>
        <v>5.1724710000000007</v>
      </c>
      <c r="L6" s="21">
        <f t="shared" si="8"/>
        <v>0.83543400000000001</v>
      </c>
      <c r="M6" s="156">
        <f t="shared" si="9"/>
        <v>17.190000000000001</v>
      </c>
      <c r="N6" s="22"/>
      <c r="P6" s="37">
        <f t="shared" si="1"/>
        <v>7.1716680000000004</v>
      </c>
      <c r="Q6" s="37">
        <f t="shared" si="2"/>
        <v>4.010427</v>
      </c>
      <c r="R6" s="37">
        <f t="shared" si="3"/>
        <v>5.1724710000000007</v>
      </c>
      <c r="S6" s="37">
        <f t="shared" si="4"/>
        <v>0.83543400000000001</v>
      </c>
      <c r="T6" s="37">
        <f t="shared" si="10"/>
        <v>17.190000000000001</v>
      </c>
    </row>
    <row r="7" spans="1:20">
      <c r="A7" s="8" t="s">
        <v>49</v>
      </c>
      <c r="B7" s="202">
        <v>17.190000000000001</v>
      </c>
      <c r="C7" s="202">
        <v>17.190000000000001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7.1716680000000004</v>
      </c>
      <c r="J7" s="21">
        <f t="shared" si="6"/>
        <v>4.010427</v>
      </c>
      <c r="K7" s="21">
        <f t="shared" si="7"/>
        <v>5.1724710000000007</v>
      </c>
      <c r="L7" s="21">
        <f t="shared" si="8"/>
        <v>0.83543400000000001</v>
      </c>
      <c r="M7" s="156">
        <f t="shared" si="9"/>
        <v>17.190000000000001</v>
      </c>
      <c r="N7" s="22"/>
      <c r="P7" s="37">
        <f t="shared" si="1"/>
        <v>7.1716680000000004</v>
      </c>
      <c r="Q7" s="37">
        <f t="shared" si="2"/>
        <v>4.010427</v>
      </c>
      <c r="R7" s="37">
        <f t="shared" si="3"/>
        <v>5.1724710000000007</v>
      </c>
      <c r="S7" s="37">
        <f t="shared" si="4"/>
        <v>0.83543400000000001</v>
      </c>
      <c r="T7" s="37">
        <f t="shared" si="10"/>
        <v>17.190000000000001</v>
      </c>
    </row>
    <row r="8" spans="1:20">
      <c r="A8" s="8" t="s">
        <v>50</v>
      </c>
      <c r="B8" s="202">
        <v>27.19</v>
      </c>
      <c r="C8" s="202">
        <v>27.19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11.343668000000001</v>
      </c>
      <c r="J8" s="21">
        <f t="shared" si="6"/>
        <v>6.3434270000000001</v>
      </c>
      <c r="K8" s="21">
        <f t="shared" si="7"/>
        <v>8.1814710000000002</v>
      </c>
      <c r="L8" s="21">
        <f t="shared" si="8"/>
        <v>1.3214340000000002</v>
      </c>
      <c r="M8" s="156">
        <f t="shared" si="9"/>
        <v>27.19</v>
      </c>
      <c r="N8" s="22"/>
      <c r="P8" s="37">
        <f t="shared" si="1"/>
        <v>11.343668000000001</v>
      </c>
      <c r="Q8" s="37">
        <f t="shared" si="2"/>
        <v>6.3434270000000001</v>
      </c>
      <c r="R8" s="37">
        <f t="shared" si="3"/>
        <v>8.1814710000000002</v>
      </c>
      <c r="S8" s="37">
        <f t="shared" si="4"/>
        <v>1.3214340000000002</v>
      </c>
      <c r="T8" s="37">
        <f t="shared" si="10"/>
        <v>27.19</v>
      </c>
    </row>
    <row r="9" spans="1:20">
      <c r="A9" s="8" t="s">
        <v>51</v>
      </c>
      <c r="B9" s="202">
        <v>27.19</v>
      </c>
      <c r="C9" s="202">
        <v>27.19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11.343668000000001</v>
      </c>
      <c r="J9" s="21">
        <f t="shared" si="6"/>
        <v>6.3434270000000001</v>
      </c>
      <c r="K9" s="21">
        <f t="shared" si="7"/>
        <v>8.1814710000000002</v>
      </c>
      <c r="L9" s="21">
        <f t="shared" si="8"/>
        <v>1.3214340000000002</v>
      </c>
      <c r="M9" s="156">
        <f t="shared" si="9"/>
        <v>27.19</v>
      </c>
      <c r="N9" s="22"/>
      <c r="P9" s="37">
        <f t="shared" si="1"/>
        <v>11.343668000000001</v>
      </c>
      <c r="Q9" s="37">
        <f t="shared" si="2"/>
        <v>6.3434270000000001</v>
      </c>
      <c r="R9" s="37">
        <f t="shared" si="3"/>
        <v>8.1814710000000002</v>
      </c>
      <c r="S9" s="37">
        <f t="shared" si="4"/>
        <v>1.3214340000000002</v>
      </c>
      <c r="T9" s="37">
        <f t="shared" si="10"/>
        <v>27.19</v>
      </c>
    </row>
    <row r="10" spans="1:20">
      <c r="A10" s="8" t="s">
        <v>52</v>
      </c>
      <c r="B10" s="202">
        <v>27.19</v>
      </c>
      <c r="C10" s="202">
        <v>27.19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11.343668000000001</v>
      </c>
      <c r="J10" s="21">
        <f t="shared" si="6"/>
        <v>6.3434270000000001</v>
      </c>
      <c r="K10" s="21">
        <f t="shared" si="7"/>
        <v>8.1814710000000002</v>
      </c>
      <c r="L10" s="21">
        <f t="shared" si="8"/>
        <v>1.3214340000000002</v>
      </c>
      <c r="M10" s="156">
        <f t="shared" si="9"/>
        <v>27.19</v>
      </c>
      <c r="N10" s="22"/>
      <c r="P10" s="37">
        <f t="shared" si="1"/>
        <v>11.343668000000001</v>
      </c>
      <c r="Q10" s="37">
        <f t="shared" si="2"/>
        <v>6.3434270000000001</v>
      </c>
      <c r="R10" s="37">
        <f t="shared" si="3"/>
        <v>8.1814710000000002</v>
      </c>
      <c r="S10" s="37">
        <f t="shared" si="4"/>
        <v>1.3214340000000002</v>
      </c>
      <c r="T10" s="37">
        <f t="shared" si="10"/>
        <v>27.19</v>
      </c>
    </row>
    <row r="11" spans="1:20">
      <c r="A11" s="8" t="s">
        <v>53</v>
      </c>
      <c r="B11" s="202">
        <v>27.19</v>
      </c>
      <c r="C11" s="202">
        <v>27.19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11.343668000000001</v>
      </c>
      <c r="J11" s="21">
        <f t="shared" si="6"/>
        <v>6.3434270000000001</v>
      </c>
      <c r="K11" s="21">
        <f t="shared" si="7"/>
        <v>8.1814710000000002</v>
      </c>
      <c r="L11" s="21">
        <f t="shared" si="8"/>
        <v>1.3214340000000002</v>
      </c>
      <c r="M11" s="156">
        <f t="shared" si="9"/>
        <v>27.19</v>
      </c>
      <c r="N11" s="22"/>
      <c r="P11" s="37">
        <f t="shared" si="1"/>
        <v>11.343668000000001</v>
      </c>
      <c r="Q11" s="37">
        <f t="shared" si="2"/>
        <v>6.3434270000000001</v>
      </c>
      <c r="R11" s="37">
        <f t="shared" si="3"/>
        <v>8.1814710000000002</v>
      </c>
      <c r="S11" s="37">
        <f t="shared" si="4"/>
        <v>1.3214340000000002</v>
      </c>
      <c r="T11" s="37">
        <f t="shared" si="10"/>
        <v>27.19</v>
      </c>
    </row>
    <row r="12" spans="1:20">
      <c r="A12" s="8" t="s">
        <v>54</v>
      </c>
      <c r="B12" s="202">
        <v>27.19</v>
      </c>
      <c r="C12" s="202">
        <v>27.19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11.343668000000001</v>
      </c>
      <c r="J12" s="21">
        <f t="shared" si="6"/>
        <v>6.3434270000000001</v>
      </c>
      <c r="K12" s="21">
        <f t="shared" si="7"/>
        <v>8.1814710000000002</v>
      </c>
      <c r="L12" s="21">
        <f t="shared" si="8"/>
        <v>1.3214340000000002</v>
      </c>
      <c r="M12" s="156">
        <f t="shared" si="9"/>
        <v>27.19</v>
      </c>
      <c r="N12" s="22"/>
      <c r="P12" s="37">
        <f t="shared" si="1"/>
        <v>11.343668000000001</v>
      </c>
      <c r="Q12" s="37">
        <f t="shared" si="2"/>
        <v>6.3434270000000001</v>
      </c>
      <c r="R12" s="37">
        <f t="shared" si="3"/>
        <v>8.1814710000000002</v>
      </c>
      <c r="S12" s="37">
        <f t="shared" si="4"/>
        <v>1.3214340000000002</v>
      </c>
      <c r="T12" s="37">
        <f t="shared" si="10"/>
        <v>27.19</v>
      </c>
    </row>
    <row r="13" spans="1:20">
      <c r="A13" s="8" t="s">
        <v>55</v>
      </c>
      <c r="B13" s="202">
        <v>27.19</v>
      </c>
      <c r="C13" s="202">
        <v>27.19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11.343668000000001</v>
      </c>
      <c r="J13" s="21">
        <f t="shared" si="6"/>
        <v>6.3434270000000001</v>
      </c>
      <c r="K13" s="21">
        <f t="shared" si="7"/>
        <v>8.1814710000000002</v>
      </c>
      <c r="L13" s="21">
        <f t="shared" si="8"/>
        <v>1.3214340000000002</v>
      </c>
      <c r="M13" s="156">
        <f t="shared" si="9"/>
        <v>27.19</v>
      </c>
      <c r="N13" s="22"/>
      <c r="P13" s="37">
        <f t="shared" si="1"/>
        <v>11.343668000000001</v>
      </c>
      <c r="Q13" s="37">
        <f t="shared" si="2"/>
        <v>6.3434270000000001</v>
      </c>
      <c r="R13" s="37">
        <f t="shared" si="3"/>
        <v>8.1814710000000002</v>
      </c>
      <c r="S13" s="37">
        <f t="shared" si="4"/>
        <v>1.3214340000000002</v>
      </c>
      <c r="T13" s="37">
        <f t="shared" si="10"/>
        <v>27.19</v>
      </c>
    </row>
    <row r="14" spans="1:20">
      <c r="A14" s="8" t="s">
        <v>56</v>
      </c>
      <c r="B14" s="202">
        <v>27.19</v>
      </c>
      <c r="C14" s="202">
        <v>27.19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11.343668000000001</v>
      </c>
      <c r="J14" s="21">
        <f t="shared" si="6"/>
        <v>6.3434270000000001</v>
      </c>
      <c r="K14" s="21">
        <f t="shared" si="7"/>
        <v>8.1814710000000002</v>
      </c>
      <c r="L14" s="21">
        <f t="shared" si="8"/>
        <v>1.3214340000000002</v>
      </c>
      <c r="M14" s="156">
        <f t="shared" si="9"/>
        <v>27.19</v>
      </c>
      <c r="N14" s="22"/>
      <c r="P14" s="37">
        <f t="shared" si="1"/>
        <v>11.343668000000001</v>
      </c>
      <c r="Q14" s="37">
        <f t="shared" si="2"/>
        <v>6.3434270000000001</v>
      </c>
      <c r="R14" s="37">
        <f t="shared" si="3"/>
        <v>8.1814710000000002</v>
      </c>
      <c r="S14" s="37">
        <f t="shared" si="4"/>
        <v>1.3214340000000002</v>
      </c>
      <c r="T14" s="37">
        <f t="shared" si="10"/>
        <v>27.19</v>
      </c>
    </row>
    <row r="15" spans="1:20">
      <c r="A15" s="8" t="s">
        <v>57</v>
      </c>
      <c r="B15" s="202">
        <v>27.19</v>
      </c>
      <c r="C15" s="202">
        <v>27.19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11.343668000000001</v>
      </c>
      <c r="J15" s="21">
        <f t="shared" si="6"/>
        <v>6.3434270000000001</v>
      </c>
      <c r="K15" s="21">
        <f t="shared" si="7"/>
        <v>8.1814710000000002</v>
      </c>
      <c r="L15" s="21">
        <f t="shared" si="8"/>
        <v>1.3214340000000002</v>
      </c>
      <c r="M15" s="156">
        <f t="shared" si="9"/>
        <v>27.19</v>
      </c>
      <c r="N15" s="22"/>
      <c r="P15" s="37">
        <f t="shared" si="1"/>
        <v>11.343668000000001</v>
      </c>
      <c r="Q15" s="37">
        <f t="shared" si="2"/>
        <v>6.3434270000000001</v>
      </c>
      <c r="R15" s="37">
        <f t="shared" si="3"/>
        <v>8.1814710000000002</v>
      </c>
      <c r="S15" s="37">
        <f t="shared" si="4"/>
        <v>1.3214340000000002</v>
      </c>
      <c r="T15" s="37">
        <f t="shared" si="10"/>
        <v>27.19</v>
      </c>
    </row>
    <row r="16" spans="1:20">
      <c r="A16" s="8" t="s">
        <v>58</v>
      </c>
      <c r="B16" s="202">
        <v>27.19</v>
      </c>
      <c r="C16" s="202">
        <v>27.19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11.343668000000001</v>
      </c>
      <c r="J16" s="21">
        <f t="shared" si="6"/>
        <v>6.3434270000000001</v>
      </c>
      <c r="K16" s="21">
        <f t="shared" si="7"/>
        <v>8.1814710000000002</v>
      </c>
      <c r="L16" s="21">
        <f t="shared" si="8"/>
        <v>1.3214340000000002</v>
      </c>
      <c r="M16" s="156">
        <f t="shared" si="9"/>
        <v>27.19</v>
      </c>
      <c r="N16" s="22"/>
      <c r="P16" s="37">
        <f t="shared" si="1"/>
        <v>11.343668000000001</v>
      </c>
      <c r="Q16" s="37">
        <f t="shared" si="2"/>
        <v>6.3434270000000001</v>
      </c>
      <c r="R16" s="37">
        <f t="shared" si="3"/>
        <v>8.1814710000000002</v>
      </c>
      <c r="S16" s="37">
        <f t="shared" si="4"/>
        <v>1.3214340000000002</v>
      </c>
      <c r="T16" s="37">
        <f t="shared" si="10"/>
        <v>27.19</v>
      </c>
    </row>
    <row r="17" spans="1:20">
      <c r="A17" s="8" t="s">
        <v>59</v>
      </c>
      <c r="B17" s="202">
        <v>27.19</v>
      </c>
      <c r="C17" s="202">
        <v>27.19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11.343668000000001</v>
      </c>
      <c r="J17" s="21">
        <f t="shared" si="6"/>
        <v>6.3434270000000001</v>
      </c>
      <c r="K17" s="21">
        <f t="shared" si="7"/>
        <v>8.1814710000000002</v>
      </c>
      <c r="L17" s="21">
        <f t="shared" si="8"/>
        <v>1.3214340000000002</v>
      </c>
      <c r="M17" s="156">
        <f t="shared" si="9"/>
        <v>27.19</v>
      </c>
      <c r="N17" s="22"/>
      <c r="P17" s="37">
        <f t="shared" si="1"/>
        <v>11.343668000000001</v>
      </c>
      <c r="Q17" s="37">
        <f t="shared" si="2"/>
        <v>6.3434270000000001</v>
      </c>
      <c r="R17" s="37">
        <f t="shared" si="3"/>
        <v>8.1814710000000002</v>
      </c>
      <c r="S17" s="37">
        <f t="shared" si="4"/>
        <v>1.3214340000000002</v>
      </c>
      <c r="T17" s="37">
        <f t="shared" si="10"/>
        <v>27.19</v>
      </c>
    </row>
    <row r="18" spans="1:20">
      <c r="A18" s="8" t="s">
        <v>60</v>
      </c>
      <c r="B18" s="202">
        <v>27.19</v>
      </c>
      <c r="C18" s="202">
        <v>27.19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11.343668000000001</v>
      </c>
      <c r="J18" s="21">
        <f t="shared" si="6"/>
        <v>6.3434270000000001</v>
      </c>
      <c r="K18" s="21">
        <f t="shared" si="7"/>
        <v>8.1814710000000002</v>
      </c>
      <c r="L18" s="21">
        <f t="shared" si="8"/>
        <v>1.3214340000000002</v>
      </c>
      <c r="M18" s="156">
        <f t="shared" si="9"/>
        <v>27.19</v>
      </c>
      <c r="N18" s="22"/>
      <c r="P18" s="37">
        <f t="shared" si="1"/>
        <v>11.343668000000001</v>
      </c>
      <c r="Q18" s="37">
        <f t="shared" si="2"/>
        <v>6.3434270000000001</v>
      </c>
      <c r="R18" s="37">
        <f t="shared" si="3"/>
        <v>8.1814710000000002</v>
      </c>
      <c r="S18" s="37">
        <f t="shared" si="4"/>
        <v>1.3214340000000002</v>
      </c>
      <c r="T18" s="37">
        <f t="shared" si="10"/>
        <v>27.19</v>
      </c>
    </row>
    <row r="19" spans="1:20">
      <c r="A19" s="8" t="s">
        <v>61</v>
      </c>
      <c r="B19" s="202">
        <v>27.19</v>
      </c>
      <c r="C19" s="202">
        <v>27.19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11.343668000000001</v>
      </c>
      <c r="J19" s="21">
        <f t="shared" si="6"/>
        <v>6.3434270000000001</v>
      </c>
      <c r="K19" s="21">
        <f t="shared" si="7"/>
        <v>8.1814710000000002</v>
      </c>
      <c r="L19" s="21">
        <f t="shared" si="8"/>
        <v>1.3214340000000002</v>
      </c>
      <c r="M19" s="156">
        <f t="shared" si="9"/>
        <v>27.19</v>
      </c>
      <c r="N19" s="22"/>
      <c r="P19" s="37">
        <f t="shared" si="1"/>
        <v>11.343668000000001</v>
      </c>
      <c r="Q19" s="37">
        <f t="shared" si="2"/>
        <v>6.3434270000000001</v>
      </c>
      <c r="R19" s="37">
        <f t="shared" si="3"/>
        <v>8.1814710000000002</v>
      </c>
      <c r="S19" s="37">
        <f t="shared" si="4"/>
        <v>1.3214340000000002</v>
      </c>
      <c r="T19" s="37">
        <f t="shared" si="10"/>
        <v>27.19</v>
      </c>
    </row>
    <row r="20" spans="1:20">
      <c r="A20" s="8" t="s">
        <v>62</v>
      </c>
      <c r="B20" s="202">
        <v>27.19</v>
      </c>
      <c r="C20" s="202">
        <v>27.19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11.343668000000001</v>
      </c>
      <c r="J20" s="21">
        <f t="shared" si="6"/>
        <v>6.3434270000000001</v>
      </c>
      <c r="K20" s="21">
        <f t="shared" si="7"/>
        <v>8.1814710000000002</v>
      </c>
      <c r="L20" s="21">
        <f t="shared" si="8"/>
        <v>1.3214340000000002</v>
      </c>
      <c r="M20" s="156">
        <f t="shared" si="9"/>
        <v>27.19</v>
      </c>
      <c r="N20" s="22"/>
      <c r="P20" s="37">
        <f t="shared" si="1"/>
        <v>11.343668000000001</v>
      </c>
      <c r="Q20" s="37">
        <f t="shared" si="2"/>
        <v>6.3434270000000001</v>
      </c>
      <c r="R20" s="37">
        <f t="shared" si="3"/>
        <v>8.1814710000000002</v>
      </c>
      <c r="S20" s="37">
        <f t="shared" si="4"/>
        <v>1.3214340000000002</v>
      </c>
      <c r="T20" s="37">
        <f t="shared" si="10"/>
        <v>27.19</v>
      </c>
    </row>
    <row r="21" spans="1:20">
      <c r="A21" s="8" t="s">
        <v>63</v>
      </c>
      <c r="B21" s="202">
        <v>27.19</v>
      </c>
      <c r="C21" s="202">
        <v>27.19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11.343668000000001</v>
      </c>
      <c r="J21" s="21">
        <f t="shared" si="6"/>
        <v>6.3434270000000001</v>
      </c>
      <c r="K21" s="21">
        <f t="shared" si="7"/>
        <v>8.1814710000000002</v>
      </c>
      <c r="L21" s="21">
        <f t="shared" si="8"/>
        <v>1.3214340000000002</v>
      </c>
      <c r="M21" s="156">
        <f t="shared" si="9"/>
        <v>27.19</v>
      </c>
      <c r="N21" s="22"/>
      <c r="P21" s="37">
        <f t="shared" si="1"/>
        <v>11.343668000000001</v>
      </c>
      <c r="Q21" s="37">
        <f t="shared" si="2"/>
        <v>6.3434270000000001</v>
      </c>
      <c r="R21" s="37">
        <f t="shared" si="3"/>
        <v>8.1814710000000002</v>
      </c>
      <c r="S21" s="37">
        <f t="shared" si="4"/>
        <v>1.3214340000000002</v>
      </c>
      <c r="T21" s="37">
        <f t="shared" si="10"/>
        <v>27.19</v>
      </c>
    </row>
    <row r="22" spans="1:20">
      <c r="A22" s="8" t="s">
        <v>64</v>
      </c>
      <c r="B22" s="202">
        <v>27.19</v>
      </c>
      <c r="C22" s="202">
        <v>27.19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11.343668000000001</v>
      </c>
      <c r="J22" s="21">
        <f t="shared" si="6"/>
        <v>6.3434270000000001</v>
      </c>
      <c r="K22" s="21">
        <f t="shared" si="7"/>
        <v>8.1814710000000002</v>
      </c>
      <c r="L22" s="21">
        <f t="shared" si="8"/>
        <v>1.3214340000000002</v>
      </c>
      <c r="M22" s="156">
        <f t="shared" si="9"/>
        <v>27.19</v>
      </c>
      <c r="N22" s="22"/>
      <c r="P22" s="37">
        <f t="shared" si="1"/>
        <v>11.343668000000001</v>
      </c>
      <c r="Q22" s="37">
        <f t="shared" si="2"/>
        <v>6.3434270000000001</v>
      </c>
      <c r="R22" s="37">
        <f t="shared" si="3"/>
        <v>8.1814710000000002</v>
      </c>
      <c r="S22" s="37">
        <f t="shared" si="4"/>
        <v>1.3214340000000002</v>
      </c>
      <c r="T22" s="37">
        <f t="shared" si="10"/>
        <v>27.19</v>
      </c>
    </row>
    <row r="23" spans="1:20">
      <c r="A23" s="8" t="s">
        <v>65</v>
      </c>
      <c r="B23" s="202">
        <v>27.19</v>
      </c>
      <c r="C23" s="202">
        <v>27.19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11.343668000000001</v>
      </c>
      <c r="J23" s="21">
        <f t="shared" si="6"/>
        <v>6.3434270000000001</v>
      </c>
      <c r="K23" s="21">
        <f t="shared" si="7"/>
        <v>8.1814710000000002</v>
      </c>
      <c r="L23" s="21">
        <f t="shared" si="8"/>
        <v>1.3214340000000002</v>
      </c>
      <c r="M23" s="156">
        <f t="shared" si="9"/>
        <v>27.19</v>
      </c>
      <c r="N23" s="22"/>
      <c r="P23" s="37">
        <f t="shared" si="1"/>
        <v>11.343668000000001</v>
      </c>
      <c r="Q23" s="37">
        <f t="shared" si="2"/>
        <v>6.3434270000000001</v>
      </c>
      <c r="R23" s="37">
        <f t="shared" si="3"/>
        <v>8.1814710000000002</v>
      </c>
      <c r="S23" s="37">
        <f t="shared" si="4"/>
        <v>1.3214340000000002</v>
      </c>
      <c r="T23" s="37">
        <f t="shared" si="10"/>
        <v>27.19</v>
      </c>
    </row>
    <row r="24" spans="1:20">
      <c r="A24" s="8" t="s">
        <v>66</v>
      </c>
      <c r="B24" s="202">
        <v>27.19</v>
      </c>
      <c r="C24" s="202">
        <v>27.19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11.343668000000001</v>
      </c>
      <c r="J24" s="21">
        <f t="shared" si="6"/>
        <v>6.3434270000000001</v>
      </c>
      <c r="K24" s="21">
        <f t="shared" si="7"/>
        <v>8.1814710000000002</v>
      </c>
      <c r="L24" s="21">
        <f t="shared" si="8"/>
        <v>1.3214340000000002</v>
      </c>
      <c r="M24" s="156">
        <f t="shared" si="9"/>
        <v>27.19</v>
      </c>
      <c r="N24" s="22"/>
      <c r="P24" s="37">
        <f t="shared" si="1"/>
        <v>11.343668000000001</v>
      </c>
      <c r="Q24" s="37">
        <f t="shared" si="2"/>
        <v>6.3434270000000001</v>
      </c>
      <c r="R24" s="37">
        <f t="shared" si="3"/>
        <v>8.1814710000000002</v>
      </c>
      <c r="S24" s="37">
        <f t="shared" si="4"/>
        <v>1.3214340000000002</v>
      </c>
      <c r="T24" s="37">
        <f t="shared" si="10"/>
        <v>27.19</v>
      </c>
    </row>
    <row r="25" spans="1:20">
      <c r="A25" s="8" t="s">
        <v>67</v>
      </c>
      <c r="B25" s="202">
        <v>27.19</v>
      </c>
      <c r="C25" s="202">
        <v>27.19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11.343668000000001</v>
      </c>
      <c r="J25" s="21">
        <f t="shared" si="6"/>
        <v>6.3434270000000001</v>
      </c>
      <c r="K25" s="21">
        <f t="shared" si="7"/>
        <v>8.1814710000000002</v>
      </c>
      <c r="L25" s="21">
        <f t="shared" si="8"/>
        <v>1.3214340000000002</v>
      </c>
      <c r="M25" s="156">
        <f t="shared" si="9"/>
        <v>27.19</v>
      </c>
      <c r="N25" s="22"/>
      <c r="P25" s="37">
        <f t="shared" si="1"/>
        <v>11.343668000000001</v>
      </c>
      <c r="Q25" s="37">
        <f t="shared" si="2"/>
        <v>6.3434270000000001</v>
      </c>
      <c r="R25" s="37">
        <f t="shared" si="3"/>
        <v>8.1814710000000002</v>
      </c>
      <c r="S25" s="37">
        <f t="shared" si="4"/>
        <v>1.3214340000000002</v>
      </c>
      <c r="T25" s="37">
        <f t="shared" si="10"/>
        <v>27.19</v>
      </c>
    </row>
    <row r="26" spans="1:20">
      <c r="A26" s="8" t="s">
        <v>68</v>
      </c>
      <c r="B26" s="202">
        <v>27.19</v>
      </c>
      <c r="C26" s="202">
        <v>27.19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11.343668000000001</v>
      </c>
      <c r="J26" s="21">
        <f t="shared" si="6"/>
        <v>6.3434270000000001</v>
      </c>
      <c r="K26" s="21">
        <f t="shared" si="7"/>
        <v>8.1814710000000002</v>
      </c>
      <c r="L26" s="21">
        <f t="shared" si="8"/>
        <v>1.3214340000000002</v>
      </c>
      <c r="M26" s="156">
        <f t="shared" si="9"/>
        <v>27.19</v>
      </c>
      <c r="N26" s="22"/>
      <c r="P26" s="37">
        <f t="shared" si="1"/>
        <v>11.343668000000001</v>
      </c>
      <c r="Q26" s="37">
        <f t="shared" si="2"/>
        <v>6.3434270000000001</v>
      </c>
      <c r="R26" s="37">
        <f t="shared" si="3"/>
        <v>8.1814710000000002</v>
      </c>
      <c r="S26" s="37">
        <f t="shared" si="4"/>
        <v>1.3214340000000002</v>
      </c>
      <c r="T26" s="37">
        <f t="shared" si="10"/>
        <v>27.19</v>
      </c>
    </row>
    <row r="27" spans="1:20">
      <c r="A27" s="8" t="s">
        <v>69</v>
      </c>
      <c r="B27" s="202">
        <v>27.19</v>
      </c>
      <c r="C27" s="202">
        <v>27.19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11.343668000000001</v>
      </c>
      <c r="J27" s="21">
        <f t="shared" si="6"/>
        <v>6.3434270000000001</v>
      </c>
      <c r="K27" s="21">
        <f t="shared" si="7"/>
        <v>8.1814710000000002</v>
      </c>
      <c r="L27" s="21">
        <f t="shared" si="8"/>
        <v>1.3214340000000002</v>
      </c>
      <c r="M27" s="156">
        <f t="shared" si="9"/>
        <v>27.19</v>
      </c>
      <c r="N27" s="22"/>
      <c r="P27" s="37">
        <f t="shared" si="1"/>
        <v>11.343668000000001</v>
      </c>
      <c r="Q27" s="37">
        <f t="shared" si="2"/>
        <v>6.3434270000000001</v>
      </c>
      <c r="R27" s="37">
        <f t="shared" si="3"/>
        <v>8.1814710000000002</v>
      </c>
      <c r="S27" s="37">
        <f t="shared" si="4"/>
        <v>1.3214340000000002</v>
      </c>
      <c r="T27" s="37">
        <f t="shared" si="10"/>
        <v>27.19</v>
      </c>
    </row>
    <row r="28" spans="1:20">
      <c r="A28" s="8" t="s">
        <v>70</v>
      </c>
      <c r="B28" s="202">
        <v>27.19</v>
      </c>
      <c r="C28" s="202">
        <v>27.19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11.343668000000001</v>
      </c>
      <c r="J28" s="21">
        <f t="shared" si="6"/>
        <v>6.3434270000000001</v>
      </c>
      <c r="K28" s="21">
        <f t="shared" si="7"/>
        <v>8.1814710000000002</v>
      </c>
      <c r="L28" s="21">
        <f t="shared" si="8"/>
        <v>1.3214340000000002</v>
      </c>
      <c r="M28" s="156">
        <f t="shared" si="9"/>
        <v>27.19</v>
      </c>
      <c r="N28" s="22"/>
      <c r="P28" s="37">
        <f t="shared" si="1"/>
        <v>11.343668000000001</v>
      </c>
      <c r="Q28" s="37">
        <f t="shared" si="2"/>
        <v>6.3434270000000001</v>
      </c>
      <c r="R28" s="37">
        <f t="shared" si="3"/>
        <v>8.1814710000000002</v>
      </c>
      <c r="S28" s="37">
        <f t="shared" si="4"/>
        <v>1.3214340000000002</v>
      </c>
      <c r="T28" s="37">
        <f t="shared" si="10"/>
        <v>27.19</v>
      </c>
    </row>
    <row r="29" spans="1:20">
      <c r="A29" s="8" t="s">
        <v>71</v>
      </c>
      <c r="B29" s="202">
        <v>27.19</v>
      </c>
      <c r="C29" s="202">
        <v>27.19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11.343668000000001</v>
      </c>
      <c r="J29" s="21">
        <f t="shared" si="6"/>
        <v>6.3434270000000001</v>
      </c>
      <c r="K29" s="21">
        <f t="shared" si="7"/>
        <v>8.1814710000000002</v>
      </c>
      <c r="L29" s="21">
        <f t="shared" si="8"/>
        <v>1.3214340000000002</v>
      </c>
      <c r="M29" s="156">
        <f t="shared" si="9"/>
        <v>27.19</v>
      </c>
      <c r="N29" s="22"/>
      <c r="P29" s="37">
        <f t="shared" si="1"/>
        <v>11.343668000000001</v>
      </c>
      <c r="Q29" s="37">
        <f t="shared" si="2"/>
        <v>6.3434270000000001</v>
      </c>
      <c r="R29" s="37">
        <f t="shared" si="3"/>
        <v>8.1814710000000002</v>
      </c>
      <c r="S29" s="37">
        <f t="shared" si="4"/>
        <v>1.3214340000000002</v>
      </c>
      <c r="T29" s="37">
        <f t="shared" si="10"/>
        <v>27.19</v>
      </c>
    </row>
    <row r="30" spans="1:20">
      <c r="A30" s="8" t="s">
        <v>72</v>
      </c>
      <c r="B30" s="202">
        <v>27.19</v>
      </c>
      <c r="C30" s="202">
        <v>27.19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11.343668000000001</v>
      </c>
      <c r="J30" s="21">
        <f t="shared" si="6"/>
        <v>6.3434270000000001</v>
      </c>
      <c r="K30" s="21">
        <f t="shared" si="7"/>
        <v>8.1814710000000002</v>
      </c>
      <c r="L30" s="21">
        <f t="shared" si="8"/>
        <v>1.3214340000000002</v>
      </c>
      <c r="M30" s="156">
        <f t="shared" si="9"/>
        <v>27.19</v>
      </c>
      <c r="N30" s="22"/>
      <c r="P30" s="37">
        <f t="shared" si="1"/>
        <v>11.343668000000001</v>
      </c>
      <c r="Q30" s="37">
        <f t="shared" si="2"/>
        <v>6.3434270000000001</v>
      </c>
      <c r="R30" s="37">
        <f t="shared" si="3"/>
        <v>8.1814710000000002</v>
      </c>
      <c r="S30" s="37">
        <f t="shared" si="4"/>
        <v>1.3214340000000002</v>
      </c>
      <c r="T30" s="37">
        <f t="shared" si="10"/>
        <v>27.19</v>
      </c>
    </row>
    <row r="31" spans="1:20">
      <c r="A31" s="8" t="s">
        <v>73</v>
      </c>
      <c r="B31" s="202">
        <v>27.19</v>
      </c>
      <c r="C31" s="202">
        <v>27.19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11.343668000000001</v>
      </c>
      <c r="J31" s="21">
        <f t="shared" si="6"/>
        <v>6.3434270000000001</v>
      </c>
      <c r="K31" s="21">
        <f t="shared" si="7"/>
        <v>8.1814710000000002</v>
      </c>
      <c r="L31" s="21">
        <f t="shared" si="8"/>
        <v>1.3214340000000002</v>
      </c>
      <c r="M31" s="156">
        <f t="shared" si="9"/>
        <v>27.19</v>
      </c>
      <c r="N31" s="22"/>
      <c r="P31" s="37">
        <f t="shared" si="1"/>
        <v>11.343668000000001</v>
      </c>
      <c r="Q31" s="37">
        <f t="shared" si="2"/>
        <v>6.3434270000000001</v>
      </c>
      <c r="R31" s="37">
        <f t="shared" si="3"/>
        <v>8.1814710000000002</v>
      </c>
      <c r="S31" s="37">
        <f t="shared" si="4"/>
        <v>1.3214340000000002</v>
      </c>
      <c r="T31" s="37">
        <f t="shared" si="10"/>
        <v>27.19</v>
      </c>
    </row>
    <row r="32" spans="1:20">
      <c r="A32" s="8" t="s">
        <v>74</v>
      </c>
      <c r="B32" s="202">
        <v>27.19</v>
      </c>
      <c r="C32" s="202">
        <v>27.19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11.343668000000001</v>
      </c>
      <c r="J32" s="21">
        <f t="shared" si="6"/>
        <v>6.3434270000000001</v>
      </c>
      <c r="K32" s="21">
        <f t="shared" si="7"/>
        <v>8.1814710000000002</v>
      </c>
      <c r="L32" s="21">
        <f t="shared" si="8"/>
        <v>1.3214340000000002</v>
      </c>
      <c r="M32" s="156">
        <f t="shared" si="9"/>
        <v>27.19</v>
      </c>
      <c r="N32" s="22"/>
      <c r="P32" s="37">
        <f t="shared" si="1"/>
        <v>11.343668000000001</v>
      </c>
      <c r="Q32" s="37">
        <f t="shared" si="2"/>
        <v>6.3434270000000001</v>
      </c>
      <c r="R32" s="37">
        <f t="shared" si="3"/>
        <v>8.1814710000000002</v>
      </c>
      <c r="S32" s="37">
        <f t="shared" si="4"/>
        <v>1.3214340000000002</v>
      </c>
      <c r="T32" s="37">
        <f t="shared" si="10"/>
        <v>27.19</v>
      </c>
    </row>
    <row r="33" spans="1:20">
      <c r="A33" s="8" t="s">
        <v>75</v>
      </c>
      <c r="B33" s="202">
        <v>27.19</v>
      </c>
      <c r="C33" s="202">
        <v>27.19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11.343668000000001</v>
      </c>
      <c r="J33" s="21">
        <f t="shared" si="6"/>
        <v>6.3434270000000001</v>
      </c>
      <c r="K33" s="21">
        <f t="shared" si="7"/>
        <v>8.1814710000000002</v>
      </c>
      <c r="L33" s="21">
        <f t="shared" si="8"/>
        <v>1.3214340000000002</v>
      </c>
      <c r="M33" s="156">
        <f t="shared" si="9"/>
        <v>27.19</v>
      </c>
      <c r="N33" s="22"/>
      <c r="P33" s="37">
        <f t="shared" si="1"/>
        <v>11.343668000000001</v>
      </c>
      <c r="Q33" s="37">
        <f t="shared" si="2"/>
        <v>6.3434270000000001</v>
      </c>
      <c r="R33" s="37">
        <f t="shared" si="3"/>
        <v>8.1814710000000002</v>
      </c>
      <c r="S33" s="37">
        <f t="shared" si="4"/>
        <v>1.3214340000000002</v>
      </c>
      <c r="T33" s="37">
        <f t="shared" si="10"/>
        <v>27.19</v>
      </c>
    </row>
    <row r="34" spans="1:20">
      <c r="A34" s="8" t="s">
        <v>76</v>
      </c>
      <c r="B34" s="202">
        <v>27.19</v>
      </c>
      <c r="C34" s="202">
        <v>27.19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11.343668000000001</v>
      </c>
      <c r="J34" s="21">
        <f t="shared" si="6"/>
        <v>6.3434270000000001</v>
      </c>
      <c r="K34" s="21">
        <f t="shared" si="7"/>
        <v>8.1814710000000002</v>
      </c>
      <c r="L34" s="21">
        <f t="shared" si="8"/>
        <v>1.3214340000000002</v>
      </c>
      <c r="M34" s="156">
        <f t="shared" si="9"/>
        <v>27.19</v>
      </c>
      <c r="N34" s="22"/>
      <c r="P34" s="37">
        <f t="shared" si="1"/>
        <v>11.343668000000001</v>
      </c>
      <c r="Q34" s="37">
        <f t="shared" si="2"/>
        <v>6.3434270000000001</v>
      </c>
      <c r="R34" s="37">
        <f t="shared" si="3"/>
        <v>8.1814710000000002</v>
      </c>
      <c r="S34" s="37">
        <f t="shared" si="4"/>
        <v>1.3214340000000002</v>
      </c>
      <c r="T34" s="37">
        <f t="shared" si="10"/>
        <v>27.19</v>
      </c>
    </row>
    <row r="35" spans="1:20">
      <c r="A35" s="8" t="s">
        <v>77</v>
      </c>
      <c r="B35" s="202">
        <v>27.19</v>
      </c>
      <c r="C35" s="202">
        <v>27.19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11.343668000000001</v>
      </c>
      <c r="J35" s="21">
        <f t="shared" si="6"/>
        <v>6.3434270000000001</v>
      </c>
      <c r="K35" s="21">
        <f t="shared" si="7"/>
        <v>8.1814710000000002</v>
      </c>
      <c r="L35" s="21">
        <f t="shared" si="8"/>
        <v>1.3214340000000002</v>
      </c>
      <c r="M35" s="156">
        <f t="shared" si="9"/>
        <v>27.19</v>
      </c>
      <c r="N35" s="22"/>
      <c r="P35" s="37">
        <f t="shared" ref="P35:P66" si="12">I35</f>
        <v>11.343668000000001</v>
      </c>
      <c r="Q35" s="37">
        <f t="shared" ref="Q35:Q66" si="13">J35</f>
        <v>6.3434270000000001</v>
      </c>
      <c r="R35" s="37">
        <f t="shared" ref="R35:R66" si="14">K35</f>
        <v>8.1814710000000002</v>
      </c>
      <c r="S35" s="37">
        <f t="shared" ref="S35:S66" si="15">L35</f>
        <v>1.3214340000000002</v>
      </c>
      <c r="T35" s="37">
        <f t="shared" si="10"/>
        <v>27.19</v>
      </c>
    </row>
    <row r="36" spans="1:20">
      <c r="A36" s="8" t="s">
        <v>78</v>
      </c>
      <c r="B36" s="202">
        <v>27.19</v>
      </c>
      <c r="C36" s="202">
        <v>27.19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11.343668000000001</v>
      </c>
      <c r="J36" s="21">
        <f t="shared" si="6"/>
        <v>6.3434270000000001</v>
      </c>
      <c r="K36" s="21">
        <f t="shared" si="7"/>
        <v>8.1814710000000002</v>
      </c>
      <c r="L36" s="21">
        <f t="shared" si="8"/>
        <v>1.3214340000000002</v>
      </c>
      <c r="M36" s="156">
        <f t="shared" si="9"/>
        <v>27.19</v>
      </c>
      <c r="N36" s="22"/>
      <c r="P36" s="37">
        <f t="shared" si="12"/>
        <v>11.343668000000001</v>
      </c>
      <c r="Q36" s="37">
        <f t="shared" si="13"/>
        <v>6.3434270000000001</v>
      </c>
      <c r="R36" s="37">
        <f t="shared" si="14"/>
        <v>8.1814710000000002</v>
      </c>
      <c r="S36" s="37">
        <f t="shared" si="15"/>
        <v>1.3214340000000002</v>
      </c>
      <c r="T36" s="37">
        <f t="shared" si="10"/>
        <v>27.19</v>
      </c>
    </row>
    <row r="37" spans="1:20">
      <c r="A37" s="8" t="s">
        <v>79</v>
      </c>
      <c r="B37" s="202">
        <v>27.19</v>
      </c>
      <c r="C37" s="202">
        <v>27.19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11.343668000000001</v>
      </c>
      <c r="J37" s="21">
        <f t="shared" si="6"/>
        <v>6.3434270000000001</v>
      </c>
      <c r="K37" s="21">
        <f t="shared" si="7"/>
        <v>8.1814710000000002</v>
      </c>
      <c r="L37" s="21">
        <f t="shared" si="8"/>
        <v>1.3214340000000002</v>
      </c>
      <c r="M37" s="156">
        <f t="shared" si="9"/>
        <v>27.19</v>
      </c>
      <c r="N37" s="22"/>
      <c r="P37" s="37">
        <f t="shared" si="12"/>
        <v>11.343668000000001</v>
      </c>
      <c r="Q37" s="37">
        <f t="shared" si="13"/>
        <v>6.3434270000000001</v>
      </c>
      <c r="R37" s="37">
        <f t="shared" si="14"/>
        <v>8.1814710000000002</v>
      </c>
      <c r="S37" s="37">
        <f t="shared" si="15"/>
        <v>1.3214340000000002</v>
      </c>
      <c r="T37" s="37">
        <f t="shared" si="10"/>
        <v>27.19</v>
      </c>
    </row>
    <row r="38" spans="1:20">
      <c r="A38" s="8" t="s">
        <v>80</v>
      </c>
      <c r="B38" s="202">
        <v>27.19</v>
      </c>
      <c r="C38" s="202">
        <v>27.19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11.343668000000001</v>
      </c>
      <c r="J38" s="21">
        <f t="shared" si="6"/>
        <v>6.3434270000000001</v>
      </c>
      <c r="K38" s="21">
        <f t="shared" si="7"/>
        <v>8.1814710000000002</v>
      </c>
      <c r="L38" s="21">
        <f t="shared" si="8"/>
        <v>1.3214340000000002</v>
      </c>
      <c r="M38" s="156">
        <f t="shared" si="9"/>
        <v>27.19</v>
      </c>
      <c r="N38" s="22"/>
      <c r="P38" s="37">
        <f t="shared" si="12"/>
        <v>11.343668000000001</v>
      </c>
      <c r="Q38" s="37">
        <f t="shared" si="13"/>
        <v>6.3434270000000001</v>
      </c>
      <c r="R38" s="37">
        <f t="shared" si="14"/>
        <v>8.1814710000000002</v>
      </c>
      <c r="S38" s="37">
        <f t="shared" si="15"/>
        <v>1.3214340000000002</v>
      </c>
      <c r="T38" s="37">
        <f t="shared" si="10"/>
        <v>27.19</v>
      </c>
    </row>
    <row r="39" spans="1:20">
      <c r="A39" s="8" t="s">
        <v>81</v>
      </c>
      <c r="B39" s="202">
        <v>26.9</v>
      </c>
      <c r="C39" s="202">
        <v>26.9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11.222679999999999</v>
      </c>
      <c r="J39" s="21">
        <f t="shared" si="6"/>
        <v>6.2757699999999987</v>
      </c>
      <c r="K39" s="21">
        <f t="shared" si="7"/>
        <v>8.0942099999999986</v>
      </c>
      <c r="L39" s="21">
        <f t="shared" si="8"/>
        <v>1.3073400000000002</v>
      </c>
      <c r="M39" s="156">
        <f t="shared" si="9"/>
        <v>26.899999999999995</v>
      </c>
      <c r="N39" s="22"/>
      <c r="P39" s="37">
        <f t="shared" si="12"/>
        <v>11.222679999999999</v>
      </c>
      <c r="Q39" s="37">
        <f t="shared" si="13"/>
        <v>6.2757699999999987</v>
      </c>
      <c r="R39" s="37">
        <f t="shared" si="14"/>
        <v>8.0942099999999986</v>
      </c>
      <c r="S39" s="37">
        <f t="shared" si="15"/>
        <v>1.3073400000000002</v>
      </c>
      <c r="T39" s="37">
        <f t="shared" si="10"/>
        <v>26.899999999999995</v>
      </c>
    </row>
    <row r="40" spans="1:20">
      <c r="A40" s="8" t="s">
        <v>82</v>
      </c>
      <c r="B40" s="202">
        <v>26.9</v>
      </c>
      <c r="C40" s="202">
        <v>26.9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11.222679999999999</v>
      </c>
      <c r="J40" s="21">
        <f t="shared" si="6"/>
        <v>6.2757699999999987</v>
      </c>
      <c r="K40" s="21">
        <f t="shared" si="7"/>
        <v>8.0942099999999986</v>
      </c>
      <c r="L40" s="21">
        <f t="shared" si="8"/>
        <v>1.3073400000000002</v>
      </c>
      <c r="M40" s="156">
        <f t="shared" si="9"/>
        <v>26.899999999999995</v>
      </c>
      <c r="N40" s="22"/>
      <c r="P40" s="37">
        <f t="shared" si="12"/>
        <v>11.222679999999999</v>
      </c>
      <c r="Q40" s="37">
        <f t="shared" si="13"/>
        <v>6.2757699999999987</v>
      </c>
      <c r="R40" s="37">
        <f t="shared" si="14"/>
        <v>8.0942099999999986</v>
      </c>
      <c r="S40" s="37">
        <f t="shared" si="15"/>
        <v>1.3073400000000002</v>
      </c>
      <c r="T40" s="37">
        <f t="shared" si="10"/>
        <v>26.899999999999995</v>
      </c>
    </row>
    <row r="41" spans="1:20">
      <c r="A41" s="8" t="s">
        <v>83</v>
      </c>
      <c r="B41" s="202">
        <v>26.9</v>
      </c>
      <c r="C41" s="202">
        <v>26.9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11.222679999999999</v>
      </c>
      <c r="J41" s="21">
        <f t="shared" si="6"/>
        <v>6.2757699999999987</v>
      </c>
      <c r="K41" s="21">
        <f t="shared" si="7"/>
        <v>8.0942099999999986</v>
      </c>
      <c r="L41" s="21">
        <f t="shared" si="8"/>
        <v>1.3073400000000002</v>
      </c>
      <c r="M41" s="156">
        <f t="shared" si="9"/>
        <v>26.899999999999995</v>
      </c>
      <c r="N41" s="22"/>
      <c r="P41" s="37">
        <f t="shared" si="12"/>
        <v>11.222679999999999</v>
      </c>
      <c r="Q41" s="37">
        <f t="shared" si="13"/>
        <v>6.2757699999999987</v>
      </c>
      <c r="R41" s="37">
        <f t="shared" si="14"/>
        <v>8.0942099999999986</v>
      </c>
      <c r="S41" s="37">
        <f t="shared" si="15"/>
        <v>1.3073400000000002</v>
      </c>
      <c r="T41" s="37">
        <f t="shared" si="10"/>
        <v>26.899999999999995</v>
      </c>
    </row>
    <row r="42" spans="1:20">
      <c r="A42" s="8" t="s">
        <v>84</v>
      </c>
      <c r="B42" s="202">
        <v>26.9</v>
      </c>
      <c r="C42" s="202">
        <v>26.9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11.222679999999999</v>
      </c>
      <c r="J42" s="21">
        <f t="shared" si="6"/>
        <v>6.2757699999999987</v>
      </c>
      <c r="K42" s="21">
        <f t="shared" si="7"/>
        <v>8.0942099999999986</v>
      </c>
      <c r="L42" s="21">
        <f t="shared" si="8"/>
        <v>1.3073400000000002</v>
      </c>
      <c r="M42" s="156">
        <f t="shared" si="9"/>
        <v>26.899999999999995</v>
      </c>
      <c r="N42" s="22"/>
      <c r="P42" s="37">
        <f t="shared" si="12"/>
        <v>11.222679999999999</v>
      </c>
      <c r="Q42" s="37">
        <f t="shared" si="13"/>
        <v>6.2757699999999987</v>
      </c>
      <c r="R42" s="37">
        <f t="shared" si="14"/>
        <v>8.0942099999999986</v>
      </c>
      <c r="S42" s="37">
        <f t="shared" si="15"/>
        <v>1.3073400000000002</v>
      </c>
      <c r="T42" s="37">
        <f t="shared" si="10"/>
        <v>26.899999999999995</v>
      </c>
    </row>
    <row r="43" spans="1:20">
      <c r="A43" s="8" t="s">
        <v>85</v>
      </c>
      <c r="B43" s="202">
        <v>26.9</v>
      </c>
      <c r="C43" s="202">
        <v>26.9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11.222679999999999</v>
      </c>
      <c r="J43" s="21">
        <f t="shared" si="6"/>
        <v>6.2757699999999987</v>
      </c>
      <c r="K43" s="21">
        <f t="shared" si="7"/>
        <v>8.0942099999999986</v>
      </c>
      <c r="L43" s="21">
        <f t="shared" si="8"/>
        <v>1.3073400000000002</v>
      </c>
      <c r="M43" s="156">
        <f t="shared" si="9"/>
        <v>26.899999999999995</v>
      </c>
      <c r="N43" s="22"/>
      <c r="P43" s="37">
        <f t="shared" si="12"/>
        <v>11.222679999999999</v>
      </c>
      <c r="Q43" s="37">
        <f t="shared" si="13"/>
        <v>6.2757699999999987</v>
      </c>
      <c r="R43" s="37">
        <f t="shared" si="14"/>
        <v>8.0942099999999986</v>
      </c>
      <c r="S43" s="37">
        <f t="shared" si="15"/>
        <v>1.3073400000000002</v>
      </c>
      <c r="T43" s="37">
        <f t="shared" si="10"/>
        <v>26.899999999999995</v>
      </c>
    </row>
    <row r="44" spans="1:20">
      <c r="A44" s="8" t="s">
        <v>86</v>
      </c>
      <c r="B44" s="202">
        <v>26.9</v>
      </c>
      <c r="C44" s="202">
        <v>26.9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11.222679999999999</v>
      </c>
      <c r="J44" s="21">
        <f t="shared" si="6"/>
        <v>6.2757699999999987</v>
      </c>
      <c r="K44" s="21">
        <f t="shared" si="7"/>
        <v>8.0942099999999986</v>
      </c>
      <c r="L44" s="21">
        <f t="shared" si="8"/>
        <v>1.3073400000000002</v>
      </c>
      <c r="M44" s="156">
        <f t="shared" si="9"/>
        <v>26.899999999999995</v>
      </c>
      <c r="N44" s="22"/>
      <c r="P44" s="37">
        <f t="shared" si="12"/>
        <v>11.222679999999999</v>
      </c>
      <c r="Q44" s="37">
        <f t="shared" si="13"/>
        <v>6.2757699999999987</v>
      </c>
      <c r="R44" s="37">
        <f t="shared" si="14"/>
        <v>8.0942099999999986</v>
      </c>
      <c r="S44" s="37">
        <f t="shared" si="15"/>
        <v>1.3073400000000002</v>
      </c>
      <c r="T44" s="37">
        <f t="shared" si="10"/>
        <v>26.899999999999995</v>
      </c>
    </row>
    <row r="45" spans="1:20">
      <c r="A45" s="8" t="s">
        <v>87</v>
      </c>
      <c r="B45" s="202">
        <v>26.9</v>
      </c>
      <c r="C45" s="202">
        <v>26.9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11.222679999999999</v>
      </c>
      <c r="J45" s="21">
        <f t="shared" si="6"/>
        <v>6.2757699999999987</v>
      </c>
      <c r="K45" s="21">
        <f t="shared" si="7"/>
        <v>8.0942099999999986</v>
      </c>
      <c r="L45" s="21">
        <f t="shared" si="8"/>
        <v>1.3073400000000002</v>
      </c>
      <c r="M45" s="156">
        <f t="shared" si="9"/>
        <v>26.899999999999995</v>
      </c>
      <c r="N45" s="22"/>
      <c r="P45" s="37">
        <f t="shared" si="12"/>
        <v>11.222679999999999</v>
      </c>
      <c r="Q45" s="37">
        <f t="shared" si="13"/>
        <v>6.2757699999999987</v>
      </c>
      <c r="R45" s="37">
        <f t="shared" si="14"/>
        <v>8.0942099999999986</v>
      </c>
      <c r="S45" s="37">
        <f t="shared" si="15"/>
        <v>1.3073400000000002</v>
      </c>
      <c r="T45" s="37">
        <f t="shared" si="10"/>
        <v>26.899999999999995</v>
      </c>
    </row>
    <row r="46" spans="1:20">
      <c r="A46" s="8" t="s">
        <v>88</v>
      </c>
      <c r="B46" s="202">
        <v>26.9</v>
      </c>
      <c r="C46" s="202">
        <v>26.9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11.222679999999999</v>
      </c>
      <c r="J46" s="21">
        <f t="shared" si="6"/>
        <v>6.2757699999999987</v>
      </c>
      <c r="K46" s="21">
        <f t="shared" si="7"/>
        <v>8.0942099999999986</v>
      </c>
      <c r="L46" s="21">
        <f t="shared" si="8"/>
        <v>1.3073400000000002</v>
      </c>
      <c r="M46" s="156">
        <f t="shared" si="9"/>
        <v>26.899999999999995</v>
      </c>
      <c r="N46" s="22"/>
      <c r="P46" s="37">
        <f t="shared" si="12"/>
        <v>11.222679999999999</v>
      </c>
      <c r="Q46" s="37">
        <f t="shared" si="13"/>
        <v>6.2757699999999987</v>
      </c>
      <c r="R46" s="37">
        <f t="shared" si="14"/>
        <v>8.0942099999999986</v>
      </c>
      <c r="S46" s="37">
        <f t="shared" si="15"/>
        <v>1.3073400000000002</v>
      </c>
      <c r="T46" s="37">
        <f t="shared" si="10"/>
        <v>26.899999999999995</v>
      </c>
    </row>
    <row r="47" spans="1:20">
      <c r="A47" s="8" t="s">
        <v>89</v>
      </c>
      <c r="B47" s="202">
        <v>26.9</v>
      </c>
      <c r="C47" s="202">
        <v>26.9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11.222679999999999</v>
      </c>
      <c r="J47" s="21">
        <f t="shared" si="6"/>
        <v>6.2757699999999987</v>
      </c>
      <c r="K47" s="21">
        <f t="shared" si="7"/>
        <v>8.0942099999999986</v>
      </c>
      <c r="L47" s="21">
        <f t="shared" si="8"/>
        <v>1.3073400000000002</v>
      </c>
      <c r="M47" s="156">
        <f t="shared" si="9"/>
        <v>26.899999999999995</v>
      </c>
      <c r="N47" s="22"/>
      <c r="P47" s="37">
        <f t="shared" si="12"/>
        <v>11.222679999999999</v>
      </c>
      <c r="Q47" s="37">
        <f t="shared" si="13"/>
        <v>6.2757699999999987</v>
      </c>
      <c r="R47" s="37">
        <f t="shared" si="14"/>
        <v>8.0942099999999986</v>
      </c>
      <c r="S47" s="37">
        <f t="shared" si="15"/>
        <v>1.3073400000000002</v>
      </c>
      <c r="T47" s="37">
        <f t="shared" si="10"/>
        <v>26.899999999999995</v>
      </c>
    </row>
    <row r="48" spans="1:20">
      <c r="A48" s="8" t="s">
        <v>90</v>
      </c>
      <c r="B48" s="202">
        <v>26.9</v>
      </c>
      <c r="C48" s="202">
        <v>26.9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11.222679999999999</v>
      </c>
      <c r="J48" s="21">
        <f t="shared" si="6"/>
        <v>6.2757699999999987</v>
      </c>
      <c r="K48" s="21">
        <f t="shared" si="7"/>
        <v>8.0942099999999986</v>
      </c>
      <c r="L48" s="21">
        <f t="shared" si="8"/>
        <v>1.3073400000000002</v>
      </c>
      <c r="M48" s="156">
        <f t="shared" si="9"/>
        <v>26.899999999999995</v>
      </c>
      <c r="N48" s="22"/>
      <c r="P48" s="37">
        <f t="shared" si="12"/>
        <v>11.222679999999999</v>
      </c>
      <c r="Q48" s="37">
        <f t="shared" si="13"/>
        <v>6.2757699999999987</v>
      </c>
      <c r="R48" s="37">
        <f t="shared" si="14"/>
        <v>8.0942099999999986</v>
      </c>
      <c r="S48" s="37">
        <f t="shared" si="15"/>
        <v>1.3073400000000002</v>
      </c>
      <c r="T48" s="37">
        <f t="shared" si="10"/>
        <v>26.899999999999995</v>
      </c>
    </row>
    <row r="49" spans="1:20">
      <c r="A49" s="8" t="s">
        <v>91</v>
      </c>
      <c r="B49" s="202">
        <v>26.9</v>
      </c>
      <c r="C49" s="202">
        <v>26.9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11.222679999999999</v>
      </c>
      <c r="J49" s="21">
        <f t="shared" si="6"/>
        <v>6.2757699999999987</v>
      </c>
      <c r="K49" s="21">
        <f t="shared" si="7"/>
        <v>8.0942099999999986</v>
      </c>
      <c r="L49" s="21">
        <f t="shared" si="8"/>
        <v>1.3073400000000002</v>
      </c>
      <c r="M49" s="156">
        <f t="shared" si="9"/>
        <v>26.899999999999995</v>
      </c>
      <c r="N49" s="22"/>
      <c r="P49" s="37">
        <f t="shared" si="12"/>
        <v>11.222679999999999</v>
      </c>
      <c r="Q49" s="37">
        <f t="shared" si="13"/>
        <v>6.2757699999999987</v>
      </c>
      <c r="R49" s="37">
        <f t="shared" si="14"/>
        <v>8.0942099999999986</v>
      </c>
      <c r="S49" s="37">
        <f t="shared" si="15"/>
        <v>1.3073400000000002</v>
      </c>
      <c r="T49" s="37">
        <f t="shared" si="10"/>
        <v>26.899999999999995</v>
      </c>
    </row>
    <row r="50" spans="1:20">
      <c r="A50" s="8" t="s">
        <v>92</v>
      </c>
      <c r="B50" s="202">
        <v>26.9</v>
      </c>
      <c r="C50" s="202">
        <v>26.9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11.222679999999999</v>
      </c>
      <c r="J50" s="21">
        <f t="shared" si="6"/>
        <v>6.2757699999999987</v>
      </c>
      <c r="K50" s="21">
        <f t="shared" si="7"/>
        <v>8.0942099999999986</v>
      </c>
      <c r="L50" s="21">
        <f t="shared" si="8"/>
        <v>1.3073400000000002</v>
      </c>
      <c r="M50" s="156">
        <f t="shared" si="9"/>
        <v>26.899999999999995</v>
      </c>
      <c r="N50" s="22"/>
      <c r="P50" s="37">
        <f t="shared" si="12"/>
        <v>11.222679999999999</v>
      </c>
      <c r="Q50" s="37">
        <f t="shared" si="13"/>
        <v>6.2757699999999987</v>
      </c>
      <c r="R50" s="37">
        <f t="shared" si="14"/>
        <v>8.0942099999999986</v>
      </c>
      <c r="S50" s="37">
        <f t="shared" si="15"/>
        <v>1.3073400000000002</v>
      </c>
      <c r="T50" s="37">
        <f t="shared" si="10"/>
        <v>26.899999999999995</v>
      </c>
    </row>
    <row r="51" spans="1:20">
      <c r="A51" s="8" t="s">
        <v>93</v>
      </c>
      <c r="B51" s="202">
        <v>26.9</v>
      </c>
      <c r="C51" s="202">
        <v>26.9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11.222679999999999</v>
      </c>
      <c r="J51" s="21">
        <f t="shared" si="6"/>
        <v>6.2757699999999987</v>
      </c>
      <c r="K51" s="21">
        <f t="shared" si="7"/>
        <v>8.0942099999999986</v>
      </c>
      <c r="L51" s="21">
        <f t="shared" si="8"/>
        <v>1.3073400000000002</v>
      </c>
      <c r="M51" s="156">
        <f t="shared" si="9"/>
        <v>26.899999999999995</v>
      </c>
      <c r="N51" s="22"/>
      <c r="P51" s="37">
        <f t="shared" si="12"/>
        <v>11.222679999999999</v>
      </c>
      <c r="Q51" s="37">
        <f t="shared" si="13"/>
        <v>6.2757699999999987</v>
      </c>
      <c r="R51" s="37">
        <f t="shared" si="14"/>
        <v>8.0942099999999986</v>
      </c>
      <c r="S51" s="37">
        <f t="shared" si="15"/>
        <v>1.3073400000000002</v>
      </c>
      <c r="T51" s="37">
        <f t="shared" si="10"/>
        <v>26.899999999999995</v>
      </c>
    </row>
    <row r="52" spans="1:20">
      <c r="A52" s="8" t="s">
        <v>94</v>
      </c>
      <c r="B52" s="202">
        <v>26.9</v>
      </c>
      <c r="C52" s="202">
        <v>26.9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11.222679999999999</v>
      </c>
      <c r="J52" s="21">
        <f t="shared" si="6"/>
        <v>6.2757699999999987</v>
      </c>
      <c r="K52" s="21">
        <f t="shared" si="7"/>
        <v>8.0942099999999986</v>
      </c>
      <c r="L52" s="21">
        <f t="shared" si="8"/>
        <v>1.3073400000000002</v>
      </c>
      <c r="M52" s="156">
        <f t="shared" si="9"/>
        <v>26.899999999999995</v>
      </c>
      <c r="N52" s="22"/>
      <c r="P52" s="37">
        <f t="shared" si="12"/>
        <v>11.222679999999999</v>
      </c>
      <c r="Q52" s="37">
        <f t="shared" si="13"/>
        <v>6.2757699999999987</v>
      </c>
      <c r="R52" s="37">
        <f t="shared" si="14"/>
        <v>8.0942099999999986</v>
      </c>
      <c r="S52" s="37">
        <f t="shared" si="15"/>
        <v>1.3073400000000002</v>
      </c>
      <c r="T52" s="37">
        <f t="shared" si="10"/>
        <v>26.899999999999995</v>
      </c>
    </row>
    <row r="53" spans="1:20">
      <c r="A53" s="8" t="s">
        <v>95</v>
      </c>
      <c r="B53" s="202">
        <v>26.9</v>
      </c>
      <c r="C53" s="202">
        <v>26.9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11.222679999999999</v>
      </c>
      <c r="J53" s="21">
        <f t="shared" si="6"/>
        <v>6.2757699999999987</v>
      </c>
      <c r="K53" s="21">
        <f t="shared" si="7"/>
        <v>8.0942099999999986</v>
      </c>
      <c r="L53" s="21">
        <f t="shared" si="8"/>
        <v>1.3073400000000002</v>
      </c>
      <c r="M53" s="156">
        <f t="shared" si="9"/>
        <v>26.899999999999995</v>
      </c>
      <c r="N53" s="22"/>
      <c r="P53" s="37">
        <f t="shared" si="12"/>
        <v>11.222679999999999</v>
      </c>
      <c r="Q53" s="37">
        <f t="shared" si="13"/>
        <v>6.2757699999999987</v>
      </c>
      <c r="R53" s="37">
        <f t="shared" si="14"/>
        <v>8.0942099999999986</v>
      </c>
      <c r="S53" s="37">
        <f t="shared" si="15"/>
        <v>1.3073400000000002</v>
      </c>
      <c r="T53" s="37">
        <f t="shared" si="10"/>
        <v>26.899999999999995</v>
      </c>
    </row>
    <row r="54" spans="1:20">
      <c r="A54" s="8" t="s">
        <v>96</v>
      </c>
      <c r="B54" s="202">
        <v>26.9</v>
      </c>
      <c r="C54" s="202">
        <v>26.9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11.222679999999999</v>
      </c>
      <c r="J54" s="21">
        <f t="shared" si="6"/>
        <v>6.2757699999999987</v>
      </c>
      <c r="K54" s="21">
        <f t="shared" si="7"/>
        <v>8.0942099999999986</v>
      </c>
      <c r="L54" s="21">
        <f t="shared" si="8"/>
        <v>1.3073400000000002</v>
      </c>
      <c r="M54" s="156">
        <f t="shared" si="9"/>
        <v>26.899999999999995</v>
      </c>
      <c r="N54" s="22"/>
      <c r="P54" s="37">
        <f t="shared" si="12"/>
        <v>11.222679999999999</v>
      </c>
      <c r="Q54" s="37">
        <f t="shared" si="13"/>
        <v>6.2757699999999987</v>
      </c>
      <c r="R54" s="37">
        <f t="shared" si="14"/>
        <v>8.0942099999999986</v>
      </c>
      <c r="S54" s="37">
        <f t="shared" si="15"/>
        <v>1.3073400000000002</v>
      </c>
      <c r="T54" s="37">
        <f t="shared" si="10"/>
        <v>26.899999999999995</v>
      </c>
    </row>
    <row r="55" spans="1:20">
      <c r="A55" s="8" t="s">
        <v>97</v>
      </c>
      <c r="B55" s="202">
        <v>26.9</v>
      </c>
      <c r="C55" s="202">
        <v>26.9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11.222679999999999</v>
      </c>
      <c r="J55" s="21">
        <f t="shared" si="6"/>
        <v>6.2757699999999987</v>
      </c>
      <c r="K55" s="21">
        <f t="shared" si="7"/>
        <v>8.0942099999999986</v>
      </c>
      <c r="L55" s="21">
        <f t="shared" si="8"/>
        <v>1.3073400000000002</v>
      </c>
      <c r="M55" s="156">
        <f t="shared" si="9"/>
        <v>26.899999999999995</v>
      </c>
      <c r="N55" s="22"/>
      <c r="P55" s="37">
        <f t="shared" si="12"/>
        <v>11.222679999999999</v>
      </c>
      <c r="Q55" s="37">
        <f t="shared" si="13"/>
        <v>6.2757699999999987</v>
      </c>
      <c r="R55" s="37">
        <f t="shared" si="14"/>
        <v>8.0942099999999986</v>
      </c>
      <c r="S55" s="37">
        <f t="shared" si="15"/>
        <v>1.3073400000000002</v>
      </c>
      <c r="T55" s="37">
        <f t="shared" si="10"/>
        <v>26.899999999999995</v>
      </c>
    </row>
    <row r="56" spans="1:20">
      <c r="A56" s="8" t="s">
        <v>98</v>
      </c>
      <c r="B56" s="202">
        <v>26.9</v>
      </c>
      <c r="C56" s="202">
        <v>26.9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11.222679999999999</v>
      </c>
      <c r="J56" s="21">
        <f t="shared" si="6"/>
        <v>6.2757699999999987</v>
      </c>
      <c r="K56" s="21">
        <f t="shared" si="7"/>
        <v>8.0942099999999986</v>
      </c>
      <c r="L56" s="21">
        <f t="shared" si="8"/>
        <v>1.3073400000000002</v>
      </c>
      <c r="M56" s="156">
        <f t="shared" si="9"/>
        <v>26.899999999999995</v>
      </c>
      <c r="N56" s="22"/>
      <c r="P56" s="37">
        <f t="shared" si="12"/>
        <v>11.222679999999999</v>
      </c>
      <c r="Q56" s="37">
        <f t="shared" si="13"/>
        <v>6.2757699999999987</v>
      </c>
      <c r="R56" s="37">
        <f t="shared" si="14"/>
        <v>8.0942099999999986</v>
      </c>
      <c r="S56" s="37">
        <f t="shared" si="15"/>
        <v>1.3073400000000002</v>
      </c>
      <c r="T56" s="37">
        <f t="shared" si="10"/>
        <v>26.899999999999995</v>
      </c>
    </row>
    <row r="57" spans="1:20">
      <c r="A57" s="8" t="s">
        <v>99</v>
      </c>
      <c r="B57" s="202">
        <v>26.9</v>
      </c>
      <c r="C57" s="202">
        <v>26.9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11.222679999999999</v>
      </c>
      <c r="J57" s="21">
        <f t="shared" si="6"/>
        <v>6.2757699999999987</v>
      </c>
      <c r="K57" s="21">
        <f t="shared" si="7"/>
        <v>8.0942099999999986</v>
      </c>
      <c r="L57" s="21">
        <f t="shared" si="8"/>
        <v>1.3073400000000002</v>
      </c>
      <c r="M57" s="156">
        <f t="shared" si="9"/>
        <v>26.899999999999995</v>
      </c>
      <c r="N57" s="22"/>
      <c r="P57" s="37">
        <f t="shared" si="12"/>
        <v>11.222679999999999</v>
      </c>
      <c r="Q57" s="37">
        <f t="shared" si="13"/>
        <v>6.2757699999999987</v>
      </c>
      <c r="R57" s="37">
        <f t="shared" si="14"/>
        <v>8.0942099999999986</v>
      </c>
      <c r="S57" s="37">
        <f t="shared" si="15"/>
        <v>1.3073400000000002</v>
      </c>
      <c r="T57" s="37">
        <f t="shared" si="10"/>
        <v>26.899999999999995</v>
      </c>
    </row>
    <row r="58" spans="1:20">
      <c r="A58" s="8" t="s">
        <v>100</v>
      </c>
      <c r="B58" s="202">
        <v>26.9</v>
      </c>
      <c r="C58" s="202">
        <v>26.9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11.222679999999999</v>
      </c>
      <c r="J58" s="21">
        <f t="shared" si="6"/>
        <v>6.2757699999999987</v>
      </c>
      <c r="K58" s="21">
        <f t="shared" si="7"/>
        <v>8.0942099999999986</v>
      </c>
      <c r="L58" s="21">
        <f t="shared" si="8"/>
        <v>1.3073400000000002</v>
      </c>
      <c r="M58" s="156">
        <f t="shared" si="9"/>
        <v>26.899999999999995</v>
      </c>
      <c r="N58" s="22"/>
      <c r="P58" s="37">
        <f t="shared" si="12"/>
        <v>11.222679999999999</v>
      </c>
      <c r="Q58" s="37">
        <f t="shared" si="13"/>
        <v>6.2757699999999987</v>
      </c>
      <c r="R58" s="37">
        <f t="shared" si="14"/>
        <v>8.0942099999999986</v>
      </c>
      <c r="S58" s="37">
        <f t="shared" si="15"/>
        <v>1.3073400000000002</v>
      </c>
      <c r="T58" s="37">
        <f t="shared" si="10"/>
        <v>26.899999999999995</v>
      </c>
    </row>
    <row r="59" spans="1:20">
      <c r="A59" s="8" t="s">
        <v>101</v>
      </c>
      <c r="B59" s="202">
        <v>26.9</v>
      </c>
      <c r="C59" s="202">
        <v>26.9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11.222679999999999</v>
      </c>
      <c r="J59" s="21">
        <f t="shared" si="6"/>
        <v>6.2757699999999987</v>
      </c>
      <c r="K59" s="21">
        <f t="shared" si="7"/>
        <v>8.0942099999999986</v>
      </c>
      <c r="L59" s="21">
        <f t="shared" si="8"/>
        <v>1.3073400000000002</v>
      </c>
      <c r="M59" s="156">
        <f t="shared" si="9"/>
        <v>26.899999999999995</v>
      </c>
      <c r="N59" s="22"/>
      <c r="P59" s="37">
        <f t="shared" si="12"/>
        <v>11.222679999999999</v>
      </c>
      <c r="Q59" s="37">
        <f t="shared" si="13"/>
        <v>6.2757699999999987</v>
      </c>
      <c r="R59" s="37">
        <f t="shared" si="14"/>
        <v>8.0942099999999986</v>
      </c>
      <c r="S59" s="37">
        <f t="shared" si="15"/>
        <v>1.3073400000000002</v>
      </c>
      <c r="T59" s="37">
        <f t="shared" si="10"/>
        <v>26.899999999999995</v>
      </c>
    </row>
    <row r="60" spans="1:20">
      <c r="A60" s="8" t="s">
        <v>102</v>
      </c>
      <c r="B60" s="202">
        <v>26.9</v>
      </c>
      <c r="C60" s="202">
        <v>26.9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11.222679999999999</v>
      </c>
      <c r="J60" s="21">
        <f t="shared" si="6"/>
        <v>6.2757699999999987</v>
      </c>
      <c r="K60" s="21">
        <f t="shared" si="7"/>
        <v>8.0942099999999986</v>
      </c>
      <c r="L60" s="21">
        <f t="shared" si="8"/>
        <v>1.3073400000000002</v>
      </c>
      <c r="M60" s="156">
        <f t="shared" si="9"/>
        <v>26.899999999999995</v>
      </c>
      <c r="N60" s="22"/>
      <c r="P60" s="37">
        <f t="shared" si="12"/>
        <v>11.222679999999999</v>
      </c>
      <c r="Q60" s="37">
        <f t="shared" si="13"/>
        <v>6.2757699999999987</v>
      </c>
      <c r="R60" s="37">
        <f t="shared" si="14"/>
        <v>8.0942099999999986</v>
      </c>
      <c r="S60" s="37">
        <f t="shared" si="15"/>
        <v>1.3073400000000002</v>
      </c>
      <c r="T60" s="37">
        <f t="shared" si="10"/>
        <v>26.899999999999995</v>
      </c>
    </row>
    <row r="61" spans="1:20">
      <c r="A61" s="8" t="s">
        <v>103</v>
      </c>
      <c r="B61" s="202">
        <v>26.9</v>
      </c>
      <c r="C61" s="202">
        <v>26.9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11.222679999999999</v>
      </c>
      <c r="J61" s="21">
        <f t="shared" si="6"/>
        <v>6.2757699999999987</v>
      </c>
      <c r="K61" s="21">
        <f t="shared" si="7"/>
        <v>8.0942099999999986</v>
      </c>
      <c r="L61" s="21">
        <f t="shared" si="8"/>
        <v>1.3073400000000002</v>
      </c>
      <c r="M61" s="156">
        <f t="shared" si="9"/>
        <v>26.899999999999995</v>
      </c>
      <c r="N61" s="22"/>
      <c r="P61" s="37">
        <f t="shared" si="12"/>
        <v>11.222679999999999</v>
      </c>
      <c r="Q61" s="37">
        <f t="shared" si="13"/>
        <v>6.2757699999999987</v>
      </c>
      <c r="R61" s="37">
        <f t="shared" si="14"/>
        <v>8.0942099999999986</v>
      </c>
      <c r="S61" s="37">
        <f t="shared" si="15"/>
        <v>1.3073400000000002</v>
      </c>
      <c r="T61" s="37">
        <f t="shared" si="10"/>
        <v>26.899999999999995</v>
      </c>
    </row>
    <row r="62" spans="1:20">
      <c r="A62" s="8" t="s">
        <v>104</v>
      </c>
      <c r="B62" s="202">
        <v>26.9</v>
      </c>
      <c r="C62" s="202">
        <v>26.9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11.222679999999999</v>
      </c>
      <c r="J62" s="21">
        <f t="shared" si="6"/>
        <v>6.2757699999999987</v>
      </c>
      <c r="K62" s="21">
        <f t="shared" si="7"/>
        <v>8.0942099999999986</v>
      </c>
      <c r="L62" s="21">
        <f t="shared" si="8"/>
        <v>1.3073400000000002</v>
      </c>
      <c r="M62" s="156">
        <f t="shared" si="9"/>
        <v>26.899999999999995</v>
      </c>
      <c r="N62" s="22"/>
      <c r="P62" s="37">
        <f t="shared" si="12"/>
        <v>11.222679999999999</v>
      </c>
      <c r="Q62" s="37">
        <f t="shared" si="13"/>
        <v>6.2757699999999987</v>
      </c>
      <c r="R62" s="37">
        <f t="shared" si="14"/>
        <v>8.0942099999999986</v>
      </c>
      <c r="S62" s="37">
        <f t="shared" si="15"/>
        <v>1.3073400000000002</v>
      </c>
      <c r="T62" s="37">
        <f t="shared" si="10"/>
        <v>26.899999999999995</v>
      </c>
    </row>
    <row r="63" spans="1:20">
      <c r="A63" s="8" t="s">
        <v>105</v>
      </c>
      <c r="B63" s="202">
        <v>26.9</v>
      </c>
      <c r="C63" s="202">
        <v>26.9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11.222679999999999</v>
      </c>
      <c r="J63" s="21">
        <f t="shared" si="6"/>
        <v>6.2757699999999987</v>
      </c>
      <c r="K63" s="21">
        <f t="shared" si="7"/>
        <v>8.0942099999999986</v>
      </c>
      <c r="L63" s="21">
        <f t="shared" si="8"/>
        <v>1.3073400000000002</v>
      </c>
      <c r="M63" s="156">
        <f t="shared" si="9"/>
        <v>26.899999999999995</v>
      </c>
      <c r="N63" s="22"/>
      <c r="P63" s="37">
        <f t="shared" si="12"/>
        <v>11.222679999999999</v>
      </c>
      <c r="Q63" s="37">
        <f t="shared" si="13"/>
        <v>6.2757699999999987</v>
      </c>
      <c r="R63" s="37">
        <f t="shared" si="14"/>
        <v>8.0942099999999986</v>
      </c>
      <c r="S63" s="37">
        <f t="shared" si="15"/>
        <v>1.3073400000000002</v>
      </c>
      <c r="T63" s="37">
        <f t="shared" si="10"/>
        <v>26.899999999999995</v>
      </c>
    </row>
    <row r="64" spans="1:20">
      <c r="A64" s="8" t="s">
        <v>106</v>
      </c>
      <c r="B64" s="202">
        <v>26.9</v>
      </c>
      <c r="C64" s="202">
        <v>26.9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11.222679999999999</v>
      </c>
      <c r="J64" s="21">
        <f t="shared" si="6"/>
        <v>6.2757699999999987</v>
      </c>
      <c r="K64" s="21">
        <f t="shared" si="7"/>
        <v>8.0942099999999986</v>
      </c>
      <c r="L64" s="21">
        <f t="shared" si="8"/>
        <v>1.3073400000000002</v>
      </c>
      <c r="M64" s="156">
        <f t="shared" si="9"/>
        <v>26.899999999999995</v>
      </c>
      <c r="N64" s="22"/>
      <c r="P64" s="37">
        <f t="shared" si="12"/>
        <v>11.222679999999999</v>
      </c>
      <c r="Q64" s="37">
        <f t="shared" si="13"/>
        <v>6.2757699999999987</v>
      </c>
      <c r="R64" s="37">
        <f t="shared" si="14"/>
        <v>8.0942099999999986</v>
      </c>
      <c r="S64" s="37">
        <f t="shared" si="15"/>
        <v>1.3073400000000002</v>
      </c>
      <c r="T64" s="37">
        <f t="shared" si="10"/>
        <v>26.899999999999995</v>
      </c>
    </row>
    <row r="65" spans="1:20">
      <c r="A65" s="8" t="s">
        <v>107</v>
      </c>
      <c r="B65" s="202">
        <v>26.9</v>
      </c>
      <c r="C65" s="202">
        <v>26.9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11.222679999999999</v>
      </c>
      <c r="J65" s="21">
        <f t="shared" si="6"/>
        <v>6.2757699999999987</v>
      </c>
      <c r="K65" s="21">
        <f t="shared" si="7"/>
        <v>8.0942099999999986</v>
      </c>
      <c r="L65" s="21">
        <f t="shared" si="8"/>
        <v>1.3073400000000002</v>
      </c>
      <c r="M65" s="156">
        <f t="shared" si="9"/>
        <v>26.899999999999995</v>
      </c>
      <c r="N65" s="22"/>
      <c r="P65" s="37">
        <f t="shared" si="12"/>
        <v>11.222679999999999</v>
      </c>
      <c r="Q65" s="37">
        <f t="shared" si="13"/>
        <v>6.2757699999999987</v>
      </c>
      <c r="R65" s="37">
        <f t="shared" si="14"/>
        <v>8.0942099999999986</v>
      </c>
      <c r="S65" s="37">
        <f t="shared" si="15"/>
        <v>1.3073400000000002</v>
      </c>
      <c r="T65" s="37">
        <f t="shared" si="10"/>
        <v>26.899999999999995</v>
      </c>
    </row>
    <row r="66" spans="1:20">
      <c r="A66" s="8" t="s">
        <v>108</v>
      </c>
      <c r="B66" s="202">
        <v>26.9</v>
      </c>
      <c r="C66" s="202">
        <v>26.9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11.222679999999999</v>
      </c>
      <c r="J66" s="21">
        <f t="shared" si="6"/>
        <v>6.2757699999999987</v>
      </c>
      <c r="K66" s="21">
        <f t="shared" si="7"/>
        <v>8.0942099999999986</v>
      </c>
      <c r="L66" s="21">
        <f t="shared" si="8"/>
        <v>1.3073400000000002</v>
      </c>
      <c r="M66" s="156">
        <f t="shared" si="9"/>
        <v>26.899999999999995</v>
      </c>
      <c r="N66" s="22"/>
      <c r="P66" s="37">
        <f t="shared" si="12"/>
        <v>11.222679999999999</v>
      </c>
      <c r="Q66" s="37">
        <f t="shared" si="13"/>
        <v>6.2757699999999987</v>
      </c>
      <c r="R66" s="37">
        <f t="shared" si="14"/>
        <v>8.0942099999999986</v>
      </c>
      <c r="S66" s="37">
        <f t="shared" si="15"/>
        <v>1.3073400000000002</v>
      </c>
      <c r="T66" s="37">
        <f t="shared" si="10"/>
        <v>26.899999999999995</v>
      </c>
    </row>
    <row r="67" spans="1:20">
      <c r="A67" s="8" t="s">
        <v>109</v>
      </c>
      <c r="B67" s="202">
        <v>26.9</v>
      </c>
      <c r="C67" s="202">
        <v>26.9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11.222679999999999</v>
      </c>
      <c r="J67" s="21">
        <f t="shared" si="6"/>
        <v>6.2757699999999987</v>
      </c>
      <c r="K67" s="21">
        <f t="shared" si="7"/>
        <v>8.0942099999999986</v>
      </c>
      <c r="L67" s="21">
        <f t="shared" si="8"/>
        <v>1.3073400000000002</v>
      </c>
      <c r="M67" s="156">
        <f t="shared" si="9"/>
        <v>26.899999999999995</v>
      </c>
      <c r="N67" s="22"/>
      <c r="P67" s="37">
        <f t="shared" ref="P67:P98" si="17">I67</f>
        <v>11.222679999999999</v>
      </c>
      <c r="Q67" s="37">
        <f t="shared" ref="Q67:Q98" si="18">J67</f>
        <v>6.2757699999999987</v>
      </c>
      <c r="R67" s="37">
        <f t="shared" ref="R67:R98" si="19">K67</f>
        <v>8.0942099999999986</v>
      </c>
      <c r="S67" s="37">
        <f t="shared" ref="S67:S98" si="20">L67</f>
        <v>1.3073400000000002</v>
      </c>
      <c r="T67" s="37">
        <f t="shared" si="10"/>
        <v>26.899999999999995</v>
      </c>
    </row>
    <row r="68" spans="1:20">
      <c r="A68" s="8" t="s">
        <v>110</v>
      </c>
      <c r="B68" s="202">
        <v>26.9</v>
      </c>
      <c r="C68" s="202">
        <v>26.9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11.222679999999999</v>
      </c>
      <c r="J68" s="21">
        <f t="shared" ref="J68:J98" si="22">C68*E68/100</f>
        <v>6.2757699999999987</v>
      </c>
      <c r="K68" s="21">
        <f t="shared" ref="K68:K98" si="23">C68*F68/100</f>
        <v>8.0942099999999986</v>
      </c>
      <c r="L68" s="21">
        <f t="shared" ref="L68:L98" si="24">C68*G68/100</f>
        <v>1.3073400000000002</v>
      </c>
      <c r="M68" s="156">
        <f t="shared" ref="M68:M98" si="25">SUM(I68:L68)</f>
        <v>26.899999999999995</v>
      </c>
      <c r="N68" s="22"/>
      <c r="P68" s="37">
        <f t="shared" si="17"/>
        <v>11.222679999999999</v>
      </c>
      <c r="Q68" s="37">
        <f t="shared" si="18"/>
        <v>6.2757699999999987</v>
      </c>
      <c r="R68" s="37">
        <f t="shared" si="19"/>
        <v>8.0942099999999986</v>
      </c>
      <c r="S68" s="37">
        <f t="shared" si="20"/>
        <v>1.3073400000000002</v>
      </c>
      <c r="T68" s="37">
        <f t="shared" ref="T68:T99" si="26">SUM(P68:S68)</f>
        <v>26.899999999999995</v>
      </c>
    </row>
    <row r="69" spans="1:20">
      <c r="A69" s="8" t="s">
        <v>111</v>
      </c>
      <c r="B69" s="202">
        <v>26.9</v>
      </c>
      <c r="C69" s="202">
        <v>26.9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11.222679999999999</v>
      </c>
      <c r="J69" s="21">
        <f t="shared" si="22"/>
        <v>6.2757699999999987</v>
      </c>
      <c r="K69" s="21">
        <f t="shared" si="23"/>
        <v>8.0942099999999986</v>
      </c>
      <c r="L69" s="21">
        <f t="shared" si="24"/>
        <v>1.3073400000000002</v>
      </c>
      <c r="M69" s="156">
        <f t="shared" si="25"/>
        <v>26.899999999999995</v>
      </c>
      <c r="N69" s="22"/>
      <c r="P69" s="37">
        <f t="shared" si="17"/>
        <v>11.222679999999999</v>
      </c>
      <c r="Q69" s="37">
        <f t="shared" si="18"/>
        <v>6.2757699999999987</v>
      </c>
      <c r="R69" s="37">
        <f t="shared" si="19"/>
        <v>8.0942099999999986</v>
      </c>
      <c r="S69" s="37">
        <f t="shared" si="20"/>
        <v>1.3073400000000002</v>
      </c>
      <c r="T69" s="37">
        <f t="shared" si="26"/>
        <v>26.899999999999995</v>
      </c>
    </row>
    <row r="70" spans="1:20">
      <c r="A70" s="8" t="s">
        <v>112</v>
      </c>
      <c r="B70" s="202">
        <v>26.9</v>
      </c>
      <c r="C70" s="202">
        <v>26.9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11.222679999999999</v>
      </c>
      <c r="J70" s="21">
        <f t="shared" si="22"/>
        <v>6.2757699999999987</v>
      </c>
      <c r="K70" s="21">
        <f t="shared" si="23"/>
        <v>8.0942099999999986</v>
      </c>
      <c r="L70" s="21">
        <f t="shared" si="24"/>
        <v>1.3073400000000002</v>
      </c>
      <c r="M70" s="156">
        <f t="shared" si="25"/>
        <v>26.899999999999995</v>
      </c>
      <c r="N70" s="22"/>
      <c r="P70" s="37">
        <f t="shared" si="17"/>
        <v>11.222679999999999</v>
      </c>
      <c r="Q70" s="37">
        <f t="shared" si="18"/>
        <v>6.2757699999999987</v>
      </c>
      <c r="R70" s="37">
        <f t="shared" si="19"/>
        <v>8.0942099999999986</v>
      </c>
      <c r="S70" s="37">
        <f t="shared" si="20"/>
        <v>1.3073400000000002</v>
      </c>
      <c r="T70" s="37">
        <f t="shared" si="26"/>
        <v>26.899999999999995</v>
      </c>
    </row>
    <row r="71" spans="1:20">
      <c r="A71" s="8" t="s">
        <v>113</v>
      </c>
      <c r="B71" s="202">
        <v>26.9</v>
      </c>
      <c r="C71" s="202">
        <v>26.9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11.222679999999999</v>
      </c>
      <c r="J71" s="21">
        <f t="shared" si="22"/>
        <v>6.2757699999999987</v>
      </c>
      <c r="K71" s="21">
        <f t="shared" si="23"/>
        <v>8.0942099999999986</v>
      </c>
      <c r="L71" s="21">
        <f t="shared" si="24"/>
        <v>1.3073400000000002</v>
      </c>
      <c r="M71" s="156">
        <f t="shared" si="25"/>
        <v>26.899999999999995</v>
      </c>
      <c r="N71" s="22"/>
      <c r="P71" s="37">
        <f t="shared" si="17"/>
        <v>11.222679999999999</v>
      </c>
      <c r="Q71" s="37">
        <f t="shared" si="18"/>
        <v>6.2757699999999987</v>
      </c>
      <c r="R71" s="37">
        <f t="shared" si="19"/>
        <v>8.0942099999999986</v>
      </c>
      <c r="S71" s="37">
        <f t="shared" si="20"/>
        <v>1.3073400000000002</v>
      </c>
      <c r="T71" s="37">
        <f t="shared" si="26"/>
        <v>26.899999999999995</v>
      </c>
    </row>
    <row r="72" spans="1:20">
      <c r="A72" s="8" t="s">
        <v>114</v>
      </c>
      <c r="B72" s="202">
        <v>26.9</v>
      </c>
      <c r="C72" s="202">
        <v>26.9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11.222679999999999</v>
      </c>
      <c r="J72" s="21">
        <f t="shared" si="22"/>
        <v>6.2757699999999987</v>
      </c>
      <c r="K72" s="21">
        <f t="shared" si="23"/>
        <v>8.0942099999999986</v>
      </c>
      <c r="L72" s="21">
        <f t="shared" si="24"/>
        <v>1.3073400000000002</v>
      </c>
      <c r="M72" s="156">
        <f t="shared" si="25"/>
        <v>26.899999999999995</v>
      </c>
      <c r="N72" s="22"/>
      <c r="P72" s="37">
        <f t="shared" si="17"/>
        <v>11.222679999999999</v>
      </c>
      <c r="Q72" s="37">
        <f t="shared" si="18"/>
        <v>6.2757699999999987</v>
      </c>
      <c r="R72" s="37">
        <f t="shared" si="19"/>
        <v>8.0942099999999986</v>
      </c>
      <c r="S72" s="37">
        <f t="shared" si="20"/>
        <v>1.3073400000000002</v>
      </c>
      <c r="T72" s="37">
        <f t="shared" si="26"/>
        <v>26.899999999999995</v>
      </c>
    </row>
    <row r="73" spans="1:20">
      <c r="A73" s="8" t="s">
        <v>115</v>
      </c>
      <c r="B73" s="202">
        <v>26.9</v>
      </c>
      <c r="C73" s="202">
        <v>26.9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11.222679999999999</v>
      </c>
      <c r="J73" s="21">
        <f t="shared" si="22"/>
        <v>6.2757699999999987</v>
      </c>
      <c r="K73" s="21">
        <f t="shared" si="23"/>
        <v>8.0942099999999986</v>
      </c>
      <c r="L73" s="21">
        <f t="shared" si="24"/>
        <v>1.3073400000000002</v>
      </c>
      <c r="M73" s="156">
        <f t="shared" si="25"/>
        <v>26.899999999999995</v>
      </c>
      <c r="N73" s="22"/>
      <c r="P73" s="37">
        <f t="shared" si="17"/>
        <v>11.222679999999999</v>
      </c>
      <c r="Q73" s="37">
        <f t="shared" si="18"/>
        <v>6.2757699999999987</v>
      </c>
      <c r="R73" s="37">
        <f t="shared" si="19"/>
        <v>8.0942099999999986</v>
      </c>
      <c r="S73" s="37">
        <f t="shared" si="20"/>
        <v>1.3073400000000002</v>
      </c>
      <c r="T73" s="37">
        <f t="shared" si="26"/>
        <v>26.899999999999995</v>
      </c>
    </row>
    <row r="74" spans="1:20">
      <c r="A74" s="8" t="s">
        <v>116</v>
      </c>
      <c r="B74" s="202">
        <v>26.9</v>
      </c>
      <c r="C74" s="202">
        <v>26.9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11.222679999999999</v>
      </c>
      <c r="J74" s="21">
        <f t="shared" si="22"/>
        <v>6.2757699999999987</v>
      </c>
      <c r="K74" s="21">
        <f t="shared" si="23"/>
        <v>8.0942099999999986</v>
      </c>
      <c r="L74" s="21">
        <f t="shared" si="24"/>
        <v>1.3073400000000002</v>
      </c>
      <c r="M74" s="156">
        <f t="shared" si="25"/>
        <v>26.899999999999995</v>
      </c>
      <c r="N74" s="22"/>
      <c r="P74" s="37">
        <f t="shared" si="17"/>
        <v>11.222679999999999</v>
      </c>
      <c r="Q74" s="37">
        <f t="shared" si="18"/>
        <v>6.2757699999999987</v>
      </c>
      <c r="R74" s="37">
        <f t="shared" si="19"/>
        <v>8.0942099999999986</v>
      </c>
      <c r="S74" s="37">
        <f t="shared" si="20"/>
        <v>1.3073400000000002</v>
      </c>
      <c r="T74" s="37">
        <f t="shared" si="26"/>
        <v>26.899999999999995</v>
      </c>
    </row>
    <row r="75" spans="1:20">
      <c r="A75" s="8" t="s">
        <v>117</v>
      </c>
      <c r="B75" s="202">
        <v>27.19</v>
      </c>
      <c r="C75" s="202">
        <v>27.19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11.343668000000001</v>
      </c>
      <c r="J75" s="21">
        <f t="shared" si="22"/>
        <v>6.3434270000000001</v>
      </c>
      <c r="K75" s="21">
        <f t="shared" si="23"/>
        <v>8.1814710000000002</v>
      </c>
      <c r="L75" s="21">
        <f t="shared" si="24"/>
        <v>1.3214340000000002</v>
      </c>
      <c r="M75" s="156">
        <f t="shared" si="25"/>
        <v>27.19</v>
      </c>
      <c r="N75" s="22"/>
      <c r="P75" s="37">
        <f t="shared" si="17"/>
        <v>11.343668000000001</v>
      </c>
      <c r="Q75" s="37">
        <f t="shared" si="18"/>
        <v>6.3434270000000001</v>
      </c>
      <c r="R75" s="37">
        <f t="shared" si="19"/>
        <v>8.1814710000000002</v>
      </c>
      <c r="S75" s="37">
        <f t="shared" si="20"/>
        <v>1.3214340000000002</v>
      </c>
      <c r="T75" s="37">
        <f t="shared" si="26"/>
        <v>27.19</v>
      </c>
    </row>
    <row r="76" spans="1:20">
      <c r="A76" s="8" t="s">
        <v>118</v>
      </c>
      <c r="B76" s="202">
        <v>27.19</v>
      </c>
      <c r="C76" s="202">
        <v>27.19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11.343668000000001</v>
      </c>
      <c r="J76" s="21">
        <f t="shared" si="22"/>
        <v>6.3434270000000001</v>
      </c>
      <c r="K76" s="21">
        <f t="shared" si="23"/>
        <v>8.1814710000000002</v>
      </c>
      <c r="L76" s="21">
        <f t="shared" si="24"/>
        <v>1.3214340000000002</v>
      </c>
      <c r="M76" s="156">
        <f t="shared" si="25"/>
        <v>27.19</v>
      </c>
      <c r="N76" s="22"/>
      <c r="P76" s="37">
        <f t="shared" si="17"/>
        <v>11.343668000000001</v>
      </c>
      <c r="Q76" s="37">
        <f t="shared" si="18"/>
        <v>6.3434270000000001</v>
      </c>
      <c r="R76" s="37">
        <f t="shared" si="19"/>
        <v>8.1814710000000002</v>
      </c>
      <c r="S76" s="37">
        <f t="shared" si="20"/>
        <v>1.3214340000000002</v>
      </c>
      <c r="T76" s="37">
        <f t="shared" si="26"/>
        <v>27.19</v>
      </c>
    </row>
    <row r="77" spans="1:20">
      <c r="A77" s="8" t="s">
        <v>119</v>
      </c>
      <c r="B77" s="202">
        <v>27.19</v>
      </c>
      <c r="C77" s="202">
        <v>27.19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11.343668000000001</v>
      </c>
      <c r="J77" s="21">
        <f t="shared" si="22"/>
        <v>6.3434270000000001</v>
      </c>
      <c r="K77" s="21">
        <f t="shared" si="23"/>
        <v>8.1814710000000002</v>
      </c>
      <c r="L77" s="21">
        <f t="shared" si="24"/>
        <v>1.3214340000000002</v>
      </c>
      <c r="M77" s="156">
        <f t="shared" si="25"/>
        <v>27.19</v>
      </c>
      <c r="N77" s="22"/>
      <c r="P77" s="37">
        <f t="shared" si="17"/>
        <v>11.343668000000001</v>
      </c>
      <c r="Q77" s="37">
        <f t="shared" si="18"/>
        <v>6.3434270000000001</v>
      </c>
      <c r="R77" s="37">
        <f t="shared" si="19"/>
        <v>8.1814710000000002</v>
      </c>
      <c r="S77" s="37">
        <f t="shared" si="20"/>
        <v>1.3214340000000002</v>
      </c>
      <c r="T77" s="37">
        <f t="shared" si="26"/>
        <v>27.19</v>
      </c>
    </row>
    <row r="78" spans="1:20">
      <c r="A78" s="8" t="s">
        <v>120</v>
      </c>
      <c r="B78" s="202">
        <v>27.19</v>
      </c>
      <c r="C78" s="202">
        <v>27.19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11.343668000000001</v>
      </c>
      <c r="J78" s="21">
        <f t="shared" si="22"/>
        <v>6.3434270000000001</v>
      </c>
      <c r="K78" s="21">
        <f t="shared" si="23"/>
        <v>8.1814710000000002</v>
      </c>
      <c r="L78" s="21">
        <f t="shared" si="24"/>
        <v>1.3214340000000002</v>
      </c>
      <c r="M78" s="156">
        <f t="shared" si="25"/>
        <v>27.19</v>
      </c>
      <c r="N78" s="22"/>
      <c r="P78" s="37">
        <f t="shared" si="17"/>
        <v>11.343668000000001</v>
      </c>
      <c r="Q78" s="37">
        <f t="shared" si="18"/>
        <v>6.3434270000000001</v>
      </c>
      <c r="R78" s="37">
        <f t="shared" si="19"/>
        <v>8.1814710000000002</v>
      </c>
      <c r="S78" s="37">
        <f t="shared" si="20"/>
        <v>1.3214340000000002</v>
      </c>
      <c r="T78" s="37">
        <f t="shared" si="26"/>
        <v>27.19</v>
      </c>
    </row>
    <row r="79" spans="1:20">
      <c r="A79" s="8" t="s">
        <v>121</v>
      </c>
      <c r="B79" s="202">
        <v>27.19</v>
      </c>
      <c r="C79" s="202">
        <v>27.19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11.343668000000001</v>
      </c>
      <c r="J79" s="21">
        <f t="shared" si="22"/>
        <v>6.3434270000000001</v>
      </c>
      <c r="K79" s="21">
        <f t="shared" si="23"/>
        <v>8.1814710000000002</v>
      </c>
      <c r="L79" s="21">
        <f t="shared" si="24"/>
        <v>1.3214340000000002</v>
      </c>
      <c r="M79" s="156">
        <f t="shared" si="25"/>
        <v>27.19</v>
      </c>
      <c r="N79" s="22"/>
      <c r="P79" s="37">
        <f t="shared" si="17"/>
        <v>11.343668000000001</v>
      </c>
      <c r="Q79" s="37">
        <f t="shared" si="18"/>
        <v>6.3434270000000001</v>
      </c>
      <c r="R79" s="37">
        <f t="shared" si="19"/>
        <v>8.1814710000000002</v>
      </c>
      <c r="S79" s="37">
        <f t="shared" si="20"/>
        <v>1.3214340000000002</v>
      </c>
      <c r="T79" s="37">
        <f t="shared" si="26"/>
        <v>27.19</v>
      </c>
    </row>
    <row r="80" spans="1:20">
      <c r="A80" s="8" t="s">
        <v>122</v>
      </c>
      <c r="B80" s="202">
        <v>27.19</v>
      </c>
      <c r="C80" s="202">
        <v>27.19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11.343668000000001</v>
      </c>
      <c r="J80" s="21">
        <f t="shared" si="22"/>
        <v>6.3434270000000001</v>
      </c>
      <c r="K80" s="21">
        <f t="shared" si="23"/>
        <v>8.1814710000000002</v>
      </c>
      <c r="L80" s="21">
        <f t="shared" si="24"/>
        <v>1.3214340000000002</v>
      </c>
      <c r="M80" s="156">
        <f t="shared" si="25"/>
        <v>27.19</v>
      </c>
      <c r="N80" s="22"/>
      <c r="P80" s="37">
        <f t="shared" si="17"/>
        <v>11.343668000000001</v>
      </c>
      <c r="Q80" s="37">
        <f t="shared" si="18"/>
        <v>6.3434270000000001</v>
      </c>
      <c r="R80" s="37">
        <f t="shared" si="19"/>
        <v>8.1814710000000002</v>
      </c>
      <c r="S80" s="37">
        <f t="shared" si="20"/>
        <v>1.3214340000000002</v>
      </c>
      <c r="T80" s="37">
        <f t="shared" si="26"/>
        <v>27.19</v>
      </c>
    </row>
    <row r="81" spans="1:20">
      <c r="A81" s="8" t="s">
        <v>123</v>
      </c>
      <c r="B81" s="202">
        <v>27.19</v>
      </c>
      <c r="C81" s="202">
        <v>27.19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11.343668000000001</v>
      </c>
      <c r="J81" s="21">
        <f t="shared" si="22"/>
        <v>6.3434270000000001</v>
      </c>
      <c r="K81" s="21">
        <f t="shared" si="23"/>
        <v>8.1814710000000002</v>
      </c>
      <c r="L81" s="21">
        <f t="shared" si="24"/>
        <v>1.3214340000000002</v>
      </c>
      <c r="M81" s="156">
        <f t="shared" si="25"/>
        <v>27.19</v>
      </c>
      <c r="N81" s="22"/>
      <c r="P81" s="37">
        <f t="shared" si="17"/>
        <v>11.343668000000001</v>
      </c>
      <c r="Q81" s="37">
        <f t="shared" si="18"/>
        <v>6.3434270000000001</v>
      </c>
      <c r="R81" s="37">
        <f t="shared" si="19"/>
        <v>8.1814710000000002</v>
      </c>
      <c r="S81" s="37">
        <f t="shared" si="20"/>
        <v>1.3214340000000002</v>
      </c>
      <c r="T81" s="37">
        <f t="shared" si="26"/>
        <v>27.19</v>
      </c>
    </row>
    <row r="82" spans="1:20">
      <c r="A82" s="8" t="s">
        <v>124</v>
      </c>
      <c r="B82" s="202">
        <v>27.19</v>
      </c>
      <c r="C82" s="202">
        <v>27.19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11.343668000000001</v>
      </c>
      <c r="J82" s="21">
        <f t="shared" si="22"/>
        <v>6.3434270000000001</v>
      </c>
      <c r="K82" s="21">
        <f t="shared" si="23"/>
        <v>8.1814710000000002</v>
      </c>
      <c r="L82" s="21">
        <f t="shared" si="24"/>
        <v>1.3214340000000002</v>
      </c>
      <c r="M82" s="156">
        <f t="shared" si="25"/>
        <v>27.19</v>
      </c>
      <c r="N82" s="22"/>
      <c r="P82" s="37">
        <f t="shared" si="17"/>
        <v>11.343668000000001</v>
      </c>
      <c r="Q82" s="37">
        <f t="shared" si="18"/>
        <v>6.3434270000000001</v>
      </c>
      <c r="R82" s="37">
        <f t="shared" si="19"/>
        <v>8.1814710000000002</v>
      </c>
      <c r="S82" s="37">
        <f t="shared" si="20"/>
        <v>1.3214340000000002</v>
      </c>
      <c r="T82" s="37">
        <f t="shared" si="26"/>
        <v>27.19</v>
      </c>
    </row>
    <row r="83" spans="1:20">
      <c r="A83" s="8" t="s">
        <v>125</v>
      </c>
      <c r="B83" s="202">
        <v>27.19</v>
      </c>
      <c r="C83" s="202">
        <v>27.19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11.343668000000001</v>
      </c>
      <c r="J83" s="21">
        <f t="shared" si="22"/>
        <v>6.3434270000000001</v>
      </c>
      <c r="K83" s="21">
        <f t="shared" si="23"/>
        <v>8.1814710000000002</v>
      </c>
      <c r="L83" s="21">
        <f t="shared" si="24"/>
        <v>1.3214340000000002</v>
      </c>
      <c r="M83" s="156">
        <f t="shared" si="25"/>
        <v>27.19</v>
      </c>
      <c r="N83" s="22"/>
      <c r="P83" s="37">
        <f t="shared" si="17"/>
        <v>11.343668000000001</v>
      </c>
      <c r="Q83" s="37">
        <f t="shared" si="18"/>
        <v>6.3434270000000001</v>
      </c>
      <c r="R83" s="37">
        <f t="shared" si="19"/>
        <v>8.1814710000000002</v>
      </c>
      <c r="S83" s="37">
        <f t="shared" si="20"/>
        <v>1.3214340000000002</v>
      </c>
      <c r="T83" s="37">
        <f t="shared" si="26"/>
        <v>27.19</v>
      </c>
    </row>
    <row r="84" spans="1:20">
      <c r="A84" s="8" t="s">
        <v>126</v>
      </c>
      <c r="B84" s="202">
        <v>27.19</v>
      </c>
      <c r="C84" s="202">
        <v>27.19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11.343668000000001</v>
      </c>
      <c r="J84" s="21">
        <f t="shared" si="22"/>
        <v>6.3434270000000001</v>
      </c>
      <c r="K84" s="21">
        <f t="shared" si="23"/>
        <v>8.1814710000000002</v>
      </c>
      <c r="L84" s="21">
        <f t="shared" si="24"/>
        <v>1.3214340000000002</v>
      </c>
      <c r="M84" s="156">
        <f t="shared" si="25"/>
        <v>27.19</v>
      </c>
      <c r="N84" s="22"/>
      <c r="P84" s="37">
        <f t="shared" si="17"/>
        <v>11.343668000000001</v>
      </c>
      <c r="Q84" s="37">
        <f t="shared" si="18"/>
        <v>6.3434270000000001</v>
      </c>
      <c r="R84" s="37">
        <f t="shared" si="19"/>
        <v>8.1814710000000002</v>
      </c>
      <c r="S84" s="37">
        <f t="shared" si="20"/>
        <v>1.3214340000000002</v>
      </c>
      <c r="T84" s="37">
        <f t="shared" si="26"/>
        <v>27.19</v>
      </c>
    </row>
    <row r="85" spans="1:20">
      <c r="A85" s="8" t="s">
        <v>127</v>
      </c>
      <c r="B85" s="202">
        <v>27.19</v>
      </c>
      <c r="C85" s="202">
        <v>27.19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11.343668000000001</v>
      </c>
      <c r="J85" s="21">
        <f t="shared" si="22"/>
        <v>6.3434270000000001</v>
      </c>
      <c r="K85" s="21">
        <f t="shared" si="23"/>
        <v>8.1814710000000002</v>
      </c>
      <c r="L85" s="21">
        <f t="shared" si="24"/>
        <v>1.3214340000000002</v>
      </c>
      <c r="M85" s="156">
        <f t="shared" si="25"/>
        <v>27.19</v>
      </c>
      <c r="N85" s="22"/>
      <c r="P85" s="37">
        <f t="shared" si="17"/>
        <v>11.343668000000001</v>
      </c>
      <c r="Q85" s="37">
        <f t="shared" si="18"/>
        <v>6.3434270000000001</v>
      </c>
      <c r="R85" s="37">
        <f t="shared" si="19"/>
        <v>8.1814710000000002</v>
      </c>
      <c r="S85" s="37">
        <f t="shared" si="20"/>
        <v>1.3214340000000002</v>
      </c>
      <c r="T85" s="37">
        <f t="shared" si="26"/>
        <v>27.19</v>
      </c>
    </row>
    <row r="86" spans="1:20">
      <c r="A86" s="8" t="s">
        <v>128</v>
      </c>
      <c r="B86" s="202">
        <v>27.19</v>
      </c>
      <c r="C86" s="202">
        <v>27.19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11.343668000000001</v>
      </c>
      <c r="J86" s="21">
        <f t="shared" si="22"/>
        <v>6.3434270000000001</v>
      </c>
      <c r="K86" s="21">
        <f t="shared" si="23"/>
        <v>8.1814710000000002</v>
      </c>
      <c r="L86" s="21">
        <f t="shared" si="24"/>
        <v>1.3214340000000002</v>
      </c>
      <c r="M86" s="156">
        <f t="shared" si="25"/>
        <v>27.19</v>
      </c>
      <c r="N86" s="22"/>
      <c r="P86" s="37">
        <f t="shared" si="17"/>
        <v>11.343668000000001</v>
      </c>
      <c r="Q86" s="37">
        <f t="shared" si="18"/>
        <v>6.3434270000000001</v>
      </c>
      <c r="R86" s="37">
        <f t="shared" si="19"/>
        <v>8.1814710000000002</v>
      </c>
      <c r="S86" s="37">
        <f t="shared" si="20"/>
        <v>1.3214340000000002</v>
      </c>
      <c r="T86" s="37">
        <f t="shared" si="26"/>
        <v>27.19</v>
      </c>
    </row>
    <row r="87" spans="1:20">
      <c r="A87" s="8" t="s">
        <v>129</v>
      </c>
      <c r="B87" s="202">
        <v>27.19</v>
      </c>
      <c r="C87" s="202">
        <v>27.19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11.343668000000001</v>
      </c>
      <c r="J87" s="21">
        <f t="shared" si="22"/>
        <v>6.3434270000000001</v>
      </c>
      <c r="K87" s="21">
        <f t="shared" si="23"/>
        <v>8.1814710000000002</v>
      </c>
      <c r="L87" s="21">
        <f t="shared" si="24"/>
        <v>1.3214340000000002</v>
      </c>
      <c r="M87" s="156">
        <f t="shared" si="25"/>
        <v>27.19</v>
      </c>
      <c r="N87" s="22"/>
      <c r="P87" s="37">
        <f t="shared" si="17"/>
        <v>11.343668000000001</v>
      </c>
      <c r="Q87" s="37">
        <f t="shared" si="18"/>
        <v>6.3434270000000001</v>
      </c>
      <c r="R87" s="37">
        <f t="shared" si="19"/>
        <v>8.1814710000000002</v>
      </c>
      <c r="S87" s="37">
        <f t="shared" si="20"/>
        <v>1.3214340000000002</v>
      </c>
      <c r="T87" s="37">
        <f t="shared" si="26"/>
        <v>27.19</v>
      </c>
    </row>
    <row r="88" spans="1:20">
      <c r="A88" s="8" t="s">
        <v>130</v>
      </c>
      <c r="B88" s="202">
        <v>27.19</v>
      </c>
      <c r="C88" s="202">
        <v>27.19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11.343668000000001</v>
      </c>
      <c r="J88" s="21">
        <f t="shared" si="22"/>
        <v>6.3434270000000001</v>
      </c>
      <c r="K88" s="21">
        <f t="shared" si="23"/>
        <v>8.1814710000000002</v>
      </c>
      <c r="L88" s="21">
        <f t="shared" si="24"/>
        <v>1.3214340000000002</v>
      </c>
      <c r="M88" s="156">
        <f t="shared" si="25"/>
        <v>27.19</v>
      </c>
      <c r="N88" s="22"/>
      <c r="P88" s="37">
        <f t="shared" si="17"/>
        <v>11.343668000000001</v>
      </c>
      <c r="Q88" s="37">
        <f t="shared" si="18"/>
        <v>6.3434270000000001</v>
      </c>
      <c r="R88" s="37">
        <f t="shared" si="19"/>
        <v>8.1814710000000002</v>
      </c>
      <c r="S88" s="37">
        <f t="shared" si="20"/>
        <v>1.3214340000000002</v>
      </c>
      <c r="T88" s="37">
        <f t="shared" si="26"/>
        <v>27.19</v>
      </c>
    </row>
    <row r="89" spans="1:20">
      <c r="A89" s="8" t="s">
        <v>131</v>
      </c>
      <c r="B89" s="202">
        <v>27.19</v>
      </c>
      <c r="C89" s="202">
        <v>27.19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11.343668000000001</v>
      </c>
      <c r="J89" s="21">
        <f t="shared" si="22"/>
        <v>6.3434270000000001</v>
      </c>
      <c r="K89" s="21">
        <f t="shared" si="23"/>
        <v>8.1814710000000002</v>
      </c>
      <c r="L89" s="21">
        <f t="shared" si="24"/>
        <v>1.3214340000000002</v>
      </c>
      <c r="M89" s="156">
        <f t="shared" si="25"/>
        <v>27.19</v>
      </c>
      <c r="N89" s="22"/>
      <c r="P89" s="37">
        <f t="shared" si="17"/>
        <v>11.343668000000001</v>
      </c>
      <c r="Q89" s="37">
        <f t="shared" si="18"/>
        <v>6.3434270000000001</v>
      </c>
      <c r="R89" s="37">
        <f t="shared" si="19"/>
        <v>8.1814710000000002</v>
      </c>
      <c r="S89" s="37">
        <f t="shared" si="20"/>
        <v>1.3214340000000002</v>
      </c>
      <c r="T89" s="37">
        <f t="shared" si="26"/>
        <v>27.19</v>
      </c>
    </row>
    <row r="90" spans="1:20">
      <c r="A90" s="8" t="s">
        <v>132</v>
      </c>
      <c r="B90" s="202">
        <v>27.19</v>
      </c>
      <c r="C90" s="202">
        <v>27.19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11.343668000000001</v>
      </c>
      <c r="J90" s="21">
        <f t="shared" si="22"/>
        <v>6.3434270000000001</v>
      </c>
      <c r="K90" s="21">
        <f t="shared" si="23"/>
        <v>8.1814710000000002</v>
      </c>
      <c r="L90" s="21">
        <f t="shared" si="24"/>
        <v>1.3214340000000002</v>
      </c>
      <c r="M90" s="156">
        <f t="shared" si="25"/>
        <v>27.19</v>
      </c>
      <c r="N90" s="22"/>
      <c r="P90" s="37">
        <f t="shared" si="17"/>
        <v>11.343668000000001</v>
      </c>
      <c r="Q90" s="37">
        <f t="shared" si="18"/>
        <v>6.3434270000000001</v>
      </c>
      <c r="R90" s="37">
        <f t="shared" si="19"/>
        <v>8.1814710000000002</v>
      </c>
      <c r="S90" s="37">
        <f t="shared" si="20"/>
        <v>1.3214340000000002</v>
      </c>
      <c r="T90" s="37">
        <f t="shared" si="26"/>
        <v>27.19</v>
      </c>
    </row>
    <row r="91" spans="1:20">
      <c r="A91" s="8" t="s">
        <v>133</v>
      </c>
      <c r="B91" s="202">
        <v>27.19</v>
      </c>
      <c r="C91" s="202">
        <v>27.19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11.343668000000001</v>
      </c>
      <c r="J91" s="21">
        <f t="shared" si="22"/>
        <v>6.3434270000000001</v>
      </c>
      <c r="K91" s="21">
        <f t="shared" si="23"/>
        <v>8.1814710000000002</v>
      </c>
      <c r="L91" s="21">
        <f t="shared" si="24"/>
        <v>1.3214340000000002</v>
      </c>
      <c r="M91" s="156">
        <f t="shared" si="25"/>
        <v>27.19</v>
      </c>
      <c r="N91" s="22"/>
      <c r="P91" s="37">
        <f t="shared" si="17"/>
        <v>11.343668000000001</v>
      </c>
      <c r="Q91" s="37">
        <f t="shared" si="18"/>
        <v>6.3434270000000001</v>
      </c>
      <c r="R91" s="37">
        <f t="shared" si="19"/>
        <v>8.1814710000000002</v>
      </c>
      <c r="S91" s="37">
        <f t="shared" si="20"/>
        <v>1.3214340000000002</v>
      </c>
      <c r="T91" s="37">
        <f t="shared" si="26"/>
        <v>27.19</v>
      </c>
    </row>
    <row r="92" spans="1:20">
      <c r="A92" s="8" t="s">
        <v>134</v>
      </c>
      <c r="B92" s="202">
        <v>27.19</v>
      </c>
      <c r="C92" s="202">
        <v>27.19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11.343668000000001</v>
      </c>
      <c r="J92" s="21">
        <f t="shared" si="22"/>
        <v>6.3434270000000001</v>
      </c>
      <c r="K92" s="21">
        <f t="shared" si="23"/>
        <v>8.1814710000000002</v>
      </c>
      <c r="L92" s="21">
        <f t="shared" si="24"/>
        <v>1.3214340000000002</v>
      </c>
      <c r="M92" s="156">
        <f t="shared" si="25"/>
        <v>27.19</v>
      </c>
      <c r="N92" s="22"/>
      <c r="P92" s="37">
        <f t="shared" si="17"/>
        <v>11.343668000000001</v>
      </c>
      <c r="Q92" s="37">
        <f t="shared" si="18"/>
        <v>6.3434270000000001</v>
      </c>
      <c r="R92" s="37">
        <f t="shared" si="19"/>
        <v>8.1814710000000002</v>
      </c>
      <c r="S92" s="37">
        <f t="shared" si="20"/>
        <v>1.3214340000000002</v>
      </c>
      <c r="T92" s="37">
        <f t="shared" si="26"/>
        <v>27.19</v>
      </c>
    </row>
    <row r="93" spans="1:20">
      <c r="A93" s="8" t="s">
        <v>135</v>
      </c>
      <c r="B93" s="202">
        <v>27.19</v>
      </c>
      <c r="C93" s="202">
        <v>27.19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11.343668000000001</v>
      </c>
      <c r="J93" s="21">
        <f t="shared" si="22"/>
        <v>6.3434270000000001</v>
      </c>
      <c r="K93" s="21">
        <f t="shared" si="23"/>
        <v>8.1814710000000002</v>
      </c>
      <c r="L93" s="21">
        <f t="shared" si="24"/>
        <v>1.3214340000000002</v>
      </c>
      <c r="M93" s="156">
        <f t="shared" si="25"/>
        <v>27.19</v>
      </c>
      <c r="N93" s="22"/>
      <c r="P93" s="37">
        <f t="shared" si="17"/>
        <v>11.343668000000001</v>
      </c>
      <c r="Q93" s="37">
        <f t="shared" si="18"/>
        <v>6.3434270000000001</v>
      </c>
      <c r="R93" s="37">
        <f t="shared" si="19"/>
        <v>8.1814710000000002</v>
      </c>
      <c r="S93" s="37">
        <f t="shared" si="20"/>
        <v>1.3214340000000002</v>
      </c>
      <c r="T93" s="37">
        <f t="shared" si="26"/>
        <v>27.19</v>
      </c>
    </row>
    <row r="94" spans="1:20">
      <c r="A94" s="8" t="s">
        <v>136</v>
      </c>
      <c r="B94" s="202">
        <v>27.19</v>
      </c>
      <c r="C94" s="202">
        <v>27.19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11.343668000000001</v>
      </c>
      <c r="J94" s="21">
        <f t="shared" si="22"/>
        <v>6.3434270000000001</v>
      </c>
      <c r="K94" s="21">
        <f t="shared" si="23"/>
        <v>8.1814710000000002</v>
      </c>
      <c r="L94" s="21">
        <f t="shared" si="24"/>
        <v>1.3214340000000002</v>
      </c>
      <c r="M94" s="156">
        <f t="shared" si="25"/>
        <v>27.19</v>
      </c>
      <c r="N94" s="22"/>
      <c r="P94" s="37">
        <f t="shared" si="17"/>
        <v>11.343668000000001</v>
      </c>
      <c r="Q94" s="37">
        <f t="shared" si="18"/>
        <v>6.3434270000000001</v>
      </c>
      <c r="R94" s="37">
        <f t="shared" si="19"/>
        <v>8.1814710000000002</v>
      </c>
      <c r="S94" s="37">
        <f t="shared" si="20"/>
        <v>1.3214340000000002</v>
      </c>
      <c r="T94" s="37">
        <f t="shared" si="26"/>
        <v>27.19</v>
      </c>
    </row>
    <row r="95" spans="1:20">
      <c r="A95" s="8" t="s">
        <v>137</v>
      </c>
      <c r="B95" s="202">
        <v>27.19</v>
      </c>
      <c r="C95" s="202">
        <v>27.19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11.343668000000001</v>
      </c>
      <c r="J95" s="21">
        <f t="shared" si="22"/>
        <v>6.3434270000000001</v>
      </c>
      <c r="K95" s="21">
        <f t="shared" si="23"/>
        <v>8.1814710000000002</v>
      </c>
      <c r="L95" s="21">
        <f t="shared" si="24"/>
        <v>1.3214340000000002</v>
      </c>
      <c r="M95" s="156">
        <f t="shared" si="25"/>
        <v>27.19</v>
      </c>
      <c r="N95" s="22"/>
      <c r="P95" s="37">
        <f t="shared" si="17"/>
        <v>11.343668000000001</v>
      </c>
      <c r="Q95" s="37">
        <f t="shared" si="18"/>
        <v>6.3434270000000001</v>
      </c>
      <c r="R95" s="37">
        <f t="shared" si="19"/>
        <v>8.1814710000000002</v>
      </c>
      <c r="S95" s="37">
        <f t="shared" si="20"/>
        <v>1.3214340000000002</v>
      </c>
      <c r="T95" s="37">
        <f t="shared" si="26"/>
        <v>27.19</v>
      </c>
    </row>
    <row r="96" spans="1:20">
      <c r="A96" s="8" t="s">
        <v>138</v>
      </c>
      <c r="B96" s="202">
        <v>27.19</v>
      </c>
      <c r="C96" s="202">
        <v>27.19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11.343668000000001</v>
      </c>
      <c r="J96" s="21">
        <f t="shared" si="22"/>
        <v>6.3434270000000001</v>
      </c>
      <c r="K96" s="21">
        <f t="shared" si="23"/>
        <v>8.1814710000000002</v>
      </c>
      <c r="L96" s="21">
        <f t="shared" si="24"/>
        <v>1.3214340000000002</v>
      </c>
      <c r="M96" s="156">
        <f t="shared" si="25"/>
        <v>27.19</v>
      </c>
      <c r="N96" s="22"/>
      <c r="P96" s="37">
        <f t="shared" si="17"/>
        <v>11.343668000000001</v>
      </c>
      <c r="Q96" s="37">
        <f t="shared" si="18"/>
        <v>6.3434270000000001</v>
      </c>
      <c r="R96" s="37">
        <f t="shared" si="19"/>
        <v>8.1814710000000002</v>
      </c>
      <c r="S96" s="37">
        <f t="shared" si="20"/>
        <v>1.3214340000000002</v>
      </c>
      <c r="T96" s="37">
        <f t="shared" si="26"/>
        <v>27.19</v>
      </c>
    </row>
    <row r="97" spans="1:23">
      <c r="A97" s="8" t="s">
        <v>139</v>
      </c>
      <c r="B97" s="202">
        <v>27.19</v>
      </c>
      <c r="C97" s="202">
        <v>27.19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11.343668000000001</v>
      </c>
      <c r="J97" s="21">
        <f t="shared" si="22"/>
        <v>6.3434270000000001</v>
      </c>
      <c r="K97" s="21">
        <f t="shared" si="23"/>
        <v>8.1814710000000002</v>
      </c>
      <c r="L97" s="21">
        <f t="shared" si="24"/>
        <v>1.3214340000000002</v>
      </c>
      <c r="M97" s="156">
        <f t="shared" si="25"/>
        <v>27.19</v>
      </c>
      <c r="N97" s="22"/>
      <c r="P97" s="37">
        <f t="shared" si="17"/>
        <v>11.343668000000001</v>
      </c>
      <c r="Q97" s="37">
        <f t="shared" si="18"/>
        <v>6.3434270000000001</v>
      </c>
      <c r="R97" s="37">
        <f t="shared" si="19"/>
        <v>8.1814710000000002</v>
      </c>
      <c r="S97" s="37">
        <f t="shared" si="20"/>
        <v>1.3214340000000002</v>
      </c>
      <c r="T97" s="37">
        <f t="shared" si="26"/>
        <v>27.19</v>
      </c>
    </row>
    <row r="98" spans="1:23" ht="15.75" thickBot="1">
      <c r="A98" s="8" t="s">
        <v>140</v>
      </c>
      <c r="B98" s="202">
        <v>27.19</v>
      </c>
      <c r="C98" s="202">
        <v>27.19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11.343668000000001</v>
      </c>
      <c r="J98" s="21">
        <f t="shared" si="22"/>
        <v>6.3434270000000001</v>
      </c>
      <c r="K98" s="21">
        <f t="shared" si="23"/>
        <v>8.1814710000000002</v>
      </c>
      <c r="L98" s="21">
        <f t="shared" si="24"/>
        <v>1.3214340000000002</v>
      </c>
      <c r="M98" s="156">
        <f t="shared" si="25"/>
        <v>27.19</v>
      </c>
      <c r="N98" s="22"/>
      <c r="P98" s="37">
        <f t="shared" si="17"/>
        <v>11.343668000000001</v>
      </c>
      <c r="Q98" s="37">
        <f t="shared" si="18"/>
        <v>6.3434270000000001</v>
      </c>
      <c r="R98" s="37">
        <f t="shared" si="19"/>
        <v>8.1814710000000002</v>
      </c>
      <c r="S98" s="37">
        <f t="shared" si="20"/>
        <v>1.3214340000000002</v>
      </c>
      <c r="T98" s="37">
        <f t="shared" si="26"/>
        <v>27.19</v>
      </c>
    </row>
    <row r="99" spans="1:23" ht="15.75" thickBot="1">
      <c r="A99" s="8" t="s">
        <v>171</v>
      </c>
      <c r="B99" s="20">
        <f t="shared" ref="B99:H99" si="27">SUM(B3:B98)/4000</f>
        <v>0.63745000000000118</v>
      </c>
      <c r="C99" s="20">
        <f t="shared" si="27"/>
        <v>0.63745000000000118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0.26594413999999972</v>
      </c>
      <c r="J99" s="157">
        <f t="shared" ref="J99:L99" si="28">SUM(J3:J98)/4000</f>
        <v>0.14871708500000025</v>
      </c>
      <c r="K99" s="157">
        <f t="shared" si="28"/>
        <v>0.19180870499999966</v>
      </c>
      <c r="L99" s="157">
        <f t="shared" si="28"/>
        <v>3.0980069999999981E-2</v>
      </c>
      <c r="M99" s="158">
        <f>SUM(M3:M98)/4000</f>
        <v>0.63745000000000118</v>
      </c>
      <c r="N99" s="23"/>
      <c r="P99" s="37">
        <f>SUM(P3:P98)/4000</f>
        <v>0.26594413999999972</v>
      </c>
      <c r="Q99" s="37">
        <f t="shared" ref="Q99:S99" si="29">SUM(Q3:Q98)/4000</f>
        <v>0.14871708500000025</v>
      </c>
      <c r="R99" s="37">
        <f t="shared" si="29"/>
        <v>0.19180870499999966</v>
      </c>
      <c r="S99" s="37">
        <f t="shared" si="29"/>
        <v>3.0980069999999981E-2</v>
      </c>
      <c r="T99" s="37">
        <f t="shared" si="26"/>
        <v>0.63744999999999963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45435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130.93</v>
      </c>
      <c r="I3" s="53">
        <v>53.04</v>
      </c>
      <c r="J3" s="53">
        <v>40.869999999999997</v>
      </c>
      <c r="K3" s="53">
        <v>0</v>
      </c>
      <c r="L3" s="53">
        <v>0</v>
      </c>
      <c r="M3" s="72">
        <v>0.65</v>
      </c>
      <c r="N3" s="71">
        <v>0</v>
      </c>
      <c r="O3" s="53">
        <v>0</v>
      </c>
      <c r="P3" s="53">
        <v>0</v>
      </c>
      <c r="Q3" s="53">
        <v>-60</v>
      </c>
      <c r="R3" s="53">
        <v>0</v>
      </c>
      <c r="S3" s="72">
        <v>0</v>
      </c>
      <c r="U3" s="73">
        <v>-60</v>
      </c>
      <c r="V3" s="74">
        <v>225.49</v>
      </c>
      <c r="W3">
        <v>130.93</v>
      </c>
      <c r="X3">
        <v>53.04</v>
      </c>
      <c r="Y3">
        <v>-60</v>
      </c>
      <c r="Z3">
        <v>0.65</v>
      </c>
      <c r="AA3">
        <v>40.869999999999997</v>
      </c>
    </row>
    <row r="4" spans="1:27">
      <c r="D4" t="s">
        <v>439</v>
      </c>
      <c r="F4" t="s">
        <v>438</v>
      </c>
      <c r="G4" t="s">
        <v>46</v>
      </c>
      <c r="H4" s="73">
        <v>108.82</v>
      </c>
      <c r="I4" s="46">
        <v>46.92</v>
      </c>
      <c r="J4" s="46">
        <v>29.25</v>
      </c>
      <c r="K4" s="46">
        <v>0</v>
      </c>
      <c r="L4" s="46">
        <v>0</v>
      </c>
      <c r="M4" s="74">
        <v>0.89</v>
      </c>
      <c r="N4" s="73">
        <v>0</v>
      </c>
      <c r="O4" s="46">
        <v>0</v>
      </c>
      <c r="P4" s="46">
        <v>0</v>
      </c>
      <c r="Q4" s="46">
        <v>-60</v>
      </c>
      <c r="R4" s="46">
        <v>0</v>
      </c>
      <c r="S4" s="74">
        <v>0</v>
      </c>
      <c r="U4" s="73">
        <v>-60</v>
      </c>
      <c r="V4" s="74">
        <v>185.88</v>
      </c>
      <c r="W4">
        <v>108.82</v>
      </c>
      <c r="X4">
        <v>46.92</v>
      </c>
      <c r="Y4">
        <v>-60</v>
      </c>
      <c r="Z4">
        <v>0.89</v>
      </c>
      <c r="AA4">
        <v>29.25</v>
      </c>
    </row>
    <row r="5" spans="1:27">
      <c r="G5" t="s">
        <v>47</v>
      </c>
      <c r="H5" s="73">
        <v>91.2</v>
      </c>
      <c r="I5" s="46">
        <v>39.31</v>
      </c>
      <c r="J5" s="46">
        <v>13.09</v>
      </c>
      <c r="K5" s="46">
        <v>0</v>
      </c>
      <c r="L5" s="46">
        <v>0</v>
      </c>
      <c r="M5" s="74">
        <v>0.43</v>
      </c>
      <c r="N5" s="73">
        <v>0</v>
      </c>
      <c r="O5" s="46">
        <v>0</v>
      </c>
      <c r="P5" s="46">
        <v>0</v>
      </c>
      <c r="Q5" s="46">
        <v>-60</v>
      </c>
      <c r="R5" s="46">
        <v>0</v>
      </c>
      <c r="S5" s="74">
        <v>0</v>
      </c>
      <c r="U5" s="73">
        <v>-60</v>
      </c>
      <c r="V5" s="74">
        <v>144.03</v>
      </c>
      <c r="W5">
        <v>91.2</v>
      </c>
      <c r="X5">
        <v>39.31</v>
      </c>
      <c r="Y5">
        <v>-60</v>
      </c>
      <c r="Z5">
        <v>0.43</v>
      </c>
      <c r="AA5">
        <v>13.09</v>
      </c>
    </row>
    <row r="6" spans="1:27">
      <c r="G6" t="s">
        <v>48</v>
      </c>
      <c r="H6" s="73">
        <v>83</v>
      </c>
      <c r="I6" s="46">
        <v>36.42</v>
      </c>
      <c r="J6" s="46">
        <v>0.37</v>
      </c>
      <c r="K6" s="46">
        <v>0</v>
      </c>
      <c r="L6" s="46">
        <v>0</v>
      </c>
      <c r="M6" s="74">
        <v>0.08</v>
      </c>
      <c r="N6" s="73">
        <v>0</v>
      </c>
      <c r="O6" s="46">
        <v>0</v>
      </c>
      <c r="P6" s="46">
        <v>0</v>
      </c>
      <c r="Q6" s="46">
        <v>-60</v>
      </c>
      <c r="R6" s="46">
        <v>0</v>
      </c>
      <c r="S6" s="74">
        <v>0</v>
      </c>
      <c r="U6" s="73">
        <v>-60</v>
      </c>
      <c r="V6" s="74">
        <v>119.87</v>
      </c>
      <c r="W6">
        <v>83</v>
      </c>
      <c r="X6">
        <v>36.42</v>
      </c>
      <c r="Y6">
        <v>-60</v>
      </c>
      <c r="Z6">
        <v>0.08</v>
      </c>
      <c r="AA6">
        <v>0.37</v>
      </c>
    </row>
    <row r="7" spans="1:27">
      <c r="G7" t="s">
        <v>49</v>
      </c>
      <c r="H7" s="73">
        <v>87.6</v>
      </c>
      <c r="I7" s="46">
        <v>48.38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-60</v>
      </c>
      <c r="R7" s="46">
        <v>0</v>
      </c>
      <c r="S7" s="74">
        <v>0</v>
      </c>
      <c r="U7" s="73">
        <v>-60</v>
      </c>
      <c r="V7" s="74">
        <v>135.97999999999999</v>
      </c>
      <c r="W7">
        <v>87.6</v>
      </c>
      <c r="X7">
        <v>48.38</v>
      </c>
      <c r="Y7">
        <v>-60</v>
      </c>
      <c r="Z7">
        <v>0</v>
      </c>
      <c r="AA7">
        <v>0</v>
      </c>
    </row>
    <row r="8" spans="1:27">
      <c r="G8" t="s">
        <v>50</v>
      </c>
      <c r="H8" s="73">
        <v>74.86</v>
      </c>
      <c r="I8" s="46">
        <v>36.5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-60</v>
      </c>
      <c r="R8" s="46">
        <v>0</v>
      </c>
      <c r="S8" s="74">
        <v>0</v>
      </c>
      <c r="U8" s="73">
        <v>-60</v>
      </c>
      <c r="V8" s="74">
        <v>111.36</v>
      </c>
      <c r="W8">
        <v>74.86</v>
      </c>
      <c r="X8">
        <v>36.5</v>
      </c>
      <c r="Y8">
        <v>-60</v>
      </c>
      <c r="Z8">
        <v>0</v>
      </c>
      <c r="AA8">
        <v>0</v>
      </c>
    </row>
    <row r="9" spans="1:27">
      <c r="G9" t="s">
        <v>51</v>
      </c>
      <c r="H9" s="73">
        <v>193.33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-60</v>
      </c>
      <c r="R9" s="46">
        <v>0</v>
      </c>
      <c r="S9" s="74">
        <v>0</v>
      </c>
      <c r="U9" s="73">
        <v>-60</v>
      </c>
      <c r="V9" s="74">
        <v>193.33</v>
      </c>
      <c r="W9">
        <v>193.33</v>
      </c>
      <c r="X9">
        <v>0</v>
      </c>
      <c r="Y9">
        <v>-60</v>
      </c>
      <c r="Z9">
        <v>0</v>
      </c>
      <c r="AA9">
        <v>0</v>
      </c>
    </row>
    <row r="10" spans="1:27">
      <c r="G10" t="s">
        <v>52</v>
      </c>
      <c r="H10" s="73">
        <v>175.76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-60</v>
      </c>
      <c r="R10" s="46">
        <v>0</v>
      </c>
      <c r="S10" s="74">
        <v>0</v>
      </c>
      <c r="U10" s="73">
        <v>-60</v>
      </c>
      <c r="V10" s="74">
        <v>175.76</v>
      </c>
      <c r="W10">
        <v>175.76</v>
      </c>
      <c r="X10">
        <v>0</v>
      </c>
      <c r="Y10">
        <v>-60</v>
      </c>
      <c r="Z10">
        <v>0</v>
      </c>
      <c r="AA10">
        <v>0</v>
      </c>
    </row>
    <row r="11" spans="1:27">
      <c r="G11" t="s">
        <v>53</v>
      </c>
      <c r="H11" s="73">
        <v>705.64</v>
      </c>
      <c r="I11" s="46">
        <v>0</v>
      </c>
      <c r="J11" s="46">
        <v>79.150000000000006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-67</v>
      </c>
      <c r="R11" s="46">
        <v>0</v>
      </c>
      <c r="S11" s="74">
        <v>0</v>
      </c>
      <c r="U11" s="73">
        <v>-67</v>
      </c>
      <c r="V11" s="74">
        <v>784.79</v>
      </c>
      <c r="W11">
        <v>705.64</v>
      </c>
      <c r="X11">
        <v>0</v>
      </c>
      <c r="Y11">
        <v>-67</v>
      </c>
      <c r="Z11">
        <v>0</v>
      </c>
      <c r="AA11">
        <v>79.150000000000006</v>
      </c>
    </row>
    <row r="12" spans="1:27">
      <c r="G12" t="s">
        <v>54</v>
      </c>
      <c r="H12" s="73">
        <v>670.89</v>
      </c>
      <c r="I12" s="46">
        <v>0</v>
      </c>
      <c r="J12" s="46">
        <v>58.88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-68</v>
      </c>
      <c r="R12" s="46">
        <v>0</v>
      </c>
      <c r="S12" s="74">
        <v>0</v>
      </c>
      <c r="U12" s="73">
        <v>-68</v>
      </c>
      <c r="V12" s="74">
        <v>729.77</v>
      </c>
      <c r="W12">
        <v>670.89</v>
      </c>
      <c r="X12">
        <v>0</v>
      </c>
      <c r="Y12">
        <v>-68</v>
      </c>
      <c r="Z12">
        <v>0</v>
      </c>
      <c r="AA12">
        <v>58.88</v>
      </c>
    </row>
    <row r="13" spans="1:27">
      <c r="G13" t="s">
        <v>55</v>
      </c>
      <c r="H13" s="73">
        <v>638.05999999999995</v>
      </c>
      <c r="I13" s="46">
        <v>0</v>
      </c>
      <c r="J13" s="46">
        <v>35.72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-69</v>
      </c>
      <c r="R13" s="46">
        <v>0</v>
      </c>
      <c r="S13" s="74">
        <v>0</v>
      </c>
      <c r="U13" s="73">
        <v>-69</v>
      </c>
      <c r="V13" s="74">
        <v>673.78</v>
      </c>
      <c r="W13">
        <v>638.05999999999995</v>
      </c>
      <c r="X13">
        <v>0</v>
      </c>
      <c r="Y13">
        <v>-69</v>
      </c>
      <c r="Z13">
        <v>0</v>
      </c>
      <c r="AA13">
        <v>35.72</v>
      </c>
    </row>
    <row r="14" spans="1:27">
      <c r="G14" t="s">
        <v>56</v>
      </c>
      <c r="H14" s="73">
        <v>600.41999999999996</v>
      </c>
      <c r="I14" s="46">
        <v>0</v>
      </c>
      <c r="J14" s="46">
        <v>9.65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-70</v>
      </c>
      <c r="R14" s="46">
        <v>0</v>
      </c>
      <c r="S14" s="74">
        <v>0</v>
      </c>
      <c r="U14" s="73">
        <v>-70</v>
      </c>
      <c r="V14" s="74">
        <v>610.07000000000005</v>
      </c>
      <c r="W14">
        <v>600.41999999999996</v>
      </c>
      <c r="X14">
        <v>0</v>
      </c>
      <c r="Y14">
        <v>-70</v>
      </c>
      <c r="Z14">
        <v>0</v>
      </c>
      <c r="AA14">
        <v>9.65</v>
      </c>
    </row>
    <row r="15" spans="1:27">
      <c r="G15" t="s">
        <v>57</v>
      </c>
      <c r="H15" s="73">
        <v>557.94000000000005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-50</v>
      </c>
      <c r="R15" s="46">
        <v>0</v>
      </c>
      <c r="S15" s="74">
        <v>0</v>
      </c>
      <c r="U15" s="73">
        <v>-50</v>
      </c>
      <c r="V15" s="74">
        <v>557.94000000000005</v>
      </c>
      <c r="W15">
        <v>557.94000000000005</v>
      </c>
      <c r="X15">
        <v>0</v>
      </c>
      <c r="Y15">
        <v>-50</v>
      </c>
      <c r="Z15">
        <v>0</v>
      </c>
      <c r="AA15">
        <v>0</v>
      </c>
    </row>
    <row r="16" spans="1:27">
      <c r="G16" t="s">
        <v>58</v>
      </c>
      <c r="H16" s="73">
        <v>524.16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-50</v>
      </c>
      <c r="R16" s="46">
        <v>0</v>
      </c>
      <c r="S16" s="74">
        <v>0</v>
      </c>
      <c r="U16" s="73">
        <v>-50</v>
      </c>
      <c r="V16" s="74">
        <v>524.16</v>
      </c>
      <c r="W16">
        <v>524.16</v>
      </c>
      <c r="X16">
        <v>0</v>
      </c>
      <c r="Y16">
        <v>-50</v>
      </c>
      <c r="Z16">
        <v>0</v>
      </c>
      <c r="AA16">
        <v>0</v>
      </c>
    </row>
    <row r="17" spans="7:27">
      <c r="G17" t="s">
        <v>59</v>
      </c>
      <c r="H17" s="73">
        <v>488.44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-50</v>
      </c>
      <c r="R17" s="46">
        <v>0</v>
      </c>
      <c r="S17" s="74">
        <v>0</v>
      </c>
      <c r="U17" s="73">
        <v>-50</v>
      </c>
      <c r="V17" s="74">
        <v>488.44</v>
      </c>
      <c r="W17">
        <v>488.44</v>
      </c>
      <c r="X17">
        <v>0</v>
      </c>
      <c r="Y17">
        <v>-50</v>
      </c>
      <c r="Z17">
        <v>0</v>
      </c>
      <c r="AA17">
        <v>0</v>
      </c>
    </row>
    <row r="18" spans="7:27">
      <c r="G18" t="s">
        <v>60</v>
      </c>
      <c r="H18" s="73">
        <v>459.48</v>
      </c>
      <c r="I18" s="46">
        <v>0</v>
      </c>
      <c r="J18" s="46">
        <v>0</v>
      </c>
      <c r="K18" s="46">
        <v>0</v>
      </c>
      <c r="L18" s="46">
        <v>0</v>
      </c>
      <c r="M18" s="74">
        <v>1.35</v>
      </c>
      <c r="N18" s="73">
        <v>0</v>
      </c>
      <c r="O18" s="46">
        <v>0</v>
      </c>
      <c r="P18" s="46">
        <v>0</v>
      </c>
      <c r="Q18" s="46">
        <v>-50</v>
      </c>
      <c r="R18" s="46">
        <v>0</v>
      </c>
      <c r="S18" s="74">
        <v>0</v>
      </c>
      <c r="U18" s="73">
        <v>-50</v>
      </c>
      <c r="V18" s="74">
        <v>460.83</v>
      </c>
      <c r="W18">
        <v>459.48</v>
      </c>
      <c r="X18">
        <v>0</v>
      </c>
      <c r="Y18">
        <v>-50</v>
      </c>
      <c r="Z18">
        <v>1.35</v>
      </c>
      <c r="AA18">
        <v>0</v>
      </c>
    </row>
    <row r="19" spans="7:27">
      <c r="G19" t="s">
        <v>61</v>
      </c>
      <c r="H19" s="73">
        <v>428.59</v>
      </c>
      <c r="I19" s="46">
        <v>0</v>
      </c>
      <c r="J19" s="46">
        <v>0</v>
      </c>
      <c r="K19" s="46">
        <v>0</v>
      </c>
      <c r="L19" s="46">
        <v>0</v>
      </c>
      <c r="M19" s="74">
        <v>1.35</v>
      </c>
      <c r="N19" s="73">
        <v>0</v>
      </c>
      <c r="O19" s="46">
        <v>0</v>
      </c>
      <c r="P19" s="46">
        <v>0</v>
      </c>
      <c r="Q19" s="46">
        <v>-50</v>
      </c>
      <c r="R19" s="46">
        <v>0</v>
      </c>
      <c r="S19" s="74">
        <v>0</v>
      </c>
      <c r="U19" s="73">
        <v>-50</v>
      </c>
      <c r="V19" s="74">
        <v>429.94</v>
      </c>
      <c r="W19">
        <v>428.59</v>
      </c>
      <c r="X19">
        <v>0</v>
      </c>
      <c r="Y19">
        <v>-50</v>
      </c>
      <c r="Z19">
        <v>1.35</v>
      </c>
      <c r="AA19">
        <v>0</v>
      </c>
    </row>
    <row r="20" spans="7:27">
      <c r="G20" t="s">
        <v>62</v>
      </c>
      <c r="H20" s="73">
        <v>393.85</v>
      </c>
      <c r="I20" s="46">
        <v>0</v>
      </c>
      <c r="J20" s="46">
        <v>0</v>
      </c>
      <c r="K20" s="46">
        <v>0</v>
      </c>
      <c r="L20" s="46">
        <v>0</v>
      </c>
      <c r="M20" s="74">
        <v>1.25</v>
      </c>
      <c r="N20" s="73">
        <v>0</v>
      </c>
      <c r="O20" s="46">
        <v>0</v>
      </c>
      <c r="P20" s="46">
        <v>0</v>
      </c>
      <c r="Q20" s="46">
        <v>-50</v>
      </c>
      <c r="R20" s="46">
        <v>0</v>
      </c>
      <c r="S20" s="74">
        <v>0</v>
      </c>
      <c r="U20" s="73">
        <v>-50</v>
      </c>
      <c r="V20" s="74">
        <v>395.1</v>
      </c>
      <c r="W20">
        <v>393.85</v>
      </c>
      <c r="X20">
        <v>0</v>
      </c>
      <c r="Y20">
        <v>-50</v>
      </c>
      <c r="Z20">
        <v>1.25</v>
      </c>
      <c r="AA20">
        <v>0</v>
      </c>
    </row>
    <row r="21" spans="7:27">
      <c r="G21" t="s">
        <v>63</v>
      </c>
      <c r="H21" s="73">
        <v>359.1</v>
      </c>
      <c r="I21" s="46">
        <v>0</v>
      </c>
      <c r="J21" s="46">
        <v>0</v>
      </c>
      <c r="K21" s="46">
        <v>0</v>
      </c>
      <c r="L21" s="46">
        <v>0</v>
      </c>
      <c r="M21" s="74">
        <v>1.29</v>
      </c>
      <c r="N21" s="73">
        <v>0</v>
      </c>
      <c r="O21" s="46">
        <v>-5</v>
      </c>
      <c r="P21" s="46">
        <v>0</v>
      </c>
      <c r="Q21" s="46">
        <v>-50</v>
      </c>
      <c r="R21" s="46">
        <v>0</v>
      </c>
      <c r="S21" s="74">
        <v>0</v>
      </c>
      <c r="U21" s="73">
        <v>-55</v>
      </c>
      <c r="V21" s="74">
        <v>360.39</v>
      </c>
      <c r="W21">
        <v>359.1</v>
      </c>
      <c r="X21">
        <v>-5</v>
      </c>
      <c r="Y21">
        <v>-50</v>
      </c>
      <c r="Z21">
        <v>1.29</v>
      </c>
      <c r="AA21">
        <v>0</v>
      </c>
    </row>
    <row r="22" spans="7:27">
      <c r="G22" t="s">
        <v>64</v>
      </c>
      <c r="H22" s="73">
        <v>319.51</v>
      </c>
      <c r="I22" s="46">
        <v>0</v>
      </c>
      <c r="J22" s="46">
        <v>0</v>
      </c>
      <c r="K22" s="46">
        <v>0</v>
      </c>
      <c r="L22" s="46">
        <v>0</v>
      </c>
      <c r="M22" s="74">
        <v>2.54</v>
      </c>
      <c r="N22" s="73">
        <v>0</v>
      </c>
      <c r="O22" s="46">
        <v>-15</v>
      </c>
      <c r="P22" s="46">
        <v>0</v>
      </c>
      <c r="Q22" s="46">
        <v>-50</v>
      </c>
      <c r="R22" s="46">
        <v>0</v>
      </c>
      <c r="S22" s="74">
        <v>0</v>
      </c>
      <c r="U22" s="73">
        <v>-65</v>
      </c>
      <c r="V22" s="74">
        <v>322.05</v>
      </c>
      <c r="W22">
        <v>319.51</v>
      </c>
      <c r="X22">
        <v>-15</v>
      </c>
      <c r="Y22">
        <v>-50</v>
      </c>
      <c r="Z22">
        <v>2.54</v>
      </c>
      <c r="AA22">
        <v>0</v>
      </c>
    </row>
    <row r="23" spans="7:27">
      <c r="G23" t="s">
        <v>65</v>
      </c>
      <c r="H23" s="73">
        <v>277.04000000000002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-40</v>
      </c>
      <c r="P23" s="46">
        <v>0</v>
      </c>
      <c r="Q23" s="46">
        <v>-50</v>
      </c>
      <c r="R23" s="46">
        <v>0</v>
      </c>
      <c r="S23" s="74">
        <v>0</v>
      </c>
      <c r="U23" s="73">
        <v>-90</v>
      </c>
      <c r="V23" s="74">
        <v>277.04000000000002</v>
      </c>
      <c r="W23">
        <v>277.04000000000002</v>
      </c>
      <c r="X23">
        <v>-40</v>
      </c>
      <c r="Y23">
        <v>-50</v>
      </c>
      <c r="Z23">
        <v>0</v>
      </c>
      <c r="AA23">
        <v>0</v>
      </c>
    </row>
    <row r="24" spans="7:27">
      <c r="G24" t="s">
        <v>66</v>
      </c>
      <c r="H24" s="73">
        <v>228.78</v>
      </c>
      <c r="I24" s="46">
        <v>0</v>
      </c>
      <c r="J24" s="46">
        <v>0</v>
      </c>
      <c r="K24" s="46">
        <v>0</v>
      </c>
      <c r="L24" s="46">
        <v>0</v>
      </c>
      <c r="M24" s="74">
        <v>0.75</v>
      </c>
      <c r="N24" s="73">
        <v>0</v>
      </c>
      <c r="O24" s="46">
        <v>-60</v>
      </c>
      <c r="P24" s="46">
        <v>0</v>
      </c>
      <c r="Q24" s="46">
        <v>-50</v>
      </c>
      <c r="R24" s="46">
        <v>0</v>
      </c>
      <c r="S24" s="74">
        <v>0</v>
      </c>
      <c r="U24" s="73">
        <v>-110</v>
      </c>
      <c r="V24" s="74">
        <v>229.53</v>
      </c>
      <c r="W24">
        <v>228.78</v>
      </c>
      <c r="X24">
        <v>-60</v>
      </c>
      <c r="Y24">
        <v>-50</v>
      </c>
      <c r="Z24">
        <v>0.75</v>
      </c>
      <c r="AA24">
        <v>0</v>
      </c>
    </row>
    <row r="25" spans="7:27">
      <c r="G25" t="s">
        <v>67</v>
      </c>
      <c r="H25" s="73">
        <v>187.27</v>
      </c>
      <c r="I25" s="46">
        <v>0</v>
      </c>
      <c r="J25" s="46">
        <v>0</v>
      </c>
      <c r="K25" s="46">
        <v>0</v>
      </c>
      <c r="L25" s="46">
        <v>0</v>
      </c>
      <c r="M25" s="74">
        <v>0.45</v>
      </c>
      <c r="N25" s="73">
        <v>0</v>
      </c>
      <c r="O25" s="46">
        <v>-80</v>
      </c>
      <c r="P25" s="46">
        <v>0</v>
      </c>
      <c r="Q25" s="46">
        <v>-50</v>
      </c>
      <c r="R25" s="46">
        <v>0</v>
      </c>
      <c r="S25" s="74">
        <v>0</v>
      </c>
      <c r="U25" s="73">
        <v>-130</v>
      </c>
      <c r="V25" s="74">
        <v>187.72</v>
      </c>
      <c r="W25">
        <v>187.27</v>
      </c>
      <c r="X25">
        <v>-80</v>
      </c>
      <c r="Y25">
        <v>-50</v>
      </c>
      <c r="Z25">
        <v>0.45</v>
      </c>
      <c r="AA25">
        <v>0</v>
      </c>
    </row>
    <row r="26" spans="7:27">
      <c r="G26" t="s">
        <v>68</v>
      </c>
      <c r="H26" s="73">
        <v>129.71</v>
      </c>
      <c r="I26" s="46">
        <v>0</v>
      </c>
      <c r="J26" s="46">
        <v>0</v>
      </c>
      <c r="K26" s="46">
        <v>0</v>
      </c>
      <c r="L26" s="46">
        <v>0</v>
      </c>
      <c r="M26" s="74">
        <v>0.82</v>
      </c>
      <c r="N26" s="73">
        <v>0</v>
      </c>
      <c r="O26" s="46">
        <v>-100</v>
      </c>
      <c r="P26" s="46">
        <v>0</v>
      </c>
      <c r="Q26" s="46">
        <v>-50</v>
      </c>
      <c r="R26" s="46">
        <v>0</v>
      </c>
      <c r="S26" s="74">
        <v>0</v>
      </c>
      <c r="U26" s="73">
        <v>-150</v>
      </c>
      <c r="V26" s="74">
        <v>130.53</v>
      </c>
      <c r="W26">
        <v>129.71</v>
      </c>
      <c r="X26">
        <v>-100</v>
      </c>
      <c r="Y26">
        <v>-50</v>
      </c>
      <c r="Z26">
        <v>0.82</v>
      </c>
      <c r="AA26">
        <v>0</v>
      </c>
    </row>
    <row r="27" spans="7:27">
      <c r="G27" t="s">
        <v>69</v>
      </c>
      <c r="H27" s="73">
        <v>78.19</v>
      </c>
      <c r="I27" s="46">
        <v>0</v>
      </c>
      <c r="J27" s="46">
        <v>0</v>
      </c>
      <c r="K27" s="46">
        <v>0</v>
      </c>
      <c r="L27" s="46">
        <v>0</v>
      </c>
      <c r="M27" s="74">
        <v>2.41</v>
      </c>
      <c r="N27" s="73">
        <v>0</v>
      </c>
      <c r="O27" s="46">
        <v>-62</v>
      </c>
      <c r="P27" s="46">
        <v>0</v>
      </c>
      <c r="Q27" s="46">
        <v>-50</v>
      </c>
      <c r="R27" s="46">
        <v>0</v>
      </c>
      <c r="S27" s="74">
        <v>0</v>
      </c>
      <c r="U27" s="73">
        <v>-112</v>
      </c>
      <c r="V27" s="74">
        <v>80.599999999999994</v>
      </c>
      <c r="W27">
        <v>78.19</v>
      </c>
      <c r="X27">
        <v>-62</v>
      </c>
      <c r="Y27">
        <v>-50</v>
      </c>
      <c r="Z27">
        <v>2.41</v>
      </c>
      <c r="AA27">
        <v>0</v>
      </c>
    </row>
    <row r="28" spans="7:27">
      <c r="G28" t="s">
        <v>70</v>
      </c>
      <c r="H28" s="73">
        <v>29.39</v>
      </c>
      <c r="I28" s="46">
        <v>0</v>
      </c>
      <c r="J28" s="46">
        <v>0</v>
      </c>
      <c r="K28" s="46">
        <v>0</v>
      </c>
      <c r="L28" s="46">
        <v>0</v>
      </c>
      <c r="M28" s="74">
        <v>3.48</v>
      </c>
      <c r="N28" s="73">
        <v>0</v>
      </c>
      <c r="O28" s="46">
        <v>-1</v>
      </c>
      <c r="P28" s="46">
        <v>0</v>
      </c>
      <c r="Q28" s="46">
        <v>-50</v>
      </c>
      <c r="R28" s="46">
        <v>0</v>
      </c>
      <c r="S28" s="74">
        <v>0</v>
      </c>
      <c r="U28" s="73">
        <v>-51</v>
      </c>
      <c r="V28" s="74">
        <v>32.869999999999997</v>
      </c>
      <c r="W28">
        <v>29.39</v>
      </c>
      <c r="X28">
        <v>-1</v>
      </c>
      <c r="Y28">
        <v>-50</v>
      </c>
      <c r="Z28">
        <v>3.48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0.87</v>
      </c>
      <c r="N29" s="73">
        <v>0</v>
      </c>
      <c r="O29" s="46">
        <v>-76</v>
      </c>
      <c r="P29" s="46">
        <v>0</v>
      </c>
      <c r="Q29" s="46">
        <v>-50</v>
      </c>
      <c r="R29" s="46">
        <v>0</v>
      </c>
      <c r="S29" s="74">
        <v>0</v>
      </c>
      <c r="U29" s="73">
        <v>-126</v>
      </c>
      <c r="V29" s="74">
        <v>0.87</v>
      </c>
      <c r="W29">
        <v>0</v>
      </c>
      <c r="X29">
        <v>-76</v>
      </c>
      <c r="Y29">
        <v>-50</v>
      </c>
      <c r="Z29">
        <v>0.87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-96</v>
      </c>
      <c r="P30" s="46">
        <v>0</v>
      </c>
      <c r="Q30" s="46">
        <v>-50</v>
      </c>
      <c r="R30" s="46">
        <v>0</v>
      </c>
      <c r="S30" s="74">
        <v>0</v>
      </c>
      <c r="U30" s="73">
        <v>-146</v>
      </c>
      <c r="V30" s="74">
        <v>0</v>
      </c>
      <c r="W30">
        <v>0</v>
      </c>
      <c r="X30">
        <v>-96</v>
      </c>
      <c r="Y30">
        <v>-50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3.48</v>
      </c>
      <c r="N31" s="73">
        <v>0</v>
      </c>
      <c r="O31" s="46">
        <v>-106</v>
      </c>
      <c r="P31" s="46">
        <v>0</v>
      </c>
      <c r="Q31" s="46">
        <v>-50</v>
      </c>
      <c r="R31" s="46">
        <v>0</v>
      </c>
      <c r="S31" s="74">
        <v>0</v>
      </c>
      <c r="U31" s="73">
        <v>-156</v>
      </c>
      <c r="V31" s="74">
        <v>3.48</v>
      </c>
      <c r="W31">
        <v>0</v>
      </c>
      <c r="X31">
        <v>-106</v>
      </c>
      <c r="Y31">
        <v>-50</v>
      </c>
      <c r="Z31">
        <v>3.48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0.19</v>
      </c>
      <c r="N32" s="73">
        <v>0</v>
      </c>
      <c r="O32" s="46">
        <v>-126</v>
      </c>
      <c r="P32" s="46">
        <v>0</v>
      </c>
      <c r="Q32" s="46">
        <v>-50</v>
      </c>
      <c r="R32" s="46">
        <v>0</v>
      </c>
      <c r="S32" s="74">
        <v>0</v>
      </c>
      <c r="U32" s="73">
        <v>-176</v>
      </c>
      <c r="V32" s="74">
        <v>0.19</v>
      </c>
      <c r="W32">
        <v>0</v>
      </c>
      <c r="X32">
        <v>-126</v>
      </c>
      <c r="Y32">
        <v>-50</v>
      </c>
      <c r="Z32">
        <v>0.19</v>
      </c>
      <c r="AA32">
        <v>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0.77</v>
      </c>
      <c r="N33" s="73">
        <v>0</v>
      </c>
      <c r="O33" s="46">
        <v>-141</v>
      </c>
      <c r="P33" s="46">
        <v>0</v>
      </c>
      <c r="Q33" s="46">
        <v>-50</v>
      </c>
      <c r="R33" s="46">
        <v>0</v>
      </c>
      <c r="S33" s="74">
        <v>0</v>
      </c>
      <c r="U33" s="73">
        <v>-191</v>
      </c>
      <c r="V33" s="74">
        <v>0.77</v>
      </c>
      <c r="W33">
        <v>0</v>
      </c>
      <c r="X33">
        <v>-141</v>
      </c>
      <c r="Y33">
        <v>-50</v>
      </c>
      <c r="Z33">
        <v>0.77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-133.69999999999999</v>
      </c>
      <c r="P34" s="46">
        <v>0</v>
      </c>
      <c r="Q34" s="46">
        <v>-50</v>
      </c>
      <c r="R34" s="46">
        <v>0</v>
      </c>
      <c r="S34" s="74">
        <v>0</v>
      </c>
      <c r="U34" s="73">
        <v>-183.7</v>
      </c>
      <c r="V34" s="74">
        <v>0</v>
      </c>
      <c r="W34">
        <v>0</v>
      </c>
      <c r="X34">
        <v>-133.69999999999999</v>
      </c>
      <c r="Y34">
        <v>-50</v>
      </c>
      <c r="Z34">
        <v>0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-201</v>
      </c>
      <c r="P35" s="46">
        <v>0</v>
      </c>
      <c r="Q35" s="46">
        <v>-50</v>
      </c>
      <c r="R35" s="46">
        <v>0</v>
      </c>
      <c r="S35" s="74">
        <v>0</v>
      </c>
      <c r="U35" s="73">
        <v>-251</v>
      </c>
      <c r="V35" s="74">
        <v>0</v>
      </c>
      <c r="W35">
        <v>0</v>
      </c>
      <c r="X35">
        <v>-201</v>
      </c>
      <c r="Y35">
        <v>-50</v>
      </c>
      <c r="Z35">
        <v>0</v>
      </c>
      <c r="AA35">
        <v>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-216</v>
      </c>
      <c r="P36" s="46">
        <v>0</v>
      </c>
      <c r="Q36" s="46">
        <v>-50</v>
      </c>
      <c r="R36" s="46">
        <v>0</v>
      </c>
      <c r="S36" s="74">
        <v>0</v>
      </c>
      <c r="U36" s="73">
        <v>-266</v>
      </c>
      <c r="V36" s="74">
        <v>0</v>
      </c>
      <c r="W36">
        <v>0</v>
      </c>
      <c r="X36">
        <v>-216</v>
      </c>
      <c r="Y36">
        <v>-50</v>
      </c>
      <c r="Z36">
        <v>0</v>
      </c>
      <c r="AA36">
        <v>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-197</v>
      </c>
      <c r="P37" s="46">
        <v>0</v>
      </c>
      <c r="Q37" s="46">
        <v>-75</v>
      </c>
      <c r="R37" s="46">
        <v>0</v>
      </c>
      <c r="S37" s="74">
        <v>0</v>
      </c>
      <c r="U37" s="73">
        <v>-272</v>
      </c>
      <c r="V37" s="74">
        <v>0</v>
      </c>
      <c r="W37">
        <v>0</v>
      </c>
      <c r="X37">
        <v>-197</v>
      </c>
      <c r="Y37">
        <v>-75</v>
      </c>
      <c r="Z37">
        <v>0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-178</v>
      </c>
      <c r="P38" s="46">
        <v>0</v>
      </c>
      <c r="Q38" s="46">
        <v>-60</v>
      </c>
      <c r="R38" s="46">
        <v>0</v>
      </c>
      <c r="S38" s="74">
        <v>0</v>
      </c>
      <c r="U38" s="73">
        <v>-238</v>
      </c>
      <c r="V38" s="74">
        <v>0</v>
      </c>
      <c r="W38">
        <v>0</v>
      </c>
      <c r="X38">
        <v>-178</v>
      </c>
      <c r="Y38">
        <v>-60</v>
      </c>
      <c r="Z38">
        <v>0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-183</v>
      </c>
      <c r="P39" s="46">
        <v>0</v>
      </c>
      <c r="Q39" s="46">
        <v>0</v>
      </c>
      <c r="R39" s="46">
        <v>0</v>
      </c>
      <c r="S39" s="74">
        <v>0</v>
      </c>
      <c r="U39" s="73">
        <v>-183</v>
      </c>
      <c r="V39" s="74">
        <v>0</v>
      </c>
      <c r="W39">
        <v>0</v>
      </c>
      <c r="X39">
        <v>-183</v>
      </c>
      <c r="Y39">
        <v>0</v>
      </c>
      <c r="Z39">
        <v>0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-173</v>
      </c>
      <c r="P40" s="46">
        <v>0</v>
      </c>
      <c r="Q40" s="46">
        <v>0</v>
      </c>
      <c r="R40" s="46">
        <v>0</v>
      </c>
      <c r="S40" s="74">
        <v>0</v>
      </c>
      <c r="U40" s="73">
        <v>-173</v>
      </c>
      <c r="V40" s="74">
        <v>0</v>
      </c>
      <c r="W40">
        <v>0</v>
      </c>
      <c r="X40">
        <v>-173</v>
      </c>
      <c r="Y40">
        <v>0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-158</v>
      </c>
      <c r="P41" s="46">
        <v>0</v>
      </c>
      <c r="Q41" s="46">
        <v>0</v>
      </c>
      <c r="R41" s="46">
        <v>0</v>
      </c>
      <c r="S41" s="74">
        <v>0</v>
      </c>
      <c r="U41" s="73">
        <v>-158</v>
      </c>
      <c r="V41" s="74">
        <v>0</v>
      </c>
      <c r="W41">
        <v>0</v>
      </c>
      <c r="X41">
        <v>-158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-143</v>
      </c>
      <c r="P42" s="46">
        <v>0</v>
      </c>
      <c r="Q42" s="46">
        <v>0</v>
      </c>
      <c r="R42" s="46">
        <v>0</v>
      </c>
      <c r="S42" s="74">
        <v>0</v>
      </c>
      <c r="U42" s="73">
        <v>-143</v>
      </c>
      <c r="V42" s="74">
        <v>0</v>
      </c>
      <c r="W42">
        <v>0</v>
      </c>
      <c r="X42">
        <v>-143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-138</v>
      </c>
      <c r="P43" s="46">
        <v>0</v>
      </c>
      <c r="Q43" s="46">
        <v>0</v>
      </c>
      <c r="R43" s="46">
        <v>0</v>
      </c>
      <c r="S43" s="74">
        <v>0</v>
      </c>
      <c r="U43" s="73">
        <v>-138</v>
      </c>
      <c r="V43" s="74">
        <v>0</v>
      </c>
      <c r="W43">
        <v>0</v>
      </c>
      <c r="X43">
        <v>-138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-123</v>
      </c>
      <c r="P44" s="46">
        <v>0</v>
      </c>
      <c r="Q44" s="46">
        <v>0</v>
      </c>
      <c r="R44" s="46">
        <v>0</v>
      </c>
      <c r="S44" s="74">
        <v>0</v>
      </c>
      <c r="U44" s="73">
        <v>-123</v>
      </c>
      <c r="V44" s="74">
        <v>0</v>
      </c>
      <c r="W44">
        <v>0</v>
      </c>
      <c r="X44">
        <v>-123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-113</v>
      </c>
      <c r="P45" s="46">
        <v>0</v>
      </c>
      <c r="Q45" s="46">
        <v>0</v>
      </c>
      <c r="R45" s="46">
        <v>0</v>
      </c>
      <c r="S45" s="74">
        <v>0</v>
      </c>
      <c r="U45" s="73">
        <v>-113</v>
      </c>
      <c r="V45" s="74">
        <v>0</v>
      </c>
      <c r="W45">
        <v>0</v>
      </c>
      <c r="X45">
        <v>-113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-129</v>
      </c>
      <c r="P46" s="46">
        <v>0</v>
      </c>
      <c r="Q46" s="46">
        <v>0</v>
      </c>
      <c r="R46" s="46">
        <v>0</v>
      </c>
      <c r="S46" s="74">
        <v>0</v>
      </c>
      <c r="U46" s="73">
        <v>-129</v>
      </c>
      <c r="V46" s="74">
        <v>0</v>
      </c>
      <c r="W46">
        <v>0</v>
      </c>
      <c r="X46">
        <v>-129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-68</v>
      </c>
      <c r="P47" s="46">
        <v>0</v>
      </c>
      <c r="Q47" s="46">
        <v>0</v>
      </c>
      <c r="R47" s="46">
        <v>0</v>
      </c>
      <c r="S47" s="74">
        <v>0</v>
      </c>
      <c r="U47" s="73">
        <v>-68</v>
      </c>
      <c r="V47" s="74">
        <v>0</v>
      </c>
      <c r="W47">
        <v>0</v>
      </c>
      <c r="X47">
        <v>-68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-23</v>
      </c>
      <c r="P48" s="46">
        <v>0</v>
      </c>
      <c r="Q48" s="46">
        <v>0</v>
      </c>
      <c r="R48" s="46">
        <v>0</v>
      </c>
      <c r="S48" s="74">
        <v>0</v>
      </c>
      <c r="U48" s="73">
        <v>-23</v>
      </c>
      <c r="V48" s="74">
        <v>0</v>
      </c>
      <c r="W48">
        <v>0</v>
      </c>
      <c r="X48">
        <v>-23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-8</v>
      </c>
      <c r="P49" s="46">
        <v>0</v>
      </c>
      <c r="Q49" s="46">
        <v>0</v>
      </c>
      <c r="R49" s="46">
        <v>0</v>
      </c>
      <c r="S49" s="74">
        <v>0</v>
      </c>
      <c r="U49" s="73">
        <v>-8</v>
      </c>
      <c r="V49" s="74">
        <v>0</v>
      </c>
      <c r="W49">
        <v>0</v>
      </c>
      <c r="X49">
        <v>-8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-3</v>
      </c>
      <c r="P50" s="46">
        <v>0</v>
      </c>
      <c r="Q50" s="46">
        <v>0</v>
      </c>
      <c r="R50" s="46">
        <v>0</v>
      </c>
      <c r="S50" s="74">
        <v>0</v>
      </c>
      <c r="U50" s="73">
        <v>-3</v>
      </c>
      <c r="V50" s="74">
        <v>0</v>
      </c>
      <c r="W50">
        <v>0</v>
      </c>
      <c r="X50">
        <v>-3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-8</v>
      </c>
      <c r="P51" s="46">
        <v>0</v>
      </c>
      <c r="Q51" s="46">
        <v>0</v>
      </c>
      <c r="R51" s="46">
        <v>0</v>
      </c>
      <c r="S51" s="74">
        <v>0</v>
      </c>
      <c r="U51" s="73">
        <v>-8</v>
      </c>
      <c r="V51" s="74">
        <v>0</v>
      </c>
      <c r="W51">
        <v>0</v>
      </c>
      <c r="X51">
        <v>-8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3.86</v>
      </c>
      <c r="K52" s="46">
        <v>0</v>
      </c>
      <c r="L52" s="46">
        <v>0</v>
      </c>
      <c r="M52" s="74">
        <v>0</v>
      </c>
      <c r="N52" s="73">
        <v>0</v>
      </c>
      <c r="O52" s="46">
        <v>-29</v>
      </c>
      <c r="P52" s="46">
        <v>0</v>
      </c>
      <c r="Q52" s="46">
        <v>0</v>
      </c>
      <c r="R52" s="46">
        <v>0</v>
      </c>
      <c r="S52" s="74">
        <v>0</v>
      </c>
      <c r="U52" s="73">
        <v>-29</v>
      </c>
      <c r="V52" s="74">
        <v>3.86</v>
      </c>
      <c r="W52">
        <v>0</v>
      </c>
      <c r="X52">
        <v>-29</v>
      </c>
      <c r="Y52">
        <v>0</v>
      </c>
      <c r="Z52">
        <v>0</v>
      </c>
      <c r="AA52">
        <v>3.86</v>
      </c>
    </row>
    <row r="53" spans="7:27">
      <c r="G53" t="s">
        <v>95</v>
      </c>
      <c r="H53" s="73">
        <v>0</v>
      </c>
      <c r="I53" s="46">
        <v>0</v>
      </c>
      <c r="J53" s="46">
        <v>27.03</v>
      </c>
      <c r="K53" s="46">
        <v>0</v>
      </c>
      <c r="L53" s="46">
        <v>0</v>
      </c>
      <c r="M53" s="74">
        <v>0</v>
      </c>
      <c r="N53" s="73">
        <v>0</v>
      </c>
      <c r="O53" s="46">
        <v>-14</v>
      </c>
      <c r="P53" s="46">
        <v>0</v>
      </c>
      <c r="Q53" s="46">
        <v>0</v>
      </c>
      <c r="R53" s="46">
        <v>0</v>
      </c>
      <c r="S53" s="74">
        <v>0</v>
      </c>
      <c r="U53" s="73">
        <v>-14</v>
      </c>
      <c r="V53" s="74">
        <v>27.03</v>
      </c>
      <c r="W53">
        <v>0</v>
      </c>
      <c r="X53">
        <v>-14</v>
      </c>
      <c r="Y53">
        <v>0</v>
      </c>
      <c r="Z53">
        <v>0</v>
      </c>
      <c r="AA53">
        <v>27.03</v>
      </c>
    </row>
    <row r="54" spans="7:27">
      <c r="G54" t="s">
        <v>96</v>
      </c>
      <c r="H54" s="73">
        <v>0</v>
      </c>
      <c r="I54" s="46">
        <v>0</v>
      </c>
      <c r="J54" s="46">
        <v>22.2</v>
      </c>
      <c r="K54" s="46">
        <v>0</v>
      </c>
      <c r="L54" s="46">
        <v>0</v>
      </c>
      <c r="M54" s="74">
        <v>0</v>
      </c>
      <c r="N54" s="73">
        <v>0</v>
      </c>
      <c r="O54" s="46">
        <v>-4</v>
      </c>
      <c r="P54" s="46">
        <v>0</v>
      </c>
      <c r="Q54" s="46">
        <v>0</v>
      </c>
      <c r="R54" s="46">
        <v>0</v>
      </c>
      <c r="S54" s="74">
        <v>0</v>
      </c>
      <c r="U54" s="73">
        <v>-4</v>
      </c>
      <c r="V54" s="74">
        <v>22.2</v>
      </c>
      <c r="W54">
        <v>0</v>
      </c>
      <c r="X54">
        <v>-4</v>
      </c>
      <c r="Y54">
        <v>0</v>
      </c>
      <c r="Z54">
        <v>0</v>
      </c>
      <c r="AA54">
        <v>22.2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23.17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23.17</v>
      </c>
      <c r="W56">
        <v>23.17</v>
      </c>
      <c r="X56">
        <v>0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54.06</v>
      </c>
      <c r="I57" s="46">
        <v>0</v>
      </c>
      <c r="J57" s="46">
        <v>9.65</v>
      </c>
      <c r="K57" s="46">
        <v>0</v>
      </c>
      <c r="L57" s="46">
        <v>0</v>
      </c>
      <c r="M57" s="74">
        <v>0</v>
      </c>
      <c r="N57" s="73">
        <v>0</v>
      </c>
      <c r="O57" s="46">
        <v>-31</v>
      </c>
      <c r="P57" s="46">
        <v>0</v>
      </c>
      <c r="Q57" s="46">
        <v>0</v>
      </c>
      <c r="R57" s="46">
        <v>0</v>
      </c>
      <c r="S57" s="74">
        <v>0</v>
      </c>
      <c r="U57" s="73">
        <v>-31</v>
      </c>
      <c r="V57" s="74">
        <v>63.71</v>
      </c>
      <c r="W57">
        <v>54.06</v>
      </c>
      <c r="X57">
        <v>-31</v>
      </c>
      <c r="Y57">
        <v>0</v>
      </c>
      <c r="Z57">
        <v>0</v>
      </c>
      <c r="AA57">
        <v>9.65</v>
      </c>
    </row>
    <row r="58" spans="7:27">
      <c r="G58" t="s">
        <v>100</v>
      </c>
      <c r="H58" s="73">
        <v>115.84</v>
      </c>
      <c r="I58" s="46">
        <v>0</v>
      </c>
      <c r="J58" s="46">
        <v>82.05</v>
      </c>
      <c r="K58" s="46">
        <v>0</v>
      </c>
      <c r="L58" s="46">
        <v>0</v>
      </c>
      <c r="M58" s="74">
        <v>0</v>
      </c>
      <c r="N58" s="73">
        <v>0</v>
      </c>
      <c r="O58" s="46">
        <v>-6</v>
      </c>
      <c r="P58" s="46">
        <v>0</v>
      </c>
      <c r="Q58" s="46">
        <v>0</v>
      </c>
      <c r="R58" s="46">
        <v>0</v>
      </c>
      <c r="S58" s="74">
        <v>0</v>
      </c>
      <c r="U58" s="73">
        <v>-6</v>
      </c>
      <c r="V58" s="74">
        <v>197.89</v>
      </c>
      <c r="W58">
        <v>115.84</v>
      </c>
      <c r="X58">
        <v>-6</v>
      </c>
      <c r="Y58">
        <v>0</v>
      </c>
      <c r="Z58">
        <v>0</v>
      </c>
      <c r="AA58">
        <v>82.05</v>
      </c>
    </row>
    <row r="59" spans="7:27">
      <c r="G59" t="s">
        <v>101</v>
      </c>
      <c r="H59" s="73">
        <v>0</v>
      </c>
      <c r="I59" s="46">
        <v>0</v>
      </c>
      <c r="J59" s="46">
        <v>138.04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138.04</v>
      </c>
      <c r="W59">
        <v>0</v>
      </c>
      <c r="X59">
        <v>0</v>
      </c>
      <c r="Y59">
        <v>0</v>
      </c>
      <c r="Z59">
        <v>0</v>
      </c>
      <c r="AA59">
        <v>138.04</v>
      </c>
    </row>
    <row r="60" spans="7:27">
      <c r="G60" t="s">
        <v>102</v>
      </c>
      <c r="H60" s="73">
        <v>0</v>
      </c>
      <c r="I60" s="46">
        <v>0</v>
      </c>
      <c r="J60" s="46">
        <v>181.48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181.48</v>
      </c>
      <c r="W60">
        <v>0</v>
      </c>
      <c r="X60">
        <v>0</v>
      </c>
      <c r="Y60">
        <v>0</v>
      </c>
      <c r="Z60">
        <v>0</v>
      </c>
      <c r="AA60">
        <v>181.48</v>
      </c>
    </row>
    <row r="61" spans="7:27">
      <c r="G61" t="s">
        <v>103</v>
      </c>
      <c r="H61" s="73">
        <v>63.71</v>
      </c>
      <c r="I61" s="46">
        <v>0</v>
      </c>
      <c r="J61" s="46">
        <v>226.85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290.56</v>
      </c>
      <c r="W61">
        <v>63.71</v>
      </c>
      <c r="X61">
        <v>0</v>
      </c>
      <c r="Y61">
        <v>0</v>
      </c>
      <c r="Z61">
        <v>0</v>
      </c>
      <c r="AA61">
        <v>226.85</v>
      </c>
    </row>
    <row r="62" spans="7:27">
      <c r="G62" t="s">
        <v>104</v>
      </c>
      <c r="H62" s="73">
        <v>127.23</v>
      </c>
      <c r="I62" s="46">
        <v>0</v>
      </c>
      <c r="J62" s="46">
        <v>262.56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389.79</v>
      </c>
      <c r="W62">
        <v>127.23</v>
      </c>
      <c r="X62">
        <v>0</v>
      </c>
      <c r="Y62">
        <v>0</v>
      </c>
      <c r="Z62">
        <v>0</v>
      </c>
      <c r="AA62">
        <v>262.56</v>
      </c>
    </row>
    <row r="63" spans="7:27">
      <c r="G63" t="s">
        <v>105</v>
      </c>
      <c r="H63" s="73">
        <v>330.03</v>
      </c>
      <c r="I63" s="46">
        <v>0</v>
      </c>
      <c r="J63" s="46">
        <v>292.49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622.52</v>
      </c>
      <c r="W63">
        <v>330.03</v>
      </c>
      <c r="X63">
        <v>0</v>
      </c>
      <c r="Y63">
        <v>0</v>
      </c>
      <c r="Z63">
        <v>0</v>
      </c>
      <c r="AA63">
        <v>292.49</v>
      </c>
    </row>
    <row r="64" spans="7:27">
      <c r="G64" t="s">
        <v>106</v>
      </c>
      <c r="H64" s="73">
        <v>381.39</v>
      </c>
      <c r="I64" s="46">
        <v>0</v>
      </c>
      <c r="J64" s="46">
        <v>305.02999999999997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686.42</v>
      </c>
      <c r="W64">
        <v>381.39</v>
      </c>
      <c r="X64">
        <v>0</v>
      </c>
      <c r="Y64">
        <v>0</v>
      </c>
      <c r="Z64">
        <v>0</v>
      </c>
      <c r="AA64">
        <v>305.02999999999997</v>
      </c>
    </row>
    <row r="65" spans="7:27">
      <c r="G65" t="s">
        <v>107</v>
      </c>
      <c r="H65" s="73">
        <v>433.42</v>
      </c>
      <c r="I65" s="46">
        <v>0</v>
      </c>
      <c r="J65" s="46">
        <v>309.86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743.28</v>
      </c>
      <c r="W65">
        <v>433.42</v>
      </c>
      <c r="X65">
        <v>0</v>
      </c>
      <c r="Y65">
        <v>0</v>
      </c>
      <c r="Z65">
        <v>0</v>
      </c>
      <c r="AA65">
        <v>309.86</v>
      </c>
    </row>
    <row r="66" spans="7:27">
      <c r="G66" t="s">
        <v>108</v>
      </c>
      <c r="H66" s="73">
        <v>439.21</v>
      </c>
      <c r="I66" s="46">
        <v>0</v>
      </c>
      <c r="J66" s="46">
        <v>209.47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648.67999999999995</v>
      </c>
      <c r="W66">
        <v>439.21</v>
      </c>
      <c r="X66">
        <v>0</v>
      </c>
      <c r="Y66">
        <v>0</v>
      </c>
      <c r="Z66">
        <v>0</v>
      </c>
      <c r="AA66">
        <v>209.47</v>
      </c>
    </row>
    <row r="67" spans="7:27">
      <c r="G67" t="s">
        <v>109</v>
      </c>
      <c r="H67" s="73">
        <v>451.76</v>
      </c>
      <c r="I67" s="46">
        <v>0</v>
      </c>
      <c r="J67" s="46">
        <v>196.92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648.67999999999995</v>
      </c>
      <c r="W67">
        <v>451.76</v>
      </c>
      <c r="X67">
        <v>0</v>
      </c>
      <c r="Y67">
        <v>0</v>
      </c>
      <c r="Z67">
        <v>0</v>
      </c>
      <c r="AA67">
        <v>196.92</v>
      </c>
    </row>
    <row r="68" spans="7:27">
      <c r="G68" t="s">
        <v>110</v>
      </c>
      <c r="H68" s="73">
        <v>471.06</v>
      </c>
      <c r="I68" s="46">
        <v>0</v>
      </c>
      <c r="J68" s="46">
        <v>181.48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652.54</v>
      </c>
      <c r="W68">
        <v>471.06</v>
      </c>
      <c r="X68">
        <v>0</v>
      </c>
      <c r="Y68">
        <v>0</v>
      </c>
      <c r="Z68">
        <v>0</v>
      </c>
      <c r="AA68">
        <v>181.48</v>
      </c>
    </row>
    <row r="69" spans="7:27">
      <c r="G69" t="s">
        <v>111</v>
      </c>
      <c r="H69" s="73">
        <v>500.03</v>
      </c>
      <c r="I69" s="46">
        <v>0</v>
      </c>
      <c r="J69" s="46">
        <v>173.75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673.78</v>
      </c>
      <c r="W69">
        <v>500.03</v>
      </c>
      <c r="X69">
        <v>0</v>
      </c>
      <c r="Y69">
        <v>0</v>
      </c>
      <c r="Z69">
        <v>0</v>
      </c>
      <c r="AA69">
        <v>173.75</v>
      </c>
    </row>
    <row r="70" spans="7:27">
      <c r="G70" t="s">
        <v>112</v>
      </c>
      <c r="H70" s="73">
        <v>492.3</v>
      </c>
      <c r="I70" s="46">
        <v>0</v>
      </c>
      <c r="J70" s="46">
        <v>156.38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648.67999999999995</v>
      </c>
      <c r="W70">
        <v>492.3</v>
      </c>
      <c r="X70">
        <v>0</v>
      </c>
      <c r="Y70">
        <v>0</v>
      </c>
      <c r="Z70">
        <v>0</v>
      </c>
      <c r="AA70">
        <v>156.38</v>
      </c>
    </row>
    <row r="71" spans="7:27">
      <c r="G71" t="s">
        <v>113</v>
      </c>
      <c r="H71" s="73">
        <v>485.55</v>
      </c>
      <c r="I71" s="46">
        <v>0</v>
      </c>
      <c r="J71" s="46">
        <v>79.150000000000006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564.70000000000005</v>
      </c>
      <c r="W71">
        <v>485.55</v>
      </c>
      <c r="X71">
        <v>0</v>
      </c>
      <c r="Y71">
        <v>0</v>
      </c>
      <c r="Z71">
        <v>0</v>
      </c>
      <c r="AA71">
        <v>79.150000000000006</v>
      </c>
    </row>
    <row r="72" spans="7:27">
      <c r="G72" t="s">
        <v>114</v>
      </c>
      <c r="H72" s="73">
        <v>462.38</v>
      </c>
      <c r="I72" s="46">
        <v>0</v>
      </c>
      <c r="J72" s="46">
        <v>56.95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519.33000000000004</v>
      </c>
      <c r="W72">
        <v>462.38</v>
      </c>
      <c r="X72">
        <v>0</v>
      </c>
      <c r="Y72">
        <v>0</v>
      </c>
      <c r="Z72">
        <v>0</v>
      </c>
      <c r="AA72">
        <v>56.95</v>
      </c>
    </row>
    <row r="73" spans="7:27">
      <c r="G73" t="s">
        <v>115</v>
      </c>
      <c r="H73" s="73">
        <v>432.46</v>
      </c>
      <c r="I73" s="46">
        <v>0</v>
      </c>
      <c r="J73" s="46">
        <v>29.92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462.38</v>
      </c>
      <c r="W73">
        <v>432.46</v>
      </c>
      <c r="X73">
        <v>0</v>
      </c>
      <c r="Y73">
        <v>0</v>
      </c>
      <c r="Z73">
        <v>0</v>
      </c>
      <c r="AA73">
        <v>29.92</v>
      </c>
    </row>
    <row r="74" spans="7:27">
      <c r="G74" t="s">
        <v>116</v>
      </c>
      <c r="H74" s="73">
        <v>368.74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368.74</v>
      </c>
      <c r="W74">
        <v>368.74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316.62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316.62</v>
      </c>
      <c r="W75">
        <v>316.62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287.66000000000003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287.66000000000003</v>
      </c>
      <c r="W76">
        <v>287.66000000000003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258.7</v>
      </c>
      <c r="I77" s="46">
        <v>0</v>
      </c>
      <c r="J77" s="46">
        <v>0</v>
      </c>
      <c r="K77" s="46">
        <v>0</v>
      </c>
      <c r="L77" s="46">
        <v>0</v>
      </c>
      <c r="M77" s="74">
        <v>1.54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260.24</v>
      </c>
      <c r="W77">
        <v>258.7</v>
      </c>
      <c r="X77">
        <v>0</v>
      </c>
      <c r="Y77">
        <v>0</v>
      </c>
      <c r="Z77">
        <v>1.54</v>
      </c>
      <c r="AA77">
        <v>0</v>
      </c>
    </row>
    <row r="78" spans="7:27">
      <c r="G78" t="s">
        <v>120</v>
      </c>
      <c r="H78" s="73">
        <v>249.05</v>
      </c>
      <c r="I78" s="46">
        <v>0</v>
      </c>
      <c r="J78" s="46">
        <v>0</v>
      </c>
      <c r="K78" s="46">
        <v>0</v>
      </c>
      <c r="L78" s="46">
        <v>0</v>
      </c>
      <c r="M78" s="74">
        <v>4.1500000000000004</v>
      </c>
      <c r="N78" s="73">
        <v>0</v>
      </c>
      <c r="O78" s="46">
        <v>0</v>
      </c>
      <c r="P78" s="46">
        <v>0</v>
      </c>
      <c r="Q78" s="46">
        <v>-31</v>
      </c>
      <c r="R78" s="46">
        <v>0</v>
      </c>
      <c r="S78" s="74">
        <v>0</v>
      </c>
      <c r="U78" s="73">
        <v>-31</v>
      </c>
      <c r="V78" s="74">
        <v>253.2</v>
      </c>
      <c r="W78">
        <v>249.05</v>
      </c>
      <c r="X78">
        <v>0</v>
      </c>
      <c r="Y78">
        <v>-31</v>
      </c>
      <c r="Z78">
        <v>4.1500000000000004</v>
      </c>
      <c r="AA78">
        <v>0</v>
      </c>
    </row>
    <row r="79" spans="7:27">
      <c r="G79" t="s">
        <v>121</v>
      </c>
      <c r="H79" s="73">
        <v>241.33</v>
      </c>
      <c r="I79" s="46">
        <v>0</v>
      </c>
      <c r="J79" s="46">
        <v>0</v>
      </c>
      <c r="K79" s="46">
        <v>0</v>
      </c>
      <c r="L79" s="46">
        <v>0</v>
      </c>
      <c r="M79" s="74">
        <v>4.05</v>
      </c>
      <c r="N79" s="73">
        <v>0</v>
      </c>
      <c r="O79" s="46">
        <v>0</v>
      </c>
      <c r="P79" s="46">
        <v>0</v>
      </c>
      <c r="Q79" s="46">
        <v>-32</v>
      </c>
      <c r="R79" s="46">
        <v>0</v>
      </c>
      <c r="S79" s="74">
        <v>0</v>
      </c>
      <c r="U79" s="73">
        <v>-32</v>
      </c>
      <c r="V79" s="74">
        <v>245.38</v>
      </c>
      <c r="W79">
        <v>241.33</v>
      </c>
      <c r="X79">
        <v>0</v>
      </c>
      <c r="Y79">
        <v>-32</v>
      </c>
      <c r="Z79">
        <v>4.05</v>
      </c>
      <c r="AA79">
        <v>0</v>
      </c>
    </row>
    <row r="80" spans="7:27">
      <c r="G80" t="s">
        <v>122</v>
      </c>
      <c r="H80" s="73">
        <v>246.23</v>
      </c>
      <c r="I80" s="46">
        <v>0</v>
      </c>
      <c r="J80" s="46">
        <v>0</v>
      </c>
      <c r="K80" s="46">
        <v>0</v>
      </c>
      <c r="L80" s="46">
        <v>0</v>
      </c>
      <c r="M80" s="74">
        <v>6.5</v>
      </c>
      <c r="N80" s="73">
        <v>0</v>
      </c>
      <c r="O80" s="46">
        <v>0</v>
      </c>
      <c r="P80" s="46">
        <v>0</v>
      </c>
      <c r="Q80" s="46">
        <v>-33</v>
      </c>
      <c r="R80" s="46">
        <v>0</v>
      </c>
      <c r="S80" s="74">
        <v>0</v>
      </c>
      <c r="U80" s="73">
        <v>-33</v>
      </c>
      <c r="V80" s="74">
        <v>252.73</v>
      </c>
      <c r="W80">
        <v>246.23</v>
      </c>
      <c r="X80">
        <v>0</v>
      </c>
      <c r="Y80">
        <v>-33</v>
      </c>
      <c r="Z80">
        <v>6.5</v>
      </c>
      <c r="AA80">
        <v>0</v>
      </c>
    </row>
    <row r="81" spans="7:27">
      <c r="G81" t="s">
        <v>123</v>
      </c>
      <c r="H81" s="73">
        <v>155.79</v>
      </c>
      <c r="I81" s="46">
        <v>0</v>
      </c>
      <c r="J81" s="46">
        <v>0</v>
      </c>
      <c r="K81" s="46">
        <v>0</v>
      </c>
      <c r="L81" s="46">
        <v>0</v>
      </c>
      <c r="M81" s="74">
        <v>4.07</v>
      </c>
      <c r="N81" s="73">
        <v>0</v>
      </c>
      <c r="O81" s="46">
        <v>0</v>
      </c>
      <c r="P81" s="46">
        <v>0</v>
      </c>
      <c r="Q81" s="46">
        <v>-34</v>
      </c>
      <c r="R81" s="46">
        <v>0</v>
      </c>
      <c r="S81" s="74">
        <v>0</v>
      </c>
      <c r="U81" s="73">
        <v>-34</v>
      </c>
      <c r="V81" s="74">
        <v>159.86000000000001</v>
      </c>
      <c r="W81">
        <v>155.79</v>
      </c>
      <c r="X81">
        <v>0</v>
      </c>
      <c r="Y81">
        <v>-34</v>
      </c>
      <c r="Z81">
        <v>4.07</v>
      </c>
      <c r="AA81">
        <v>0</v>
      </c>
    </row>
    <row r="82" spans="7:27">
      <c r="G82" t="s">
        <v>124</v>
      </c>
      <c r="H82" s="73">
        <v>172.69</v>
      </c>
      <c r="I82" s="46">
        <v>0</v>
      </c>
      <c r="J82" s="46">
        <v>0</v>
      </c>
      <c r="K82" s="46">
        <v>0</v>
      </c>
      <c r="L82" s="46">
        <v>0</v>
      </c>
      <c r="M82" s="74">
        <v>3.29</v>
      </c>
      <c r="N82" s="73">
        <v>0</v>
      </c>
      <c r="O82" s="46">
        <v>0</v>
      </c>
      <c r="P82" s="46">
        <v>0</v>
      </c>
      <c r="Q82" s="46">
        <v>-36</v>
      </c>
      <c r="R82" s="46">
        <v>0</v>
      </c>
      <c r="S82" s="74">
        <v>0</v>
      </c>
      <c r="U82" s="73">
        <v>-36</v>
      </c>
      <c r="V82" s="74">
        <v>175.98</v>
      </c>
      <c r="W82">
        <v>172.69</v>
      </c>
      <c r="X82">
        <v>0</v>
      </c>
      <c r="Y82">
        <v>-36</v>
      </c>
      <c r="Z82">
        <v>3.29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0.96</v>
      </c>
      <c r="N83" s="73">
        <v>0</v>
      </c>
      <c r="O83" s="46">
        <v>0</v>
      </c>
      <c r="P83" s="46">
        <v>0</v>
      </c>
      <c r="Q83" s="46">
        <v>-39</v>
      </c>
      <c r="R83" s="46">
        <v>0</v>
      </c>
      <c r="S83" s="74">
        <v>0</v>
      </c>
      <c r="U83" s="73">
        <v>-39</v>
      </c>
      <c r="V83" s="74">
        <v>0.96</v>
      </c>
      <c r="W83">
        <v>0</v>
      </c>
      <c r="X83">
        <v>0</v>
      </c>
      <c r="Y83">
        <v>-39</v>
      </c>
      <c r="Z83">
        <v>0.96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1.38</v>
      </c>
      <c r="N84" s="73">
        <v>0</v>
      </c>
      <c r="O84" s="46">
        <v>0</v>
      </c>
      <c r="P84" s="46">
        <v>0</v>
      </c>
      <c r="Q84" s="46">
        <v>-41</v>
      </c>
      <c r="R84" s="46">
        <v>0</v>
      </c>
      <c r="S84" s="74">
        <v>0</v>
      </c>
      <c r="U84" s="73">
        <v>-41</v>
      </c>
      <c r="V84" s="74">
        <v>1.38</v>
      </c>
      <c r="W84">
        <v>0</v>
      </c>
      <c r="X84">
        <v>0</v>
      </c>
      <c r="Y84">
        <v>-41</v>
      </c>
      <c r="Z84">
        <v>1.38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1.64</v>
      </c>
      <c r="N85" s="73">
        <v>0</v>
      </c>
      <c r="O85" s="46">
        <v>0</v>
      </c>
      <c r="P85" s="46">
        <v>0</v>
      </c>
      <c r="Q85" s="46">
        <v>-43</v>
      </c>
      <c r="R85" s="46">
        <v>0</v>
      </c>
      <c r="S85" s="74">
        <v>0</v>
      </c>
      <c r="U85" s="73">
        <v>-43</v>
      </c>
      <c r="V85" s="74">
        <v>1.64</v>
      </c>
      <c r="W85">
        <v>0</v>
      </c>
      <c r="X85">
        <v>0</v>
      </c>
      <c r="Y85">
        <v>-43</v>
      </c>
      <c r="Z85">
        <v>1.64</v>
      </c>
      <c r="AA85">
        <v>0</v>
      </c>
    </row>
    <row r="86" spans="7:27">
      <c r="G86" t="s">
        <v>128</v>
      </c>
      <c r="H86" s="73">
        <v>5.32</v>
      </c>
      <c r="I86" s="46">
        <v>0</v>
      </c>
      <c r="J86" s="46">
        <v>0</v>
      </c>
      <c r="K86" s="46">
        <v>0</v>
      </c>
      <c r="L86" s="46">
        <v>0</v>
      </c>
      <c r="M86" s="74">
        <v>1.64</v>
      </c>
      <c r="N86" s="73">
        <v>0</v>
      </c>
      <c r="O86" s="46">
        <v>0</v>
      </c>
      <c r="P86" s="46">
        <v>0</v>
      </c>
      <c r="Q86" s="46">
        <v>-44</v>
      </c>
      <c r="R86" s="46">
        <v>0</v>
      </c>
      <c r="S86" s="74">
        <v>0</v>
      </c>
      <c r="U86" s="73">
        <v>-44</v>
      </c>
      <c r="V86" s="74">
        <v>6.96</v>
      </c>
      <c r="W86">
        <v>5.32</v>
      </c>
      <c r="X86">
        <v>0</v>
      </c>
      <c r="Y86">
        <v>-44</v>
      </c>
      <c r="Z86">
        <v>1.64</v>
      </c>
      <c r="AA86">
        <v>0</v>
      </c>
    </row>
    <row r="87" spans="7:27">
      <c r="G87" t="s">
        <v>129</v>
      </c>
      <c r="H87" s="73">
        <v>10.56</v>
      </c>
      <c r="I87" s="46">
        <v>0</v>
      </c>
      <c r="J87" s="46">
        <v>0</v>
      </c>
      <c r="K87" s="46">
        <v>0</v>
      </c>
      <c r="L87" s="46">
        <v>0</v>
      </c>
      <c r="M87" s="74">
        <v>1.0900000000000001</v>
      </c>
      <c r="N87" s="73">
        <v>0</v>
      </c>
      <c r="O87" s="46">
        <v>0</v>
      </c>
      <c r="P87" s="46">
        <v>0</v>
      </c>
      <c r="Q87" s="46">
        <v>-48</v>
      </c>
      <c r="R87" s="46">
        <v>0</v>
      </c>
      <c r="S87" s="74">
        <v>0</v>
      </c>
      <c r="U87" s="73">
        <v>-48</v>
      </c>
      <c r="V87" s="74">
        <v>11.65</v>
      </c>
      <c r="W87">
        <v>10.56</v>
      </c>
      <c r="X87">
        <v>0</v>
      </c>
      <c r="Y87">
        <v>-48</v>
      </c>
      <c r="Z87">
        <v>1.0900000000000001</v>
      </c>
      <c r="AA87">
        <v>0</v>
      </c>
    </row>
    <row r="88" spans="7:27">
      <c r="G88" t="s">
        <v>130</v>
      </c>
      <c r="H88" s="73">
        <v>24.15</v>
      </c>
      <c r="I88" s="46">
        <v>12.47</v>
      </c>
      <c r="J88" s="46">
        <v>0</v>
      </c>
      <c r="K88" s="46">
        <v>0</v>
      </c>
      <c r="L88" s="46">
        <v>0</v>
      </c>
      <c r="M88" s="74">
        <v>0.68</v>
      </c>
      <c r="N88" s="73">
        <v>0</v>
      </c>
      <c r="O88" s="46">
        <v>0</v>
      </c>
      <c r="P88" s="46">
        <v>0</v>
      </c>
      <c r="Q88" s="46">
        <v>-50</v>
      </c>
      <c r="R88" s="46">
        <v>0</v>
      </c>
      <c r="S88" s="74">
        <v>0</v>
      </c>
      <c r="U88" s="73">
        <v>-50</v>
      </c>
      <c r="V88" s="74">
        <v>37.299999999999997</v>
      </c>
      <c r="W88">
        <v>24.15</v>
      </c>
      <c r="X88">
        <v>12.47</v>
      </c>
      <c r="Y88">
        <v>-50</v>
      </c>
      <c r="Z88">
        <v>0.68</v>
      </c>
      <c r="AA88">
        <v>0</v>
      </c>
    </row>
    <row r="89" spans="7:27">
      <c r="G89" t="s">
        <v>131</v>
      </c>
      <c r="H89" s="73">
        <v>41.34</v>
      </c>
      <c r="I89" s="46">
        <v>21.39</v>
      </c>
      <c r="J89" s="46">
        <v>0</v>
      </c>
      <c r="K89" s="46">
        <v>0</v>
      </c>
      <c r="L89" s="46">
        <v>0</v>
      </c>
      <c r="M89" s="74">
        <v>0.67</v>
      </c>
      <c r="N89" s="73">
        <v>0</v>
      </c>
      <c r="O89" s="46">
        <v>0</v>
      </c>
      <c r="P89" s="46">
        <v>0</v>
      </c>
      <c r="Q89" s="46">
        <v>-51</v>
      </c>
      <c r="R89" s="46">
        <v>0</v>
      </c>
      <c r="S89" s="74">
        <v>0</v>
      </c>
      <c r="U89" s="73">
        <v>-51</v>
      </c>
      <c r="V89" s="74">
        <v>63.4</v>
      </c>
      <c r="W89">
        <v>41.34</v>
      </c>
      <c r="X89">
        <v>21.39</v>
      </c>
      <c r="Y89">
        <v>-51</v>
      </c>
      <c r="Z89">
        <v>0.67</v>
      </c>
      <c r="AA89">
        <v>0</v>
      </c>
    </row>
    <row r="90" spans="7:27">
      <c r="G90" t="s">
        <v>132</v>
      </c>
      <c r="H90" s="73">
        <v>63.64</v>
      </c>
      <c r="I90" s="46">
        <v>27.46</v>
      </c>
      <c r="J90" s="46">
        <v>0</v>
      </c>
      <c r="K90" s="46">
        <v>0</v>
      </c>
      <c r="L90" s="46">
        <v>0</v>
      </c>
      <c r="M90" s="74">
        <v>0.47</v>
      </c>
      <c r="N90" s="73">
        <v>0</v>
      </c>
      <c r="O90" s="46">
        <v>0</v>
      </c>
      <c r="P90" s="46">
        <v>0</v>
      </c>
      <c r="Q90" s="46">
        <v>-57</v>
      </c>
      <c r="R90" s="46">
        <v>0</v>
      </c>
      <c r="S90" s="74">
        <v>0</v>
      </c>
      <c r="U90" s="73">
        <v>-57</v>
      </c>
      <c r="V90" s="74">
        <v>91.57</v>
      </c>
      <c r="W90">
        <v>63.64</v>
      </c>
      <c r="X90">
        <v>27.46</v>
      </c>
      <c r="Y90">
        <v>-57</v>
      </c>
      <c r="Z90">
        <v>0.47</v>
      </c>
      <c r="AA90">
        <v>0</v>
      </c>
    </row>
    <row r="91" spans="7:27">
      <c r="G91" t="s">
        <v>133</v>
      </c>
      <c r="H91" s="73">
        <v>73.27</v>
      </c>
      <c r="I91" s="46">
        <v>16.3</v>
      </c>
      <c r="J91" s="46">
        <v>0</v>
      </c>
      <c r="K91" s="46">
        <v>0</v>
      </c>
      <c r="L91" s="46">
        <v>0</v>
      </c>
      <c r="M91" s="74">
        <v>0.26</v>
      </c>
      <c r="N91" s="73">
        <v>0</v>
      </c>
      <c r="O91" s="46">
        <v>0</v>
      </c>
      <c r="P91" s="46">
        <v>0</v>
      </c>
      <c r="Q91" s="46">
        <v>-56</v>
      </c>
      <c r="R91" s="46">
        <v>0</v>
      </c>
      <c r="S91" s="74">
        <v>0</v>
      </c>
      <c r="U91" s="73">
        <v>-56</v>
      </c>
      <c r="V91" s="74">
        <v>89.83</v>
      </c>
      <c r="W91">
        <v>73.27</v>
      </c>
      <c r="X91">
        <v>16.3</v>
      </c>
      <c r="Y91">
        <v>-56</v>
      </c>
      <c r="Z91">
        <v>0.26</v>
      </c>
      <c r="AA91">
        <v>0</v>
      </c>
    </row>
    <row r="92" spans="7:27">
      <c r="G92" t="s">
        <v>134</v>
      </c>
      <c r="H92" s="73">
        <v>71.459999999999994</v>
      </c>
      <c r="I92" s="46">
        <v>23.37</v>
      </c>
      <c r="J92" s="46">
        <v>0</v>
      </c>
      <c r="K92" s="46">
        <v>0</v>
      </c>
      <c r="L92" s="46">
        <v>0</v>
      </c>
      <c r="M92" s="74">
        <v>0.4</v>
      </c>
      <c r="N92" s="73">
        <v>0</v>
      </c>
      <c r="O92" s="46">
        <v>0</v>
      </c>
      <c r="P92" s="46">
        <v>0</v>
      </c>
      <c r="Q92" s="46">
        <v>-54</v>
      </c>
      <c r="R92" s="46">
        <v>0</v>
      </c>
      <c r="S92" s="74">
        <v>0</v>
      </c>
      <c r="U92" s="73">
        <v>-54</v>
      </c>
      <c r="V92" s="74">
        <v>95.23</v>
      </c>
      <c r="W92">
        <v>71.459999999999994</v>
      </c>
      <c r="X92">
        <v>23.37</v>
      </c>
      <c r="Y92">
        <v>-54</v>
      </c>
      <c r="Z92">
        <v>0.4</v>
      </c>
      <c r="AA92">
        <v>0</v>
      </c>
    </row>
    <row r="93" spans="7:27">
      <c r="G93" t="s">
        <v>135</v>
      </c>
      <c r="H93" s="73">
        <v>85.43</v>
      </c>
      <c r="I93" s="46">
        <v>27.09</v>
      </c>
      <c r="J93" s="46">
        <v>7.05</v>
      </c>
      <c r="K93" s="46">
        <v>0</v>
      </c>
      <c r="L93" s="46">
        <v>0</v>
      </c>
      <c r="M93" s="74">
        <v>0.25</v>
      </c>
      <c r="N93" s="73">
        <v>0</v>
      </c>
      <c r="O93" s="46">
        <v>0</v>
      </c>
      <c r="P93" s="46">
        <v>0</v>
      </c>
      <c r="Q93" s="46">
        <v>-53</v>
      </c>
      <c r="R93" s="46">
        <v>0</v>
      </c>
      <c r="S93" s="74">
        <v>0</v>
      </c>
      <c r="U93" s="73">
        <v>-53</v>
      </c>
      <c r="V93" s="74">
        <v>119.82</v>
      </c>
      <c r="W93">
        <v>85.43</v>
      </c>
      <c r="X93">
        <v>27.09</v>
      </c>
      <c r="Y93">
        <v>-53</v>
      </c>
      <c r="Z93">
        <v>0.25</v>
      </c>
      <c r="AA93">
        <v>7.05</v>
      </c>
    </row>
    <row r="94" spans="7:27">
      <c r="G94" t="s">
        <v>136</v>
      </c>
      <c r="H94" s="73">
        <v>88.99</v>
      </c>
      <c r="I94" s="46">
        <v>31.41</v>
      </c>
      <c r="J94" s="46">
        <v>21.51</v>
      </c>
      <c r="K94" s="46">
        <v>0</v>
      </c>
      <c r="L94" s="46">
        <v>0</v>
      </c>
      <c r="M94" s="74">
        <v>0.3</v>
      </c>
      <c r="N94" s="73">
        <v>0</v>
      </c>
      <c r="O94" s="46">
        <v>0</v>
      </c>
      <c r="P94" s="46">
        <v>0</v>
      </c>
      <c r="Q94" s="46">
        <v>-53</v>
      </c>
      <c r="R94" s="46">
        <v>0</v>
      </c>
      <c r="S94" s="74">
        <v>0</v>
      </c>
      <c r="U94" s="73">
        <v>-53</v>
      </c>
      <c r="V94" s="74">
        <v>142.21</v>
      </c>
      <c r="W94">
        <v>88.99</v>
      </c>
      <c r="X94">
        <v>31.41</v>
      </c>
      <c r="Y94">
        <v>-53</v>
      </c>
      <c r="Z94">
        <v>0.3</v>
      </c>
      <c r="AA94">
        <v>21.51</v>
      </c>
    </row>
    <row r="95" spans="7:27">
      <c r="G95" t="s">
        <v>137</v>
      </c>
      <c r="H95" s="73">
        <v>67.430000000000007</v>
      </c>
      <c r="I95" s="46">
        <v>33.92</v>
      </c>
      <c r="J95" s="46">
        <v>21.01</v>
      </c>
      <c r="K95" s="46">
        <v>0</v>
      </c>
      <c r="L95" s="46">
        <v>0</v>
      </c>
      <c r="M95" s="74">
        <v>0.4</v>
      </c>
      <c r="N95" s="73">
        <v>0</v>
      </c>
      <c r="O95" s="46">
        <v>0</v>
      </c>
      <c r="P95" s="46">
        <v>0</v>
      </c>
      <c r="Q95" s="46">
        <v>-54</v>
      </c>
      <c r="R95" s="46">
        <v>0</v>
      </c>
      <c r="S95" s="74">
        <v>0</v>
      </c>
      <c r="U95" s="73">
        <v>-54</v>
      </c>
      <c r="V95" s="74">
        <v>122.76</v>
      </c>
      <c r="W95">
        <v>67.430000000000007</v>
      </c>
      <c r="X95">
        <v>33.92</v>
      </c>
      <c r="Y95">
        <v>-54</v>
      </c>
      <c r="Z95">
        <v>0.4</v>
      </c>
      <c r="AA95">
        <v>21.01</v>
      </c>
    </row>
    <row r="96" spans="7:27">
      <c r="G96" t="s">
        <v>138</v>
      </c>
      <c r="H96" s="73">
        <v>62.01</v>
      </c>
      <c r="I96" s="46">
        <v>35.619999999999997</v>
      </c>
      <c r="J96" s="46">
        <v>21.5</v>
      </c>
      <c r="K96" s="46">
        <v>0</v>
      </c>
      <c r="L96" s="46">
        <v>0</v>
      </c>
      <c r="M96" s="74">
        <v>0.16</v>
      </c>
      <c r="N96" s="73">
        <v>0</v>
      </c>
      <c r="O96" s="46">
        <v>0</v>
      </c>
      <c r="P96" s="46">
        <v>0</v>
      </c>
      <c r="Q96" s="46">
        <v>-53</v>
      </c>
      <c r="R96" s="46">
        <v>0</v>
      </c>
      <c r="S96" s="74">
        <v>0</v>
      </c>
      <c r="U96" s="73">
        <v>-53</v>
      </c>
      <c r="V96" s="74">
        <v>119.29</v>
      </c>
      <c r="W96">
        <v>62.01</v>
      </c>
      <c r="X96">
        <v>35.619999999999997</v>
      </c>
      <c r="Y96">
        <v>-53</v>
      </c>
      <c r="Z96">
        <v>0.16</v>
      </c>
      <c r="AA96">
        <v>21.5</v>
      </c>
    </row>
    <row r="97" spans="1:83">
      <c r="G97" t="s">
        <v>139</v>
      </c>
      <c r="H97" s="73">
        <v>60.9</v>
      </c>
      <c r="I97" s="46">
        <v>36.119999999999997</v>
      </c>
      <c r="J97" s="46">
        <v>21.78</v>
      </c>
      <c r="K97" s="46">
        <v>0</v>
      </c>
      <c r="L97" s="46">
        <v>0</v>
      </c>
      <c r="M97" s="74">
        <v>0.18</v>
      </c>
      <c r="N97" s="73">
        <v>0</v>
      </c>
      <c r="O97" s="46">
        <v>0</v>
      </c>
      <c r="P97" s="46">
        <v>0</v>
      </c>
      <c r="Q97" s="46">
        <v>-53</v>
      </c>
      <c r="R97" s="46">
        <v>0</v>
      </c>
      <c r="S97" s="74">
        <v>0</v>
      </c>
      <c r="U97" s="73">
        <v>-53</v>
      </c>
      <c r="V97" s="74">
        <v>118.98</v>
      </c>
      <c r="W97">
        <v>60.9</v>
      </c>
      <c r="X97">
        <v>36.119999999999997</v>
      </c>
      <c r="Y97">
        <v>-53</v>
      </c>
      <c r="Z97">
        <v>0.18</v>
      </c>
      <c r="AA97">
        <v>21.78</v>
      </c>
    </row>
    <row r="98" spans="1:83">
      <c r="G98" t="s">
        <v>140</v>
      </c>
      <c r="H98" s="73">
        <v>62.83</v>
      </c>
      <c r="I98" s="46">
        <v>37.4</v>
      </c>
      <c r="J98" s="46">
        <v>22</v>
      </c>
      <c r="K98" s="46">
        <v>0</v>
      </c>
      <c r="L98" s="46">
        <v>0</v>
      </c>
      <c r="M98" s="74">
        <v>0.23</v>
      </c>
      <c r="N98" s="73">
        <v>0</v>
      </c>
      <c r="O98" s="46">
        <v>0</v>
      </c>
      <c r="P98" s="46">
        <v>0</v>
      </c>
      <c r="Q98" s="46">
        <v>-60</v>
      </c>
      <c r="R98" s="46">
        <v>0</v>
      </c>
      <c r="S98" s="74">
        <v>0</v>
      </c>
      <c r="U98" s="73">
        <v>-60</v>
      </c>
      <c r="V98" s="74">
        <v>122.46</v>
      </c>
      <c r="W98">
        <v>62.83</v>
      </c>
      <c r="X98">
        <v>37.4</v>
      </c>
      <c r="Y98">
        <v>-60</v>
      </c>
      <c r="Z98">
        <v>0.23</v>
      </c>
      <c r="AA98">
        <v>22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4.0749249999999986</v>
      </c>
      <c r="I99" s="69">
        <f t="shared" ref="I99:BQ99" si="1">SUM(I3:I98)/4000</f>
        <v>0.14077999999999999</v>
      </c>
      <c r="J99" s="69">
        <f t="shared" si="1"/>
        <v>0.83173750000000013</v>
      </c>
      <c r="K99" s="69">
        <f t="shared" si="1"/>
        <v>0</v>
      </c>
      <c r="L99" s="69">
        <f t="shared" si="1"/>
        <v>0</v>
      </c>
      <c r="M99" s="69">
        <f t="shared" si="1"/>
        <v>1.4339999999999999E-2</v>
      </c>
      <c r="N99" s="68">
        <f t="shared" si="1"/>
        <v>0</v>
      </c>
      <c r="O99" s="69">
        <f t="shared" si="1"/>
        <v>-0.79692499999999999</v>
      </c>
      <c r="P99" s="69">
        <f t="shared" si="1"/>
        <v>0</v>
      </c>
      <c r="Q99" s="69">
        <f t="shared" si="1"/>
        <v>-0.74099999999999999</v>
      </c>
      <c r="R99" s="69">
        <f t="shared" si="1"/>
        <v>0</v>
      </c>
      <c r="S99" s="70">
        <f t="shared" si="1"/>
        <v>0</v>
      </c>
      <c r="U99" s="68">
        <f t="shared" si="1"/>
        <v>-1.537925</v>
      </c>
      <c r="V99" s="70">
        <f t="shared" si="1"/>
        <v>5.0617825000000032</v>
      </c>
      <c r="W99">
        <f t="shared" si="1"/>
        <v>4.0749249999999986</v>
      </c>
      <c r="X99">
        <f t="shared" si="1"/>
        <v>-0.65614500000000009</v>
      </c>
      <c r="Y99">
        <f t="shared" si="1"/>
        <v>-0.74099999999999999</v>
      </c>
      <c r="Z99">
        <f t="shared" si="1"/>
        <v>1.4339999999999999E-2</v>
      </c>
      <c r="AA99">
        <f t="shared" si="1"/>
        <v>0.83173750000000013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Q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8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7</v>
      </c>
      <c r="W1" t="s">
        <v>538</v>
      </c>
      <c r="X1" t="s">
        <v>540</v>
      </c>
      <c r="Y1" t="s">
        <v>540</v>
      </c>
      <c r="Z1" t="s">
        <v>543</v>
      </c>
      <c r="AA1" t="s">
        <v>545</v>
      </c>
      <c r="AB1" t="s">
        <v>547</v>
      </c>
      <c r="AC1" t="s">
        <v>549</v>
      </c>
      <c r="AD1" t="s">
        <v>551</v>
      </c>
      <c r="AE1" t="s">
        <v>553</v>
      </c>
      <c r="AF1" t="s">
        <v>556</v>
      </c>
      <c r="AG1" t="s">
        <v>18</v>
      </c>
      <c r="AH1" t="s">
        <v>559</v>
      </c>
      <c r="AI1" t="s">
        <v>561</v>
      </c>
      <c r="AJ1" t="s">
        <v>563</v>
      </c>
      <c r="AK1" t="s">
        <v>18</v>
      </c>
      <c r="AL1" t="s">
        <v>566</v>
      </c>
      <c r="AM1" t="s">
        <v>543</v>
      </c>
      <c r="AN1" t="s">
        <v>569</v>
      </c>
      <c r="AO1" t="s">
        <v>545</v>
      </c>
      <c r="AP1" t="s">
        <v>572</v>
      </c>
      <c r="AQ1" t="s">
        <v>540</v>
      </c>
      <c r="AR1" t="s">
        <v>540</v>
      </c>
      <c r="AS1" t="s">
        <v>576</v>
      </c>
      <c r="AT1" t="s">
        <v>578</v>
      </c>
      <c r="AU1" t="s">
        <v>580</v>
      </c>
      <c r="AV1" t="s">
        <v>582</v>
      </c>
      <c r="AW1" t="s">
        <v>584</v>
      </c>
      <c r="AX1" t="s">
        <v>586</v>
      </c>
      <c r="AY1" t="s">
        <v>588</v>
      </c>
      <c r="AZ1" t="s">
        <v>538</v>
      </c>
      <c r="BA1" t="s">
        <v>540</v>
      </c>
      <c r="BB1" t="s">
        <v>592</v>
      </c>
      <c r="BC1" t="s">
        <v>594</v>
      </c>
      <c r="BD1" t="s">
        <v>569</v>
      </c>
      <c r="BE1" t="s">
        <v>597</v>
      </c>
      <c r="BF1" t="s">
        <v>599</v>
      </c>
      <c r="BG1" t="s">
        <v>601</v>
      </c>
      <c r="BH1" t="s">
        <v>540</v>
      </c>
      <c r="BI1" t="s">
        <v>599</v>
      </c>
      <c r="BJ1" t="s">
        <v>559</v>
      </c>
      <c r="BK1" t="s">
        <v>586</v>
      </c>
      <c r="BL1" t="s">
        <v>563</v>
      </c>
      <c r="BM1" t="s">
        <v>608</v>
      </c>
      <c r="BN1" t="s">
        <v>592</v>
      </c>
      <c r="BO1" t="s">
        <v>597</v>
      </c>
      <c r="BP1" t="s">
        <v>612</v>
      </c>
      <c r="BQ1" t="s">
        <v>614</v>
      </c>
      <c r="BR1" t="s">
        <v>547</v>
      </c>
      <c r="BS1" t="s">
        <v>549</v>
      </c>
      <c r="BT1" t="s">
        <v>451</v>
      </c>
      <c r="BU1" t="s">
        <v>620</v>
      </c>
      <c r="BV1" t="s">
        <v>622</v>
      </c>
      <c r="BW1" t="s">
        <v>582</v>
      </c>
      <c r="BX1" t="s">
        <v>556</v>
      </c>
      <c r="BY1" t="s">
        <v>580</v>
      </c>
      <c r="BZ1" t="s">
        <v>601</v>
      </c>
    </row>
    <row r="2" spans="1:7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45435</v>
      </c>
      <c r="W2" s="28" t="s">
        <v>146</v>
      </c>
      <c r="X2" t="s">
        <v>240</v>
      </c>
      <c r="Y2" t="s">
        <v>145</v>
      </c>
      <c r="Z2" t="s">
        <v>148</v>
      </c>
      <c r="AA2" t="s">
        <v>145</v>
      </c>
      <c r="AB2" t="s">
        <v>145</v>
      </c>
      <c r="AC2" t="s">
        <v>145</v>
      </c>
      <c r="AD2" t="s">
        <v>145</v>
      </c>
      <c r="AE2" t="s">
        <v>554</v>
      </c>
      <c r="AF2" t="s">
        <v>145</v>
      </c>
      <c r="AG2" t="s">
        <v>149</v>
      </c>
      <c r="AH2" t="s">
        <v>145</v>
      </c>
      <c r="AI2" t="s">
        <v>146</v>
      </c>
      <c r="AJ2" t="s">
        <v>145</v>
      </c>
      <c r="AK2" t="s">
        <v>149</v>
      </c>
      <c r="AL2" t="s">
        <v>149</v>
      </c>
      <c r="AM2" t="s">
        <v>148</v>
      </c>
      <c r="AN2" t="s">
        <v>148</v>
      </c>
      <c r="AO2" t="s">
        <v>149</v>
      </c>
      <c r="AP2" t="s">
        <v>369</v>
      </c>
      <c r="AQ2" t="s">
        <v>240</v>
      </c>
      <c r="AR2" t="s">
        <v>240</v>
      </c>
      <c r="AS2" t="s">
        <v>149</v>
      </c>
      <c r="AT2" t="s">
        <v>358</v>
      </c>
      <c r="AU2" t="s">
        <v>145</v>
      </c>
      <c r="AV2" t="s">
        <v>145</v>
      </c>
      <c r="AW2" t="s">
        <v>146</v>
      </c>
      <c r="AX2" t="s">
        <v>145</v>
      </c>
      <c r="AY2" t="s">
        <v>149</v>
      </c>
      <c r="AZ2" t="s">
        <v>146</v>
      </c>
      <c r="BA2" t="s">
        <v>240</v>
      </c>
      <c r="BB2" t="s">
        <v>145</v>
      </c>
      <c r="BC2" t="s">
        <v>145</v>
      </c>
      <c r="BD2" t="s">
        <v>145</v>
      </c>
      <c r="BE2" t="s">
        <v>145</v>
      </c>
      <c r="BF2" t="s">
        <v>145</v>
      </c>
      <c r="BG2" t="s">
        <v>145</v>
      </c>
      <c r="BH2" t="s">
        <v>240</v>
      </c>
      <c r="BI2" t="s">
        <v>145</v>
      </c>
      <c r="BJ2" t="s">
        <v>145</v>
      </c>
      <c r="BK2" t="s">
        <v>145</v>
      </c>
      <c r="BL2" t="s">
        <v>145</v>
      </c>
      <c r="BM2" t="s">
        <v>145</v>
      </c>
      <c r="BN2" t="s">
        <v>145</v>
      </c>
      <c r="BO2" t="s">
        <v>145</v>
      </c>
      <c r="BP2" t="s">
        <v>149</v>
      </c>
      <c r="BQ2" t="s">
        <v>148</v>
      </c>
      <c r="BR2" t="s">
        <v>145</v>
      </c>
      <c r="BS2" t="s">
        <v>145</v>
      </c>
      <c r="BT2" t="s">
        <v>618</v>
      </c>
      <c r="BU2" t="s">
        <v>146</v>
      </c>
      <c r="BV2" t="s">
        <v>149</v>
      </c>
      <c r="BW2" t="s">
        <v>145</v>
      </c>
      <c r="BX2" t="s">
        <v>145</v>
      </c>
      <c r="BY2" t="s">
        <v>145</v>
      </c>
      <c r="BZ2" t="s">
        <v>145</v>
      </c>
    </row>
    <row r="3" spans="1:7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923.3599999999999</v>
      </c>
      <c r="I3" s="53">
        <v>115.05000000000001</v>
      </c>
      <c r="J3" s="53">
        <v>569.81000000000006</v>
      </c>
      <c r="K3" s="53">
        <v>111.67999999999999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628</v>
      </c>
      <c r="W3">
        <v>0</v>
      </c>
      <c r="X3">
        <v>1.93</v>
      </c>
      <c r="Y3">
        <v>33.79</v>
      </c>
      <c r="Z3">
        <v>37.29</v>
      </c>
      <c r="AA3">
        <v>19.309999999999999</v>
      </c>
      <c r="AB3">
        <v>0</v>
      </c>
      <c r="AC3">
        <v>0</v>
      </c>
      <c r="AD3">
        <v>60.81</v>
      </c>
      <c r="AE3">
        <v>2</v>
      </c>
      <c r="AF3">
        <v>0</v>
      </c>
      <c r="AG3">
        <v>67.569999999999993</v>
      </c>
      <c r="AH3">
        <v>0</v>
      </c>
      <c r="AI3">
        <v>38.61</v>
      </c>
      <c r="AJ3">
        <v>0</v>
      </c>
      <c r="AK3">
        <v>115.84</v>
      </c>
      <c r="AL3">
        <v>193.06</v>
      </c>
      <c r="AM3">
        <v>37.29</v>
      </c>
      <c r="AN3">
        <v>12.43</v>
      </c>
      <c r="AO3">
        <v>26.06</v>
      </c>
      <c r="AP3">
        <v>0</v>
      </c>
      <c r="AQ3">
        <v>0</v>
      </c>
      <c r="AR3">
        <v>0</v>
      </c>
      <c r="AS3">
        <v>52.51</v>
      </c>
      <c r="AT3">
        <v>0.53</v>
      </c>
      <c r="AU3">
        <v>0</v>
      </c>
      <c r="AV3">
        <v>0</v>
      </c>
      <c r="AW3">
        <v>9.65</v>
      </c>
      <c r="AX3">
        <v>0</v>
      </c>
      <c r="AY3">
        <v>96.53</v>
      </c>
      <c r="AZ3">
        <v>66.790000000000006</v>
      </c>
      <c r="BA3">
        <v>0</v>
      </c>
      <c r="BB3">
        <v>0</v>
      </c>
      <c r="BC3">
        <v>193.06</v>
      </c>
      <c r="BD3">
        <v>96.53</v>
      </c>
      <c r="BE3">
        <v>0</v>
      </c>
      <c r="BF3">
        <v>96.53</v>
      </c>
      <c r="BG3">
        <v>0</v>
      </c>
      <c r="BH3">
        <v>4.83</v>
      </c>
      <c r="BI3">
        <v>96.53</v>
      </c>
      <c r="BJ3">
        <v>57.92</v>
      </c>
      <c r="BK3">
        <v>46.33</v>
      </c>
      <c r="BL3">
        <v>19.309999999999999</v>
      </c>
      <c r="BM3">
        <v>48.26</v>
      </c>
      <c r="BN3">
        <v>14.48</v>
      </c>
      <c r="BO3">
        <v>48.26</v>
      </c>
      <c r="BP3">
        <v>18.239999999999998</v>
      </c>
      <c r="BQ3">
        <v>24.67</v>
      </c>
      <c r="BR3">
        <v>0</v>
      </c>
      <c r="BS3">
        <v>19.309999999999999</v>
      </c>
      <c r="BT3">
        <v>0</v>
      </c>
      <c r="BU3">
        <v>0</v>
      </c>
      <c r="BV3">
        <v>0</v>
      </c>
      <c r="BW3">
        <v>5.79</v>
      </c>
      <c r="BX3">
        <v>4.83</v>
      </c>
      <c r="BY3">
        <v>48.26</v>
      </c>
      <c r="BZ3">
        <v>6.76</v>
      </c>
    </row>
    <row r="4" spans="1:78">
      <c r="A4" t="s">
        <v>234</v>
      </c>
      <c r="B4" t="s">
        <v>226</v>
      </c>
      <c r="C4" t="s">
        <v>228</v>
      </c>
      <c r="G4" t="s">
        <v>46</v>
      </c>
      <c r="H4" s="73">
        <v>912.74999999999989</v>
      </c>
      <c r="I4" s="46">
        <v>115.05000000000001</v>
      </c>
      <c r="J4" s="46">
        <v>569.81000000000006</v>
      </c>
      <c r="K4" s="46">
        <v>111.67999999999999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629</v>
      </c>
      <c r="W4">
        <v>0</v>
      </c>
      <c r="X4">
        <v>1.93</v>
      </c>
      <c r="Y4">
        <v>33.79</v>
      </c>
      <c r="Z4">
        <v>37.29</v>
      </c>
      <c r="AA4">
        <v>19.309999999999999</v>
      </c>
      <c r="AB4">
        <v>0</v>
      </c>
      <c r="AC4">
        <v>0</v>
      </c>
      <c r="AD4">
        <v>50.2</v>
      </c>
      <c r="AE4">
        <v>2</v>
      </c>
      <c r="AF4">
        <v>0</v>
      </c>
      <c r="AG4">
        <v>67.569999999999993</v>
      </c>
      <c r="AH4">
        <v>0</v>
      </c>
      <c r="AI4">
        <v>38.61</v>
      </c>
      <c r="AJ4">
        <v>0</v>
      </c>
      <c r="AK4">
        <v>115.84</v>
      </c>
      <c r="AL4">
        <v>193.06</v>
      </c>
      <c r="AM4">
        <v>37.29</v>
      </c>
      <c r="AN4">
        <v>12.43</v>
      </c>
      <c r="AO4">
        <v>26.06</v>
      </c>
      <c r="AP4">
        <v>0</v>
      </c>
      <c r="AQ4">
        <v>0</v>
      </c>
      <c r="AR4">
        <v>0</v>
      </c>
      <c r="AS4">
        <v>52.51</v>
      </c>
      <c r="AT4">
        <v>0.53</v>
      </c>
      <c r="AU4">
        <v>0</v>
      </c>
      <c r="AV4">
        <v>0</v>
      </c>
      <c r="AW4">
        <v>9.65</v>
      </c>
      <c r="AX4">
        <v>0</v>
      </c>
      <c r="AY4">
        <v>96.53</v>
      </c>
      <c r="AZ4">
        <v>66.790000000000006</v>
      </c>
      <c r="BA4">
        <v>0</v>
      </c>
      <c r="BB4">
        <v>0</v>
      </c>
      <c r="BC4">
        <v>193.06</v>
      </c>
      <c r="BD4">
        <v>96.53</v>
      </c>
      <c r="BE4">
        <v>0</v>
      </c>
      <c r="BF4">
        <v>96.53</v>
      </c>
      <c r="BG4">
        <v>0</v>
      </c>
      <c r="BH4">
        <v>4.83</v>
      </c>
      <c r="BI4">
        <v>96.53</v>
      </c>
      <c r="BJ4">
        <v>57.92</v>
      </c>
      <c r="BK4">
        <v>46.33</v>
      </c>
      <c r="BL4">
        <v>19.309999999999999</v>
      </c>
      <c r="BM4">
        <v>48.26</v>
      </c>
      <c r="BN4">
        <v>14.48</v>
      </c>
      <c r="BO4">
        <v>48.26</v>
      </c>
      <c r="BP4">
        <v>18.239999999999998</v>
      </c>
      <c r="BQ4">
        <v>24.67</v>
      </c>
      <c r="BR4">
        <v>0</v>
      </c>
      <c r="BS4">
        <v>19.309999999999999</v>
      </c>
      <c r="BT4">
        <v>0</v>
      </c>
      <c r="BU4">
        <v>0</v>
      </c>
      <c r="BV4">
        <v>0</v>
      </c>
      <c r="BW4">
        <v>5.79</v>
      </c>
      <c r="BX4">
        <v>4.83</v>
      </c>
      <c r="BY4">
        <v>48.26</v>
      </c>
      <c r="BZ4">
        <v>6.76</v>
      </c>
    </row>
    <row r="5" spans="1:78">
      <c r="A5" t="s">
        <v>235</v>
      </c>
      <c r="B5" t="s">
        <v>227</v>
      </c>
      <c r="C5" t="s">
        <v>229</v>
      </c>
      <c r="G5" t="s">
        <v>47</v>
      </c>
      <c r="H5" s="73">
        <v>905.9899999999999</v>
      </c>
      <c r="I5" s="46">
        <v>115.05000000000001</v>
      </c>
      <c r="J5" s="46">
        <v>569.81000000000006</v>
      </c>
      <c r="K5" s="46">
        <v>111.67999999999999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T5" t="s">
        <v>628</v>
      </c>
      <c r="W5">
        <v>0</v>
      </c>
      <c r="X5">
        <v>1.93</v>
      </c>
      <c r="Y5">
        <v>33.79</v>
      </c>
      <c r="Z5">
        <v>37.29</v>
      </c>
      <c r="AA5">
        <v>19.309999999999999</v>
      </c>
      <c r="AB5">
        <v>0</v>
      </c>
      <c r="AC5">
        <v>0</v>
      </c>
      <c r="AD5">
        <v>43.44</v>
      </c>
      <c r="AE5">
        <v>2</v>
      </c>
      <c r="AF5">
        <v>0</v>
      </c>
      <c r="AG5">
        <v>67.569999999999993</v>
      </c>
      <c r="AH5">
        <v>0</v>
      </c>
      <c r="AI5">
        <v>38.61</v>
      </c>
      <c r="AJ5">
        <v>0</v>
      </c>
      <c r="AK5">
        <v>115.84</v>
      </c>
      <c r="AL5">
        <v>193.06</v>
      </c>
      <c r="AM5">
        <v>37.29</v>
      </c>
      <c r="AN5">
        <v>12.43</v>
      </c>
      <c r="AO5">
        <v>26.06</v>
      </c>
      <c r="AP5">
        <v>0</v>
      </c>
      <c r="AQ5">
        <v>0</v>
      </c>
      <c r="AR5">
        <v>0</v>
      </c>
      <c r="AS5">
        <v>52.51</v>
      </c>
      <c r="AT5">
        <v>0.53</v>
      </c>
      <c r="AU5">
        <v>0</v>
      </c>
      <c r="AV5">
        <v>0</v>
      </c>
      <c r="AW5">
        <v>9.65</v>
      </c>
      <c r="AX5">
        <v>0</v>
      </c>
      <c r="AY5">
        <v>96.53</v>
      </c>
      <c r="AZ5">
        <v>66.790000000000006</v>
      </c>
      <c r="BA5">
        <v>0</v>
      </c>
      <c r="BB5">
        <v>0</v>
      </c>
      <c r="BC5">
        <v>193.06</v>
      </c>
      <c r="BD5">
        <v>96.53</v>
      </c>
      <c r="BE5">
        <v>0</v>
      </c>
      <c r="BF5">
        <v>96.53</v>
      </c>
      <c r="BG5">
        <v>0</v>
      </c>
      <c r="BH5">
        <v>4.83</v>
      </c>
      <c r="BI5">
        <v>96.53</v>
      </c>
      <c r="BJ5">
        <v>57.92</v>
      </c>
      <c r="BK5">
        <v>46.33</v>
      </c>
      <c r="BL5">
        <v>19.309999999999999</v>
      </c>
      <c r="BM5">
        <v>48.26</v>
      </c>
      <c r="BN5">
        <v>14.48</v>
      </c>
      <c r="BO5">
        <v>48.26</v>
      </c>
      <c r="BP5">
        <v>18.239999999999998</v>
      </c>
      <c r="BQ5">
        <v>24.67</v>
      </c>
      <c r="BR5">
        <v>0</v>
      </c>
      <c r="BS5">
        <v>19.309999999999999</v>
      </c>
      <c r="BT5">
        <v>0</v>
      </c>
      <c r="BU5">
        <v>0</v>
      </c>
      <c r="BV5">
        <v>0</v>
      </c>
      <c r="BW5">
        <v>5.79</v>
      </c>
      <c r="BX5">
        <v>4.83</v>
      </c>
      <c r="BY5">
        <v>48.26</v>
      </c>
      <c r="BZ5">
        <v>6.76</v>
      </c>
    </row>
    <row r="6" spans="1:78">
      <c r="A6" t="s">
        <v>236</v>
      </c>
      <c r="B6" t="s">
        <v>258</v>
      </c>
      <c r="C6" t="s">
        <v>230</v>
      </c>
      <c r="G6" t="s">
        <v>48</v>
      </c>
      <c r="H6" s="73">
        <v>923.3599999999999</v>
      </c>
      <c r="I6" s="46">
        <v>115.05000000000001</v>
      </c>
      <c r="J6" s="46">
        <v>569.81000000000006</v>
      </c>
      <c r="K6" s="46">
        <v>111.67999999999999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T6" t="s">
        <v>629</v>
      </c>
      <c r="W6">
        <v>0</v>
      </c>
      <c r="X6">
        <v>1.93</v>
      </c>
      <c r="Y6">
        <v>33.79</v>
      </c>
      <c r="Z6">
        <v>37.29</v>
      </c>
      <c r="AA6">
        <v>19.309999999999999</v>
      </c>
      <c r="AB6">
        <v>0</v>
      </c>
      <c r="AC6">
        <v>0</v>
      </c>
      <c r="AD6">
        <v>60.81</v>
      </c>
      <c r="AE6">
        <v>2</v>
      </c>
      <c r="AF6">
        <v>0</v>
      </c>
      <c r="AG6">
        <v>67.569999999999993</v>
      </c>
      <c r="AH6">
        <v>0</v>
      </c>
      <c r="AI6">
        <v>38.61</v>
      </c>
      <c r="AJ6">
        <v>0</v>
      </c>
      <c r="AK6">
        <v>115.84</v>
      </c>
      <c r="AL6">
        <v>193.06</v>
      </c>
      <c r="AM6">
        <v>37.29</v>
      </c>
      <c r="AN6">
        <v>12.43</v>
      </c>
      <c r="AO6">
        <v>26.06</v>
      </c>
      <c r="AP6">
        <v>0</v>
      </c>
      <c r="AQ6">
        <v>0</v>
      </c>
      <c r="AR6">
        <v>0</v>
      </c>
      <c r="AS6">
        <v>52.51</v>
      </c>
      <c r="AT6">
        <v>0.53</v>
      </c>
      <c r="AU6">
        <v>0</v>
      </c>
      <c r="AV6">
        <v>0</v>
      </c>
      <c r="AW6">
        <v>9.65</v>
      </c>
      <c r="AX6">
        <v>0</v>
      </c>
      <c r="AY6">
        <v>96.53</v>
      </c>
      <c r="AZ6">
        <v>66.790000000000006</v>
      </c>
      <c r="BA6">
        <v>0</v>
      </c>
      <c r="BB6">
        <v>0</v>
      </c>
      <c r="BC6">
        <v>193.06</v>
      </c>
      <c r="BD6">
        <v>96.53</v>
      </c>
      <c r="BE6">
        <v>0</v>
      </c>
      <c r="BF6">
        <v>96.53</v>
      </c>
      <c r="BG6">
        <v>0</v>
      </c>
      <c r="BH6">
        <v>4.83</v>
      </c>
      <c r="BI6">
        <v>96.53</v>
      </c>
      <c r="BJ6">
        <v>57.92</v>
      </c>
      <c r="BK6">
        <v>46.33</v>
      </c>
      <c r="BL6">
        <v>19.309999999999999</v>
      </c>
      <c r="BM6">
        <v>48.26</v>
      </c>
      <c r="BN6">
        <v>14.48</v>
      </c>
      <c r="BO6">
        <v>48.26</v>
      </c>
      <c r="BP6">
        <v>18.239999999999998</v>
      </c>
      <c r="BQ6">
        <v>24.67</v>
      </c>
      <c r="BR6">
        <v>0</v>
      </c>
      <c r="BS6">
        <v>19.309999999999999</v>
      </c>
      <c r="BT6">
        <v>0</v>
      </c>
      <c r="BU6">
        <v>0</v>
      </c>
      <c r="BV6">
        <v>0</v>
      </c>
      <c r="BW6">
        <v>5.79</v>
      </c>
      <c r="BX6">
        <v>4.83</v>
      </c>
      <c r="BY6">
        <v>48.26</v>
      </c>
      <c r="BZ6">
        <v>6.76</v>
      </c>
    </row>
    <row r="7" spans="1:78">
      <c r="A7" t="s">
        <v>237</v>
      </c>
      <c r="B7" t="s">
        <v>280</v>
      </c>
      <c r="C7" t="s">
        <v>259</v>
      </c>
      <c r="G7" t="s">
        <v>49</v>
      </c>
      <c r="H7" s="73">
        <v>886.62999999999988</v>
      </c>
      <c r="I7" s="46">
        <v>76.440000000000012</v>
      </c>
      <c r="J7" s="46">
        <v>569.63</v>
      </c>
      <c r="K7" s="46">
        <v>111.67999999999999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1.93</v>
      </c>
      <c r="Y7">
        <v>57.92</v>
      </c>
      <c r="Z7">
        <v>37.29</v>
      </c>
      <c r="AA7">
        <v>19.309999999999999</v>
      </c>
      <c r="AB7">
        <v>0</v>
      </c>
      <c r="AC7">
        <v>0</v>
      </c>
      <c r="AD7">
        <v>0</v>
      </c>
      <c r="AE7">
        <v>2</v>
      </c>
      <c r="AF7">
        <v>0</v>
      </c>
      <c r="AG7">
        <v>67.569999999999993</v>
      </c>
      <c r="AH7">
        <v>0</v>
      </c>
      <c r="AI7">
        <v>0</v>
      </c>
      <c r="AJ7">
        <v>0</v>
      </c>
      <c r="AK7">
        <v>115.84</v>
      </c>
      <c r="AL7">
        <v>193.06</v>
      </c>
      <c r="AM7">
        <v>37.29</v>
      </c>
      <c r="AN7">
        <v>12.43</v>
      </c>
      <c r="AO7">
        <v>26.06</v>
      </c>
      <c r="AP7">
        <v>0</v>
      </c>
      <c r="AQ7">
        <v>0</v>
      </c>
      <c r="AR7">
        <v>0</v>
      </c>
      <c r="AS7">
        <v>52.51</v>
      </c>
      <c r="AT7">
        <v>0.48</v>
      </c>
      <c r="AU7">
        <v>0</v>
      </c>
      <c r="AV7">
        <v>0</v>
      </c>
      <c r="AW7">
        <v>9.65</v>
      </c>
      <c r="AX7">
        <v>0</v>
      </c>
      <c r="AY7">
        <v>96.53</v>
      </c>
      <c r="AZ7">
        <v>66.790000000000006</v>
      </c>
      <c r="BA7">
        <v>0</v>
      </c>
      <c r="BB7">
        <v>0</v>
      </c>
      <c r="BC7">
        <v>193.06</v>
      </c>
      <c r="BD7">
        <v>96.53</v>
      </c>
      <c r="BE7">
        <v>0</v>
      </c>
      <c r="BF7">
        <v>96.53</v>
      </c>
      <c r="BG7">
        <v>0</v>
      </c>
      <c r="BH7">
        <v>4.83</v>
      </c>
      <c r="BI7">
        <v>96.53</v>
      </c>
      <c r="BJ7">
        <v>57.92</v>
      </c>
      <c r="BK7">
        <v>46.33</v>
      </c>
      <c r="BL7">
        <v>19.309999999999999</v>
      </c>
      <c r="BM7">
        <v>48.26</v>
      </c>
      <c r="BN7">
        <v>14.48</v>
      </c>
      <c r="BO7">
        <v>48.26</v>
      </c>
      <c r="BP7">
        <v>18.059999999999999</v>
      </c>
      <c r="BQ7">
        <v>24.67</v>
      </c>
      <c r="BR7">
        <v>0</v>
      </c>
      <c r="BS7">
        <v>19.309999999999999</v>
      </c>
      <c r="BT7">
        <v>0</v>
      </c>
      <c r="BU7">
        <v>0</v>
      </c>
      <c r="BV7">
        <v>0</v>
      </c>
      <c r="BW7">
        <v>5.79</v>
      </c>
      <c r="BX7">
        <v>4.83</v>
      </c>
      <c r="BY7">
        <v>48.26</v>
      </c>
      <c r="BZ7">
        <v>6.76</v>
      </c>
    </row>
    <row r="8" spans="1:78">
      <c r="A8" t="s">
        <v>238</v>
      </c>
      <c r="B8" t="s">
        <v>315</v>
      </c>
      <c r="C8" t="s">
        <v>231</v>
      </c>
      <c r="G8" t="s">
        <v>50</v>
      </c>
      <c r="H8" s="73">
        <v>886.62999999999988</v>
      </c>
      <c r="I8" s="46">
        <v>76.440000000000012</v>
      </c>
      <c r="J8" s="46">
        <v>569.63</v>
      </c>
      <c r="K8" s="46">
        <v>111.67999999999999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1.93</v>
      </c>
      <c r="Y8">
        <v>57.92</v>
      </c>
      <c r="Z8">
        <v>37.29</v>
      </c>
      <c r="AA8">
        <v>19.309999999999999</v>
      </c>
      <c r="AB8">
        <v>0</v>
      </c>
      <c r="AC8">
        <v>0</v>
      </c>
      <c r="AD8">
        <v>0</v>
      </c>
      <c r="AE8">
        <v>2</v>
      </c>
      <c r="AF8">
        <v>0</v>
      </c>
      <c r="AG8">
        <v>67.569999999999993</v>
      </c>
      <c r="AH8">
        <v>0</v>
      </c>
      <c r="AI8">
        <v>0</v>
      </c>
      <c r="AJ8">
        <v>0</v>
      </c>
      <c r="AK8">
        <v>115.84</v>
      </c>
      <c r="AL8">
        <v>193.06</v>
      </c>
      <c r="AM8">
        <v>37.29</v>
      </c>
      <c r="AN8">
        <v>12.43</v>
      </c>
      <c r="AO8">
        <v>26.06</v>
      </c>
      <c r="AP8">
        <v>0</v>
      </c>
      <c r="AQ8">
        <v>0</v>
      </c>
      <c r="AR8">
        <v>0</v>
      </c>
      <c r="AS8">
        <v>52.51</v>
      </c>
      <c r="AT8">
        <v>0.48</v>
      </c>
      <c r="AU8">
        <v>0</v>
      </c>
      <c r="AV8">
        <v>0</v>
      </c>
      <c r="AW8">
        <v>9.65</v>
      </c>
      <c r="AX8">
        <v>0</v>
      </c>
      <c r="AY8">
        <v>96.53</v>
      </c>
      <c r="AZ8">
        <v>66.790000000000006</v>
      </c>
      <c r="BA8">
        <v>0</v>
      </c>
      <c r="BB8">
        <v>0</v>
      </c>
      <c r="BC8">
        <v>193.06</v>
      </c>
      <c r="BD8">
        <v>96.53</v>
      </c>
      <c r="BE8">
        <v>0</v>
      </c>
      <c r="BF8">
        <v>96.53</v>
      </c>
      <c r="BG8">
        <v>0</v>
      </c>
      <c r="BH8">
        <v>4.83</v>
      </c>
      <c r="BI8">
        <v>96.53</v>
      </c>
      <c r="BJ8">
        <v>57.92</v>
      </c>
      <c r="BK8">
        <v>46.33</v>
      </c>
      <c r="BL8">
        <v>19.309999999999999</v>
      </c>
      <c r="BM8">
        <v>48.26</v>
      </c>
      <c r="BN8">
        <v>14.48</v>
      </c>
      <c r="BO8">
        <v>48.26</v>
      </c>
      <c r="BP8">
        <v>18.059999999999999</v>
      </c>
      <c r="BQ8">
        <v>24.67</v>
      </c>
      <c r="BR8">
        <v>0</v>
      </c>
      <c r="BS8">
        <v>19.309999999999999</v>
      </c>
      <c r="BT8">
        <v>0</v>
      </c>
      <c r="BU8">
        <v>0</v>
      </c>
      <c r="BV8">
        <v>0</v>
      </c>
      <c r="BW8">
        <v>5.79</v>
      </c>
      <c r="BX8">
        <v>4.83</v>
      </c>
      <c r="BY8">
        <v>48.26</v>
      </c>
      <c r="BZ8">
        <v>6.76</v>
      </c>
    </row>
    <row r="9" spans="1:78">
      <c r="A9" t="s">
        <v>239</v>
      </c>
      <c r="B9" t="s">
        <v>335</v>
      </c>
      <c r="C9" t="s">
        <v>232</v>
      </c>
      <c r="G9" t="s">
        <v>51</v>
      </c>
      <c r="H9" s="73">
        <v>886.62999999999988</v>
      </c>
      <c r="I9" s="46">
        <v>76.440000000000012</v>
      </c>
      <c r="J9" s="46">
        <v>569.63</v>
      </c>
      <c r="K9" s="46">
        <v>111.67999999999999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1.93</v>
      </c>
      <c r="Y9">
        <v>57.92</v>
      </c>
      <c r="Z9">
        <v>37.29</v>
      </c>
      <c r="AA9">
        <v>19.309999999999999</v>
      </c>
      <c r="AB9">
        <v>0</v>
      </c>
      <c r="AC9">
        <v>0</v>
      </c>
      <c r="AD9">
        <v>0</v>
      </c>
      <c r="AE9">
        <v>2</v>
      </c>
      <c r="AF9">
        <v>0</v>
      </c>
      <c r="AG9">
        <v>67.569999999999993</v>
      </c>
      <c r="AH9">
        <v>0</v>
      </c>
      <c r="AI9">
        <v>0</v>
      </c>
      <c r="AJ9">
        <v>0</v>
      </c>
      <c r="AK9">
        <v>115.84</v>
      </c>
      <c r="AL9">
        <v>193.06</v>
      </c>
      <c r="AM9">
        <v>37.29</v>
      </c>
      <c r="AN9">
        <v>12.43</v>
      </c>
      <c r="AO9">
        <v>26.06</v>
      </c>
      <c r="AP9">
        <v>0</v>
      </c>
      <c r="AQ9">
        <v>0</v>
      </c>
      <c r="AR9">
        <v>0</v>
      </c>
      <c r="AS9">
        <v>52.51</v>
      </c>
      <c r="AT9">
        <v>0.48</v>
      </c>
      <c r="AU9">
        <v>0</v>
      </c>
      <c r="AV9">
        <v>0</v>
      </c>
      <c r="AW9">
        <v>9.65</v>
      </c>
      <c r="AX9">
        <v>0</v>
      </c>
      <c r="AY9">
        <v>96.53</v>
      </c>
      <c r="AZ9">
        <v>66.790000000000006</v>
      </c>
      <c r="BA9">
        <v>0</v>
      </c>
      <c r="BB9">
        <v>0</v>
      </c>
      <c r="BC9">
        <v>193.06</v>
      </c>
      <c r="BD9">
        <v>96.53</v>
      </c>
      <c r="BE9">
        <v>0</v>
      </c>
      <c r="BF9">
        <v>96.53</v>
      </c>
      <c r="BG9">
        <v>0</v>
      </c>
      <c r="BH9">
        <v>4.83</v>
      </c>
      <c r="BI9">
        <v>96.53</v>
      </c>
      <c r="BJ9">
        <v>57.92</v>
      </c>
      <c r="BK9">
        <v>46.33</v>
      </c>
      <c r="BL9">
        <v>19.309999999999999</v>
      </c>
      <c r="BM9">
        <v>48.26</v>
      </c>
      <c r="BN9">
        <v>14.48</v>
      </c>
      <c r="BO9">
        <v>48.26</v>
      </c>
      <c r="BP9">
        <v>18.059999999999999</v>
      </c>
      <c r="BQ9">
        <v>24.67</v>
      </c>
      <c r="BR9">
        <v>0</v>
      </c>
      <c r="BS9">
        <v>19.309999999999999</v>
      </c>
      <c r="BT9">
        <v>0</v>
      </c>
      <c r="BU9">
        <v>0</v>
      </c>
      <c r="BV9">
        <v>0</v>
      </c>
      <c r="BW9">
        <v>5.79</v>
      </c>
      <c r="BX9">
        <v>4.83</v>
      </c>
      <c r="BY9">
        <v>48.26</v>
      </c>
      <c r="BZ9">
        <v>6.76</v>
      </c>
    </row>
    <row r="10" spans="1:78">
      <c r="A10" t="s">
        <v>260</v>
      </c>
      <c r="C10" t="s">
        <v>233</v>
      </c>
      <c r="G10" t="s">
        <v>52</v>
      </c>
      <c r="H10" s="73">
        <v>886.62999999999988</v>
      </c>
      <c r="I10" s="46">
        <v>76.440000000000012</v>
      </c>
      <c r="J10" s="46">
        <v>569.63</v>
      </c>
      <c r="K10" s="46">
        <v>111.67999999999999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1.93</v>
      </c>
      <c r="Y10">
        <v>57.92</v>
      </c>
      <c r="Z10">
        <v>37.29</v>
      </c>
      <c r="AA10">
        <v>19.309999999999999</v>
      </c>
      <c r="AB10">
        <v>0</v>
      </c>
      <c r="AC10">
        <v>0</v>
      </c>
      <c r="AD10">
        <v>0</v>
      </c>
      <c r="AE10">
        <v>2</v>
      </c>
      <c r="AF10">
        <v>0</v>
      </c>
      <c r="AG10">
        <v>67.569999999999993</v>
      </c>
      <c r="AH10">
        <v>0</v>
      </c>
      <c r="AI10">
        <v>0</v>
      </c>
      <c r="AJ10">
        <v>0</v>
      </c>
      <c r="AK10">
        <v>115.84</v>
      </c>
      <c r="AL10">
        <v>193.06</v>
      </c>
      <c r="AM10">
        <v>37.29</v>
      </c>
      <c r="AN10">
        <v>12.43</v>
      </c>
      <c r="AO10">
        <v>26.06</v>
      </c>
      <c r="AP10">
        <v>0</v>
      </c>
      <c r="AQ10">
        <v>0</v>
      </c>
      <c r="AR10">
        <v>0</v>
      </c>
      <c r="AS10">
        <v>52.51</v>
      </c>
      <c r="AT10">
        <v>0.48</v>
      </c>
      <c r="AU10">
        <v>0</v>
      </c>
      <c r="AV10">
        <v>0</v>
      </c>
      <c r="AW10">
        <v>9.65</v>
      </c>
      <c r="AX10">
        <v>0</v>
      </c>
      <c r="AY10">
        <v>96.53</v>
      </c>
      <c r="AZ10">
        <v>66.790000000000006</v>
      </c>
      <c r="BA10">
        <v>0</v>
      </c>
      <c r="BB10">
        <v>0</v>
      </c>
      <c r="BC10">
        <v>193.06</v>
      </c>
      <c r="BD10">
        <v>96.53</v>
      </c>
      <c r="BE10">
        <v>0</v>
      </c>
      <c r="BF10">
        <v>96.53</v>
      </c>
      <c r="BG10">
        <v>0</v>
      </c>
      <c r="BH10">
        <v>4.83</v>
      </c>
      <c r="BI10">
        <v>96.53</v>
      </c>
      <c r="BJ10">
        <v>57.92</v>
      </c>
      <c r="BK10">
        <v>46.33</v>
      </c>
      <c r="BL10">
        <v>19.309999999999999</v>
      </c>
      <c r="BM10">
        <v>48.26</v>
      </c>
      <c r="BN10">
        <v>14.48</v>
      </c>
      <c r="BO10">
        <v>48.26</v>
      </c>
      <c r="BP10">
        <v>18.059999999999999</v>
      </c>
      <c r="BQ10">
        <v>24.67</v>
      </c>
      <c r="BR10">
        <v>0</v>
      </c>
      <c r="BS10">
        <v>19.309999999999999</v>
      </c>
      <c r="BT10">
        <v>0</v>
      </c>
      <c r="BU10">
        <v>0</v>
      </c>
      <c r="BV10">
        <v>0</v>
      </c>
      <c r="BW10">
        <v>5.79</v>
      </c>
      <c r="BX10">
        <v>4.83</v>
      </c>
      <c r="BY10">
        <v>48.26</v>
      </c>
      <c r="BZ10">
        <v>6.76</v>
      </c>
    </row>
    <row r="11" spans="1:78">
      <c r="A11" t="s">
        <v>240</v>
      </c>
      <c r="C11" t="s">
        <v>316</v>
      </c>
      <c r="G11" t="s">
        <v>53</v>
      </c>
      <c r="H11" s="73">
        <v>366.32999999999993</v>
      </c>
      <c r="I11" s="46">
        <v>76.440000000000012</v>
      </c>
      <c r="J11" s="46">
        <v>376.39</v>
      </c>
      <c r="K11" s="46">
        <v>108.49999999999999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1.93</v>
      </c>
      <c r="Y11">
        <v>0</v>
      </c>
      <c r="Z11">
        <v>37.29</v>
      </c>
      <c r="AA11">
        <v>0</v>
      </c>
      <c r="AB11">
        <v>0</v>
      </c>
      <c r="AC11">
        <v>0</v>
      </c>
      <c r="AD11">
        <v>0</v>
      </c>
      <c r="AE11">
        <v>2</v>
      </c>
      <c r="AF11">
        <v>0</v>
      </c>
      <c r="AG11">
        <v>67.569999999999993</v>
      </c>
      <c r="AH11">
        <v>0</v>
      </c>
      <c r="AI11">
        <v>0</v>
      </c>
      <c r="AJ11">
        <v>0</v>
      </c>
      <c r="AK11">
        <v>115.84</v>
      </c>
      <c r="AL11">
        <v>0</v>
      </c>
      <c r="AM11">
        <v>37.29</v>
      </c>
      <c r="AN11">
        <v>12.43</v>
      </c>
      <c r="AO11">
        <v>26.06</v>
      </c>
      <c r="AP11">
        <v>0</v>
      </c>
      <c r="AQ11">
        <v>0</v>
      </c>
      <c r="AR11">
        <v>0</v>
      </c>
      <c r="AS11">
        <v>52.51</v>
      </c>
      <c r="AT11">
        <v>0.48</v>
      </c>
      <c r="AU11">
        <v>0</v>
      </c>
      <c r="AV11">
        <v>0</v>
      </c>
      <c r="AW11">
        <v>9.65</v>
      </c>
      <c r="AX11">
        <v>0</v>
      </c>
      <c r="AY11">
        <v>96.53</v>
      </c>
      <c r="AZ11">
        <v>66.790000000000006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4.83</v>
      </c>
      <c r="BI11">
        <v>0</v>
      </c>
      <c r="BJ11">
        <v>57.92</v>
      </c>
      <c r="BK11">
        <v>46.33</v>
      </c>
      <c r="BL11">
        <v>19.309999999999999</v>
      </c>
      <c r="BM11">
        <v>48.26</v>
      </c>
      <c r="BN11">
        <v>14.48</v>
      </c>
      <c r="BO11">
        <v>48.26</v>
      </c>
      <c r="BP11">
        <v>17.88</v>
      </c>
      <c r="BQ11">
        <v>21.49</v>
      </c>
      <c r="BR11">
        <v>39.58</v>
      </c>
      <c r="BS11">
        <v>19.309999999999999</v>
      </c>
      <c r="BT11">
        <v>0</v>
      </c>
      <c r="BU11">
        <v>0</v>
      </c>
      <c r="BV11">
        <v>0</v>
      </c>
      <c r="BW11">
        <v>5.79</v>
      </c>
      <c r="BX11">
        <v>4.83</v>
      </c>
      <c r="BY11">
        <v>48.26</v>
      </c>
      <c r="BZ11">
        <v>6.76</v>
      </c>
    </row>
    <row r="12" spans="1:78">
      <c r="A12" t="s">
        <v>241</v>
      </c>
      <c r="C12" t="s">
        <v>336</v>
      </c>
      <c r="G12" t="s">
        <v>54</v>
      </c>
      <c r="H12" s="73">
        <v>366.32999999999993</v>
      </c>
      <c r="I12" s="46">
        <v>76.440000000000012</v>
      </c>
      <c r="J12" s="46">
        <v>376.39</v>
      </c>
      <c r="K12" s="46">
        <v>105.35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1.93</v>
      </c>
      <c r="Y12">
        <v>0</v>
      </c>
      <c r="Z12">
        <v>37.29</v>
      </c>
      <c r="AA12">
        <v>0</v>
      </c>
      <c r="AB12">
        <v>0</v>
      </c>
      <c r="AC12">
        <v>0</v>
      </c>
      <c r="AD12">
        <v>0</v>
      </c>
      <c r="AE12">
        <v>2</v>
      </c>
      <c r="AF12">
        <v>0</v>
      </c>
      <c r="AG12">
        <v>67.569999999999993</v>
      </c>
      <c r="AH12">
        <v>0</v>
      </c>
      <c r="AI12">
        <v>0</v>
      </c>
      <c r="AJ12">
        <v>0</v>
      </c>
      <c r="AK12">
        <v>115.84</v>
      </c>
      <c r="AL12">
        <v>0</v>
      </c>
      <c r="AM12">
        <v>37.29</v>
      </c>
      <c r="AN12">
        <v>12.43</v>
      </c>
      <c r="AO12">
        <v>26.06</v>
      </c>
      <c r="AP12">
        <v>0</v>
      </c>
      <c r="AQ12">
        <v>0</v>
      </c>
      <c r="AR12">
        <v>0</v>
      </c>
      <c r="AS12">
        <v>52.51</v>
      </c>
      <c r="AT12">
        <v>0.48</v>
      </c>
      <c r="AU12">
        <v>0</v>
      </c>
      <c r="AV12">
        <v>0</v>
      </c>
      <c r="AW12">
        <v>9.65</v>
      </c>
      <c r="AX12">
        <v>0</v>
      </c>
      <c r="AY12">
        <v>96.53</v>
      </c>
      <c r="AZ12">
        <v>66.790000000000006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4.83</v>
      </c>
      <c r="BI12">
        <v>0</v>
      </c>
      <c r="BJ12">
        <v>57.92</v>
      </c>
      <c r="BK12">
        <v>46.33</v>
      </c>
      <c r="BL12">
        <v>19.309999999999999</v>
      </c>
      <c r="BM12">
        <v>48.26</v>
      </c>
      <c r="BN12">
        <v>14.48</v>
      </c>
      <c r="BO12">
        <v>48.26</v>
      </c>
      <c r="BP12">
        <v>17.88</v>
      </c>
      <c r="BQ12">
        <v>18.34</v>
      </c>
      <c r="BR12">
        <v>39.58</v>
      </c>
      <c r="BS12">
        <v>19.309999999999999</v>
      </c>
      <c r="BT12">
        <v>0</v>
      </c>
      <c r="BU12">
        <v>0</v>
      </c>
      <c r="BV12">
        <v>0</v>
      </c>
      <c r="BW12">
        <v>5.79</v>
      </c>
      <c r="BX12">
        <v>4.83</v>
      </c>
      <c r="BY12">
        <v>48.26</v>
      </c>
      <c r="BZ12">
        <v>6.76</v>
      </c>
    </row>
    <row r="13" spans="1:78">
      <c r="A13" t="s">
        <v>242</v>
      </c>
      <c r="G13" t="s">
        <v>55</v>
      </c>
      <c r="H13" s="73">
        <v>366.32999999999993</v>
      </c>
      <c r="I13" s="46">
        <v>76.440000000000012</v>
      </c>
      <c r="J13" s="46">
        <v>376.39</v>
      </c>
      <c r="K13" s="46">
        <v>102.19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1.93</v>
      </c>
      <c r="Y13">
        <v>0</v>
      </c>
      <c r="Z13">
        <v>37.29</v>
      </c>
      <c r="AA13">
        <v>0</v>
      </c>
      <c r="AB13">
        <v>0</v>
      </c>
      <c r="AC13">
        <v>0</v>
      </c>
      <c r="AD13">
        <v>0</v>
      </c>
      <c r="AE13">
        <v>2</v>
      </c>
      <c r="AF13">
        <v>0</v>
      </c>
      <c r="AG13">
        <v>67.569999999999993</v>
      </c>
      <c r="AH13">
        <v>0</v>
      </c>
      <c r="AI13">
        <v>0</v>
      </c>
      <c r="AJ13">
        <v>0</v>
      </c>
      <c r="AK13">
        <v>115.84</v>
      </c>
      <c r="AL13">
        <v>0</v>
      </c>
      <c r="AM13">
        <v>37.29</v>
      </c>
      <c r="AN13">
        <v>12.43</v>
      </c>
      <c r="AO13">
        <v>26.06</v>
      </c>
      <c r="AP13">
        <v>0</v>
      </c>
      <c r="AQ13">
        <v>0</v>
      </c>
      <c r="AR13">
        <v>0</v>
      </c>
      <c r="AS13">
        <v>52.51</v>
      </c>
      <c r="AT13">
        <v>0.48</v>
      </c>
      <c r="AU13">
        <v>0</v>
      </c>
      <c r="AV13">
        <v>0</v>
      </c>
      <c r="AW13">
        <v>9.65</v>
      </c>
      <c r="AX13">
        <v>0</v>
      </c>
      <c r="AY13">
        <v>96.53</v>
      </c>
      <c r="AZ13">
        <v>66.790000000000006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4.83</v>
      </c>
      <c r="BI13">
        <v>0</v>
      </c>
      <c r="BJ13">
        <v>57.92</v>
      </c>
      <c r="BK13">
        <v>46.33</v>
      </c>
      <c r="BL13">
        <v>19.309999999999999</v>
      </c>
      <c r="BM13">
        <v>48.26</v>
      </c>
      <c r="BN13">
        <v>14.48</v>
      </c>
      <c r="BO13">
        <v>48.26</v>
      </c>
      <c r="BP13">
        <v>17.88</v>
      </c>
      <c r="BQ13">
        <v>15.18</v>
      </c>
      <c r="BR13">
        <v>39.58</v>
      </c>
      <c r="BS13">
        <v>19.309999999999999</v>
      </c>
      <c r="BT13">
        <v>0</v>
      </c>
      <c r="BU13">
        <v>0</v>
      </c>
      <c r="BV13">
        <v>0</v>
      </c>
      <c r="BW13">
        <v>5.79</v>
      </c>
      <c r="BX13">
        <v>4.83</v>
      </c>
      <c r="BY13">
        <v>48.26</v>
      </c>
      <c r="BZ13">
        <v>6.76</v>
      </c>
    </row>
    <row r="14" spans="1:78">
      <c r="A14" t="s">
        <v>243</v>
      </c>
      <c r="G14" t="s">
        <v>56</v>
      </c>
      <c r="H14" s="73">
        <v>366.32999999999993</v>
      </c>
      <c r="I14" s="46">
        <v>76.440000000000012</v>
      </c>
      <c r="J14" s="46">
        <v>376.39</v>
      </c>
      <c r="K14" s="46">
        <v>99.049999999999983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1.93</v>
      </c>
      <c r="Y14">
        <v>0</v>
      </c>
      <c r="Z14">
        <v>37.29</v>
      </c>
      <c r="AA14">
        <v>0</v>
      </c>
      <c r="AB14">
        <v>0</v>
      </c>
      <c r="AC14">
        <v>0</v>
      </c>
      <c r="AD14">
        <v>0</v>
      </c>
      <c r="AE14">
        <v>2</v>
      </c>
      <c r="AF14">
        <v>0</v>
      </c>
      <c r="AG14">
        <v>67.569999999999993</v>
      </c>
      <c r="AH14">
        <v>0</v>
      </c>
      <c r="AI14">
        <v>0</v>
      </c>
      <c r="AJ14">
        <v>0</v>
      </c>
      <c r="AK14">
        <v>115.84</v>
      </c>
      <c r="AL14">
        <v>0</v>
      </c>
      <c r="AM14">
        <v>37.29</v>
      </c>
      <c r="AN14">
        <v>12.43</v>
      </c>
      <c r="AO14">
        <v>26.06</v>
      </c>
      <c r="AP14">
        <v>0</v>
      </c>
      <c r="AQ14">
        <v>0</v>
      </c>
      <c r="AR14">
        <v>0</v>
      </c>
      <c r="AS14">
        <v>52.51</v>
      </c>
      <c r="AT14">
        <v>0.48</v>
      </c>
      <c r="AU14">
        <v>0</v>
      </c>
      <c r="AV14">
        <v>0</v>
      </c>
      <c r="AW14">
        <v>9.65</v>
      </c>
      <c r="AX14">
        <v>0</v>
      </c>
      <c r="AY14">
        <v>96.53</v>
      </c>
      <c r="AZ14">
        <v>66.790000000000006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4.83</v>
      </c>
      <c r="BI14">
        <v>0</v>
      </c>
      <c r="BJ14">
        <v>57.92</v>
      </c>
      <c r="BK14">
        <v>46.33</v>
      </c>
      <c r="BL14">
        <v>19.309999999999999</v>
      </c>
      <c r="BM14">
        <v>48.26</v>
      </c>
      <c r="BN14">
        <v>14.48</v>
      </c>
      <c r="BO14">
        <v>48.26</v>
      </c>
      <c r="BP14">
        <v>17.88</v>
      </c>
      <c r="BQ14">
        <v>12.04</v>
      </c>
      <c r="BR14">
        <v>39.58</v>
      </c>
      <c r="BS14">
        <v>19.309999999999999</v>
      </c>
      <c r="BT14">
        <v>0</v>
      </c>
      <c r="BU14">
        <v>0</v>
      </c>
      <c r="BV14">
        <v>0</v>
      </c>
      <c r="BW14">
        <v>5.79</v>
      </c>
      <c r="BX14">
        <v>4.83</v>
      </c>
      <c r="BY14">
        <v>48.26</v>
      </c>
      <c r="BZ14">
        <v>6.76</v>
      </c>
    </row>
    <row r="15" spans="1:78">
      <c r="A15" t="s">
        <v>244</v>
      </c>
      <c r="G15" t="s">
        <v>57</v>
      </c>
      <c r="H15" s="73">
        <v>366.32999999999993</v>
      </c>
      <c r="I15" s="46">
        <v>76.440000000000012</v>
      </c>
      <c r="J15" s="46">
        <v>376.11</v>
      </c>
      <c r="K15" s="46">
        <v>95.889999999999986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1.93</v>
      </c>
      <c r="Y15">
        <v>0</v>
      </c>
      <c r="Z15">
        <v>37.29</v>
      </c>
      <c r="AA15">
        <v>0</v>
      </c>
      <c r="AB15">
        <v>0</v>
      </c>
      <c r="AC15">
        <v>0</v>
      </c>
      <c r="AD15">
        <v>0</v>
      </c>
      <c r="AE15">
        <v>2</v>
      </c>
      <c r="AF15">
        <v>0</v>
      </c>
      <c r="AG15">
        <v>67.569999999999993</v>
      </c>
      <c r="AH15">
        <v>0</v>
      </c>
      <c r="AI15">
        <v>0</v>
      </c>
      <c r="AJ15">
        <v>0</v>
      </c>
      <c r="AK15">
        <v>115.84</v>
      </c>
      <c r="AL15">
        <v>0</v>
      </c>
      <c r="AM15">
        <v>37.29</v>
      </c>
      <c r="AN15">
        <v>12.43</v>
      </c>
      <c r="AO15">
        <v>26.06</v>
      </c>
      <c r="AP15">
        <v>0</v>
      </c>
      <c r="AQ15">
        <v>0</v>
      </c>
      <c r="AR15">
        <v>0</v>
      </c>
      <c r="AS15">
        <v>52.51</v>
      </c>
      <c r="AT15">
        <v>0.48</v>
      </c>
      <c r="AU15">
        <v>0</v>
      </c>
      <c r="AV15">
        <v>0</v>
      </c>
      <c r="AW15">
        <v>9.65</v>
      </c>
      <c r="AX15">
        <v>0</v>
      </c>
      <c r="AY15">
        <v>96.53</v>
      </c>
      <c r="AZ15">
        <v>66.790000000000006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4.83</v>
      </c>
      <c r="BI15">
        <v>0</v>
      </c>
      <c r="BJ15">
        <v>57.92</v>
      </c>
      <c r="BK15">
        <v>46.33</v>
      </c>
      <c r="BL15">
        <v>19.309999999999999</v>
      </c>
      <c r="BM15">
        <v>48.26</v>
      </c>
      <c r="BN15">
        <v>14.48</v>
      </c>
      <c r="BO15">
        <v>48.26</v>
      </c>
      <c r="BP15">
        <v>17.600000000000001</v>
      </c>
      <c r="BQ15">
        <v>8.8800000000000008</v>
      </c>
      <c r="BR15">
        <v>39.58</v>
      </c>
      <c r="BS15">
        <v>19.309999999999999</v>
      </c>
      <c r="BT15">
        <v>0</v>
      </c>
      <c r="BU15">
        <v>0</v>
      </c>
      <c r="BV15">
        <v>0</v>
      </c>
      <c r="BW15">
        <v>5.79</v>
      </c>
      <c r="BX15">
        <v>4.83</v>
      </c>
      <c r="BY15">
        <v>48.26</v>
      </c>
      <c r="BZ15">
        <v>6.76</v>
      </c>
    </row>
    <row r="16" spans="1:78">
      <c r="A16" t="s">
        <v>245</v>
      </c>
      <c r="G16" t="s">
        <v>58</v>
      </c>
      <c r="H16" s="73">
        <v>366.32999999999993</v>
      </c>
      <c r="I16" s="46">
        <v>76.440000000000012</v>
      </c>
      <c r="J16" s="46">
        <v>376.11</v>
      </c>
      <c r="K16" s="46">
        <v>92.72999999999999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1.93</v>
      </c>
      <c r="Y16">
        <v>0</v>
      </c>
      <c r="Z16">
        <v>37.29</v>
      </c>
      <c r="AA16">
        <v>0</v>
      </c>
      <c r="AB16">
        <v>0</v>
      </c>
      <c r="AC16">
        <v>0</v>
      </c>
      <c r="AD16">
        <v>0</v>
      </c>
      <c r="AE16">
        <v>2</v>
      </c>
      <c r="AF16">
        <v>0</v>
      </c>
      <c r="AG16">
        <v>67.569999999999993</v>
      </c>
      <c r="AH16">
        <v>0</v>
      </c>
      <c r="AI16">
        <v>0</v>
      </c>
      <c r="AJ16">
        <v>0</v>
      </c>
      <c r="AK16">
        <v>115.84</v>
      </c>
      <c r="AL16">
        <v>0</v>
      </c>
      <c r="AM16">
        <v>37.29</v>
      </c>
      <c r="AN16">
        <v>12.43</v>
      </c>
      <c r="AO16">
        <v>26.06</v>
      </c>
      <c r="AP16">
        <v>0</v>
      </c>
      <c r="AQ16">
        <v>0</v>
      </c>
      <c r="AR16">
        <v>0</v>
      </c>
      <c r="AS16">
        <v>52.51</v>
      </c>
      <c r="AT16">
        <v>0.48</v>
      </c>
      <c r="AU16">
        <v>0</v>
      </c>
      <c r="AV16">
        <v>0</v>
      </c>
      <c r="AW16">
        <v>9.65</v>
      </c>
      <c r="AX16">
        <v>0</v>
      </c>
      <c r="AY16">
        <v>96.53</v>
      </c>
      <c r="AZ16">
        <v>66.790000000000006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4.83</v>
      </c>
      <c r="BI16">
        <v>0</v>
      </c>
      <c r="BJ16">
        <v>57.92</v>
      </c>
      <c r="BK16">
        <v>46.33</v>
      </c>
      <c r="BL16">
        <v>19.309999999999999</v>
      </c>
      <c r="BM16">
        <v>48.26</v>
      </c>
      <c r="BN16">
        <v>14.48</v>
      </c>
      <c r="BO16">
        <v>48.26</v>
      </c>
      <c r="BP16">
        <v>17.600000000000001</v>
      </c>
      <c r="BQ16">
        <v>5.72</v>
      </c>
      <c r="BR16">
        <v>39.58</v>
      </c>
      <c r="BS16">
        <v>19.309999999999999</v>
      </c>
      <c r="BT16">
        <v>0</v>
      </c>
      <c r="BU16">
        <v>0</v>
      </c>
      <c r="BV16">
        <v>0</v>
      </c>
      <c r="BW16">
        <v>5.79</v>
      </c>
      <c r="BX16">
        <v>4.83</v>
      </c>
      <c r="BY16">
        <v>48.26</v>
      </c>
      <c r="BZ16">
        <v>6.76</v>
      </c>
    </row>
    <row r="17" spans="1:78">
      <c r="A17" t="s">
        <v>246</v>
      </c>
      <c r="G17" t="s">
        <v>59</v>
      </c>
      <c r="H17" s="73">
        <v>366.32999999999993</v>
      </c>
      <c r="I17" s="46">
        <v>76.440000000000012</v>
      </c>
      <c r="J17" s="46">
        <v>376.11</v>
      </c>
      <c r="K17" s="46">
        <v>89.589999999999989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1.93</v>
      </c>
      <c r="Y17">
        <v>0</v>
      </c>
      <c r="Z17">
        <v>37.29</v>
      </c>
      <c r="AA17">
        <v>0</v>
      </c>
      <c r="AB17">
        <v>0</v>
      </c>
      <c r="AC17">
        <v>0</v>
      </c>
      <c r="AD17">
        <v>0</v>
      </c>
      <c r="AE17">
        <v>2</v>
      </c>
      <c r="AF17">
        <v>0</v>
      </c>
      <c r="AG17">
        <v>67.569999999999993</v>
      </c>
      <c r="AH17">
        <v>0</v>
      </c>
      <c r="AI17">
        <v>0</v>
      </c>
      <c r="AJ17">
        <v>0</v>
      </c>
      <c r="AK17">
        <v>115.84</v>
      </c>
      <c r="AL17">
        <v>0</v>
      </c>
      <c r="AM17">
        <v>37.29</v>
      </c>
      <c r="AN17">
        <v>12.43</v>
      </c>
      <c r="AO17">
        <v>26.06</v>
      </c>
      <c r="AP17">
        <v>0</v>
      </c>
      <c r="AQ17">
        <v>0</v>
      </c>
      <c r="AR17">
        <v>0</v>
      </c>
      <c r="AS17">
        <v>52.51</v>
      </c>
      <c r="AT17">
        <v>0.48</v>
      </c>
      <c r="AU17">
        <v>0</v>
      </c>
      <c r="AV17">
        <v>0</v>
      </c>
      <c r="AW17">
        <v>9.65</v>
      </c>
      <c r="AX17">
        <v>0</v>
      </c>
      <c r="AY17">
        <v>96.53</v>
      </c>
      <c r="AZ17">
        <v>66.790000000000006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4.83</v>
      </c>
      <c r="BI17">
        <v>0</v>
      </c>
      <c r="BJ17">
        <v>57.92</v>
      </c>
      <c r="BK17">
        <v>46.33</v>
      </c>
      <c r="BL17">
        <v>19.309999999999999</v>
      </c>
      <c r="BM17">
        <v>48.26</v>
      </c>
      <c r="BN17">
        <v>14.48</v>
      </c>
      <c r="BO17">
        <v>48.26</v>
      </c>
      <c r="BP17">
        <v>17.600000000000001</v>
      </c>
      <c r="BQ17">
        <v>2.58</v>
      </c>
      <c r="BR17">
        <v>39.58</v>
      </c>
      <c r="BS17">
        <v>19.309999999999999</v>
      </c>
      <c r="BT17">
        <v>0</v>
      </c>
      <c r="BU17">
        <v>0</v>
      </c>
      <c r="BV17">
        <v>0</v>
      </c>
      <c r="BW17">
        <v>5.79</v>
      </c>
      <c r="BX17">
        <v>4.83</v>
      </c>
      <c r="BY17">
        <v>48.26</v>
      </c>
      <c r="BZ17">
        <v>6.76</v>
      </c>
    </row>
    <row r="18" spans="1:78">
      <c r="A18" t="s">
        <v>247</v>
      </c>
      <c r="G18" t="s">
        <v>60</v>
      </c>
      <c r="H18" s="73">
        <v>366.32999999999993</v>
      </c>
      <c r="I18" s="46">
        <v>76.440000000000012</v>
      </c>
      <c r="J18" s="46">
        <v>376.11</v>
      </c>
      <c r="K18" s="46">
        <v>99.199999999999989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1.93</v>
      </c>
      <c r="Y18">
        <v>0</v>
      </c>
      <c r="Z18">
        <v>37.29</v>
      </c>
      <c r="AA18">
        <v>0</v>
      </c>
      <c r="AB18">
        <v>0</v>
      </c>
      <c r="AC18">
        <v>0</v>
      </c>
      <c r="AD18">
        <v>0</v>
      </c>
      <c r="AE18">
        <v>2</v>
      </c>
      <c r="AF18">
        <v>0</v>
      </c>
      <c r="AG18">
        <v>67.569999999999993</v>
      </c>
      <c r="AH18">
        <v>0</v>
      </c>
      <c r="AI18">
        <v>0</v>
      </c>
      <c r="AJ18">
        <v>0</v>
      </c>
      <c r="AK18">
        <v>115.84</v>
      </c>
      <c r="AL18">
        <v>0</v>
      </c>
      <c r="AM18">
        <v>37.29</v>
      </c>
      <c r="AN18">
        <v>12.43</v>
      </c>
      <c r="AO18">
        <v>26.06</v>
      </c>
      <c r="AP18">
        <v>0</v>
      </c>
      <c r="AQ18">
        <v>0</v>
      </c>
      <c r="AR18">
        <v>0</v>
      </c>
      <c r="AS18">
        <v>52.51</v>
      </c>
      <c r="AT18">
        <v>0.48</v>
      </c>
      <c r="AU18">
        <v>0</v>
      </c>
      <c r="AV18">
        <v>0</v>
      </c>
      <c r="AW18">
        <v>9.65</v>
      </c>
      <c r="AX18">
        <v>0</v>
      </c>
      <c r="AY18">
        <v>96.53</v>
      </c>
      <c r="AZ18">
        <v>66.790000000000006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4.83</v>
      </c>
      <c r="BI18">
        <v>0</v>
      </c>
      <c r="BJ18">
        <v>57.92</v>
      </c>
      <c r="BK18">
        <v>46.33</v>
      </c>
      <c r="BL18">
        <v>19.309999999999999</v>
      </c>
      <c r="BM18">
        <v>48.26</v>
      </c>
      <c r="BN18">
        <v>14.48</v>
      </c>
      <c r="BO18">
        <v>48.26</v>
      </c>
      <c r="BP18">
        <v>17.600000000000001</v>
      </c>
      <c r="BQ18">
        <v>12.19</v>
      </c>
      <c r="BR18">
        <v>39.58</v>
      </c>
      <c r="BS18">
        <v>19.309999999999999</v>
      </c>
      <c r="BT18">
        <v>0</v>
      </c>
      <c r="BU18">
        <v>0</v>
      </c>
      <c r="BV18">
        <v>0</v>
      </c>
      <c r="BW18">
        <v>5.79</v>
      </c>
      <c r="BX18">
        <v>4.83</v>
      </c>
      <c r="BY18">
        <v>48.26</v>
      </c>
      <c r="BZ18">
        <v>6.76</v>
      </c>
    </row>
    <row r="19" spans="1:78">
      <c r="A19" t="s">
        <v>261</v>
      </c>
      <c r="G19" t="s">
        <v>61</v>
      </c>
      <c r="H19" s="73">
        <v>366.32999999999993</v>
      </c>
      <c r="I19" s="46">
        <v>76.440000000000012</v>
      </c>
      <c r="J19" s="46">
        <v>375.84</v>
      </c>
      <c r="K19" s="46">
        <v>99.199999999999989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1.93</v>
      </c>
      <c r="Y19">
        <v>0</v>
      </c>
      <c r="Z19">
        <v>37.29</v>
      </c>
      <c r="AA19">
        <v>0</v>
      </c>
      <c r="AB19">
        <v>0</v>
      </c>
      <c r="AC19">
        <v>0</v>
      </c>
      <c r="AD19">
        <v>0</v>
      </c>
      <c r="AE19">
        <v>2</v>
      </c>
      <c r="AF19">
        <v>0</v>
      </c>
      <c r="AG19">
        <v>67.569999999999993</v>
      </c>
      <c r="AH19">
        <v>0</v>
      </c>
      <c r="AI19">
        <v>0</v>
      </c>
      <c r="AJ19">
        <v>0</v>
      </c>
      <c r="AK19">
        <v>115.84</v>
      </c>
      <c r="AL19">
        <v>0</v>
      </c>
      <c r="AM19">
        <v>37.29</v>
      </c>
      <c r="AN19">
        <v>12.43</v>
      </c>
      <c r="AO19">
        <v>26.06</v>
      </c>
      <c r="AP19">
        <v>0</v>
      </c>
      <c r="AQ19">
        <v>0</v>
      </c>
      <c r="AR19">
        <v>0</v>
      </c>
      <c r="AS19">
        <v>52.51</v>
      </c>
      <c r="AT19">
        <v>0.48</v>
      </c>
      <c r="AU19">
        <v>0</v>
      </c>
      <c r="AV19">
        <v>0</v>
      </c>
      <c r="AW19">
        <v>9.65</v>
      </c>
      <c r="AX19">
        <v>0</v>
      </c>
      <c r="AY19">
        <v>96.53</v>
      </c>
      <c r="AZ19">
        <v>66.790000000000006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4.83</v>
      </c>
      <c r="BI19">
        <v>0</v>
      </c>
      <c r="BJ19">
        <v>57.92</v>
      </c>
      <c r="BK19">
        <v>46.33</v>
      </c>
      <c r="BL19">
        <v>19.309999999999999</v>
      </c>
      <c r="BM19">
        <v>48.26</v>
      </c>
      <c r="BN19">
        <v>14.48</v>
      </c>
      <c r="BO19">
        <v>48.26</v>
      </c>
      <c r="BP19">
        <v>17.329999999999998</v>
      </c>
      <c r="BQ19">
        <v>12.19</v>
      </c>
      <c r="BR19">
        <v>39.58</v>
      </c>
      <c r="BS19">
        <v>19.309999999999999</v>
      </c>
      <c r="BT19">
        <v>0</v>
      </c>
      <c r="BU19">
        <v>0</v>
      </c>
      <c r="BV19">
        <v>0</v>
      </c>
      <c r="BW19">
        <v>5.79</v>
      </c>
      <c r="BX19">
        <v>4.83</v>
      </c>
      <c r="BY19">
        <v>48.26</v>
      </c>
      <c r="BZ19">
        <v>6.76</v>
      </c>
    </row>
    <row r="20" spans="1:78">
      <c r="A20" t="s">
        <v>262</v>
      </c>
      <c r="G20" t="s">
        <v>62</v>
      </c>
      <c r="H20" s="73">
        <v>366.32999999999993</v>
      </c>
      <c r="I20" s="46">
        <v>76.440000000000012</v>
      </c>
      <c r="J20" s="46">
        <v>375.84</v>
      </c>
      <c r="K20" s="46">
        <v>99.199999999999989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1.93</v>
      </c>
      <c r="Y20">
        <v>0</v>
      </c>
      <c r="Z20">
        <v>37.29</v>
      </c>
      <c r="AA20">
        <v>0</v>
      </c>
      <c r="AB20">
        <v>0</v>
      </c>
      <c r="AC20">
        <v>0</v>
      </c>
      <c r="AD20">
        <v>0</v>
      </c>
      <c r="AE20">
        <v>2</v>
      </c>
      <c r="AF20">
        <v>0</v>
      </c>
      <c r="AG20">
        <v>67.569999999999993</v>
      </c>
      <c r="AH20">
        <v>0</v>
      </c>
      <c r="AI20">
        <v>0</v>
      </c>
      <c r="AJ20">
        <v>0</v>
      </c>
      <c r="AK20">
        <v>115.84</v>
      </c>
      <c r="AL20">
        <v>0</v>
      </c>
      <c r="AM20">
        <v>37.29</v>
      </c>
      <c r="AN20">
        <v>12.43</v>
      </c>
      <c r="AO20">
        <v>26.06</v>
      </c>
      <c r="AP20">
        <v>0</v>
      </c>
      <c r="AQ20">
        <v>0</v>
      </c>
      <c r="AR20">
        <v>0</v>
      </c>
      <c r="AS20">
        <v>52.51</v>
      </c>
      <c r="AT20">
        <v>0.48</v>
      </c>
      <c r="AU20">
        <v>0</v>
      </c>
      <c r="AV20">
        <v>0</v>
      </c>
      <c r="AW20">
        <v>9.65</v>
      </c>
      <c r="AX20">
        <v>0</v>
      </c>
      <c r="AY20">
        <v>96.53</v>
      </c>
      <c r="AZ20">
        <v>66.790000000000006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4.83</v>
      </c>
      <c r="BI20">
        <v>0</v>
      </c>
      <c r="BJ20">
        <v>57.92</v>
      </c>
      <c r="BK20">
        <v>46.33</v>
      </c>
      <c r="BL20">
        <v>19.309999999999999</v>
      </c>
      <c r="BM20">
        <v>48.26</v>
      </c>
      <c r="BN20">
        <v>14.48</v>
      </c>
      <c r="BO20">
        <v>48.26</v>
      </c>
      <c r="BP20">
        <v>17.329999999999998</v>
      </c>
      <c r="BQ20">
        <v>12.19</v>
      </c>
      <c r="BR20">
        <v>39.58</v>
      </c>
      <c r="BS20">
        <v>19.309999999999999</v>
      </c>
      <c r="BT20">
        <v>0</v>
      </c>
      <c r="BU20">
        <v>0</v>
      </c>
      <c r="BV20">
        <v>0</v>
      </c>
      <c r="BW20">
        <v>5.79</v>
      </c>
      <c r="BX20">
        <v>4.83</v>
      </c>
      <c r="BY20">
        <v>48.26</v>
      </c>
      <c r="BZ20">
        <v>6.76</v>
      </c>
    </row>
    <row r="21" spans="1:78">
      <c r="A21" t="s">
        <v>248</v>
      </c>
      <c r="G21" t="s">
        <v>63</v>
      </c>
      <c r="H21" s="73">
        <v>366.32999999999993</v>
      </c>
      <c r="I21" s="46">
        <v>76.440000000000012</v>
      </c>
      <c r="J21" s="46">
        <v>375.84</v>
      </c>
      <c r="K21" s="46">
        <v>99.199999999999989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1.93</v>
      </c>
      <c r="Y21">
        <v>0</v>
      </c>
      <c r="Z21">
        <v>37.29</v>
      </c>
      <c r="AA21">
        <v>0</v>
      </c>
      <c r="AB21">
        <v>0</v>
      </c>
      <c r="AC21">
        <v>0</v>
      </c>
      <c r="AD21">
        <v>0</v>
      </c>
      <c r="AE21">
        <v>2</v>
      </c>
      <c r="AF21">
        <v>0</v>
      </c>
      <c r="AG21">
        <v>67.569999999999993</v>
      </c>
      <c r="AH21">
        <v>0</v>
      </c>
      <c r="AI21">
        <v>0</v>
      </c>
      <c r="AJ21">
        <v>0</v>
      </c>
      <c r="AK21">
        <v>115.84</v>
      </c>
      <c r="AL21">
        <v>0</v>
      </c>
      <c r="AM21">
        <v>37.29</v>
      </c>
      <c r="AN21">
        <v>12.43</v>
      </c>
      <c r="AO21">
        <v>26.06</v>
      </c>
      <c r="AP21">
        <v>0</v>
      </c>
      <c r="AQ21">
        <v>0</v>
      </c>
      <c r="AR21">
        <v>0</v>
      </c>
      <c r="AS21">
        <v>52.51</v>
      </c>
      <c r="AT21">
        <v>0.48</v>
      </c>
      <c r="AU21">
        <v>0</v>
      </c>
      <c r="AV21">
        <v>0</v>
      </c>
      <c r="AW21">
        <v>9.65</v>
      </c>
      <c r="AX21">
        <v>0</v>
      </c>
      <c r="AY21">
        <v>96.53</v>
      </c>
      <c r="AZ21">
        <v>66.790000000000006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4.83</v>
      </c>
      <c r="BI21">
        <v>0</v>
      </c>
      <c r="BJ21">
        <v>57.92</v>
      </c>
      <c r="BK21">
        <v>46.33</v>
      </c>
      <c r="BL21">
        <v>19.309999999999999</v>
      </c>
      <c r="BM21">
        <v>48.26</v>
      </c>
      <c r="BN21">
        <v>14.48</v>
      </c>
      <c r="BO21">
        <v>48.26</v>
      </c>
      <c r="BP21">
        <v>17.329999999999998</v>
      </c>
      <c r="BQ21">
        <v>12.19</v>
      </c>
      <c r="BR21">
        <v>39.58</v>
      </c>
      <c r="BS21">
        <v>19.309999999999999</v>
      </c>
      <c r="BT21">
        <v>0</v>
      </c>
      <c r="BU21">
        <v>0</v>
      </c>
      <c r="BV21">
        <v>0</v>
      </c>
      <c r="BW21">
        <v>5.79</v>
      </c>
      <c r="BX21">
        <v>4.83</v>
      </c>
      <c r="BY21">
        <v>48.26</v>
      </c>
      <c r="BZ21">
        <v>6.76</v>
      </c>
    </row>
    <row r="22" spans="1:78">
      <c r="A22" t="s">
        <v>249</v>
      </c>
      <c r="G22" t="s">
        <v>64</v>
      </c>
      <c r="H22" s="73">
        <v>366.32999999999993</v>
      </c>
      <c r="I22" s="46">
        <v>76.440000000000012</v>
      </c>
      <c r="J22" s="46">
        <v>375.84</v>
      </c>
      <c r="K22" s="46">
        <v>99.199999999999989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1.93</v>
      </c>
      <c r="Y22">
        <v>0</v>
      </c>
      <c r="Z22">
        <v>37.29</v>
      </c>
      <c r="AA22">
        <v>0</v>
      </c>
      <c r="AB22">
        <v>0</v>
      </c>
      <c r="AC22">
        <v>0</v>
      </c>
      <c r="AD22">
        <v>0</v>
      </c>
      <c r="AE22">
        <v>2</v>
      </c>
      <c r="AF22">
        <v>0</v>
      </c>
      <c r="AG22">
        <v>67.569999999999993</v>
      </c>
      <c r="AH22">
        <v>0</v>
      </c>
      <c r="AI22">
        <v>0</v>
      </c>
      <c r="AJ22">
        <v>0</v>
      </c>
      <c r="AK22">
        <v>115.84</v>
      </c>
      <c r="AL22">
        <v>0</v>
      </c>
      <c r="AM22">
        <v>37.29</v>
      </c>
      <c r="AN22">
        <v>12.43</v>
      </c>
      <c r="AO22">
        <v>26.06</v>
      </c>
      <c r="AP22">
        <v>0</v>
      </c>
      <c r="AQ22">
        <v>0</v>
      </c>
      <c r="AR22">
        <v>0</v>
      </c>
      <c r="AS22">
        <v>52.51</v>
      </c>
      <c r="AT22">
        <v>0.48</v>
      </c>
      <c r="AU22">
        <v>0</v>
      </c>
      <c r="AV22">
        <v>0</v>
      </c>
      <c r="AW22">
        <v>9.65</v>
      </c>
      <c r="AX22">
        <v>0</v>
      </c>
      <c r="AY22">
        <v>96.53</v>
      </c>
      <c r="AZ22">
        <v>66.790000000000006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4.83</v>
      </c>
      <c r="BI22">
        <v>0</v>
      </c>
      <c r="BJ22">
        <v>57.92</v>
      </c>
      <c r="BK22">
        <v>46.33</v>
      </c>
      <c r="BL22">
        <v>19.309999999999999</v>
      </c>
      <c r="BM22">
        <v>48.26</v>
      </c>
      <c r="BN22">
        <v>14.48</v>
      </c>
      <c r="BO22">
        <v>48.26</v>
      </c>
      <c r="BP22">
        <v>17.329999999999998</v>
      </c>
      <c r="BQ22">
        <v>12.19</v>
      </c>
      <c r="BR22">
        <v>39.58</v>
      </c>
      <c r="BS22">
        <v>19.309999999999999</v>
      </c>
      <c r="BT22">
        <v>0</v>
      </c>
      <c r="BU22">
        <v>0</v>
      </c>
      <c r="BV22">
        <v>0</v>
      </c>
      <c r="BW22">
        <v>5.79</v>
      </c>
      <c r="BX22">
        <v>4.83</v>
      </c>
      <c r="BY22">
        <v>48.26</v>
      </c>
      <c r="BZ22">
        <v>6.76</v>
      </c>
    </row>
    <row r="23" spans="1:78">
      <c r="A23" t="s">
        <v>250</v>
      </c>
      <c r="G23" t="s">
        <v>65</v>
      </c>
      <c r="H23" s="73">
        <v>366.32999999999993</v>
      </c>
      <c r="I23" s="46">
        <v>76.440000000000012</v>
      </c>
      <c r="J23" s="46">
        <v>375.46999999999997</v>
      </c>
      <c r="K23" s="46">
        <v>99.199999999999989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66.790000000000006</v>
      </c>
      <c r="X23">
        <v>1.93</v>
      </c>
      <c r="Y23">
        <v>0</v>
      </c>
      <c r="Z23">
        <v>37.29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67.569999999999993</v>
      </c>
      <c r="AH23">
        <v>0</v>
      </c>
      <c r="AI23">
        <v>0</v>
      </c>
      <c r="AJ23">
        <v>0</v>
      </c>
      <c r="AK23">
        <v>115.84</v>
      </c>
      <c r="AL23">
        <v>0</v>
      </c>
      <c r="AM23">
        <v>37.29</v>
      </c>
      <c r="AN23">
        <v>12.43</v>
      </c>
      <c r="AO23">
        <v>26.06</v>
      </c>
      <c r="AP23">
        <v>0</v>
      </c>
      <c r="AQ23">
        <v>0</v>
      </c>
      <c r="AR23">
        <v>0</v>
      </c>
      <c r="AS23">
        <v>52.51</v>
      </c>
      <c r="AT23">
        <v>0.48</v>
      </c>
      <c r="AU23">
        <v>0</v>
      </c>
      <c r="AV23">
        <v>0</v>
      </c>
      <c r="AW23">
        <v>9.65</v>
      </c>
      <c r="AX23">
        <v>0</v>
      </c>
      <c r="AY23">
        <v>96.53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4.83</v>
      </c>
      <c r="BI23">
        <v>0</v>
      </c>
      <c r="BJ23">
        <v>57.92</v>
      </c>
      <c r="BK23">
        <v>46.33</v>
      </c>
      <c r="BL23">
        <v>19.309999999999999</v>
      </c>
      <c r="BM23">
        <v>48.26</v>
      </c>
      <c r="BN23">
        <v>14.48</v>
      </c>
      <c r="BO23">
        <v>48.26</v>
      </c>
      <c r="BP23">
        <v>16.96</v>
      </c>
      <c r="BQ23">
        <v>12.19</v>
      </c>
      <c r="BR23">
        <v>39.58</v>
      </c>
      <c r="BS23">
        <v>19.309999999999999</v>
      </c>
      <c r="BT23">
        <v>0</v>
      </c>
      <c r="BU23">
        <v>0</v>
      </c>
      <c r="BV23">
        <v>0</v>
      </c>
      <c r="BW23">
        <v>5.79</v>
      </c>
      <c r="BX23">
        <v>4.83</v>
      </c>
      <c r="BY23">
        <v>48.26</v>
      </c>
      <c r="BZ23">
        <v>6.76</v>
      </c>
    </row>
    <row r="24" spans="1:78">
      <c r="A24" t="s">
        <v>251</v>
      </c>
      <c r="G24" t="s">
        <v>66</v>
      </c>
      <c r="H24" s="73">
        <v>366.32999999999993</v>
      </c>
      <c r="I24" s="46">
        <v>76.440000000000012</v>
      </c>
      <c r="J24" s="46">
        <v>375.46999999999997</v>
      </c>
      <c r="K24" s="46">
        <v>99.199999999999989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66.790000000000006</v>
      </c>
      <c r="X24">
        <v>1.93</v>
      </c>
      <c r="Y24">
        <v>0</v>
      </c>
      <c r="Z24">
        <v>37.29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67.569999999999993</v>
      </c>
      <c r="AH24">
        <v>0</v>
      </c>
      <c r="AI24">
        <v>0</v>
      </c>
      <c r="AJ24">
        <v>0</v>
      </c>
      <c r="AK24">
        <v>115.84</v>
      </c>
      <c r="AL24">
        <v>0</v>
      </c>
      <c r="AM24">
        <v>37.29</v>
      </c>
      <c r="AN24">
        <v>12.43</v>
      </c>
      <c r="AO24">
        <v>26.06</v>
      </c>
      <c r="AP24">
        <v>0</v>
      </c>
      <c r="AQ24">
        <v>0</v>
      </c>
      <c r="AR24">
        <v>0</v>
      </c>
      <c r="AS24">
        <v>52.51</v>
      </c>
      <c r="AT24">
        <v>0.48</v>
      </c>
      <c r="AU24">
        <v>0</v>
      </c>
      <c r="AV24">
        <v>0</v>
      </c>
      <c r="AW24">
        <v>9.65</v>
      </c>
      <c r="AX24">
        <v>0</v>
      </c>
      <c r="AY24">
        <v>96.53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4.83</v>
      </c>
      <c r="BI24">
        <v>0</v>
      </c>
      <c r="BJ24">
        <v>57.92</v>
      </c>
      <c r="BK24">
        <v>46.33</v>
      </c>
      <c r="BL24">
        <v>19.309999999999999</v>
      </c>
      <c r="BM24">
        <v>48.26</v>
      </c>
      <c r="BN24">
        <v>14.48</v>
      </c>
      <c r="BO24">
        <v>48.26</v>
      </c>
      <c r="BP24">
        <v>16.96</v>
      </c>
      <c r="BQ24">
        <v>12.19</v>
      </c>
      <c r="BR24">
        <v>39.58</v>
      </c>
      <c r="BS24">
        <v>19.309999999999999</v>
      </c>
      <c r="BT24">
        <v>0</v>
      </c>
      <c r="BU24">
        <v>0</v>
      </c>
      <c r="BV24">
        <v>0</v>
      </c>
      <c r="BW24">
        <v>5.79</v>
      </c>
      <c r="BX24">
        <v>4.83</v>
      </c>
      <c r="BY24">
        <v>48.26</v>
      </c>
      <c r="BZ24">
        <v>6.76</v>
      </c>
    </row>
    <row r="25" spans="1:78">
      <c r="A25" t="s">
        <v>252</v>
      </c>
      <c r="G25" t="s">
        <v>67</v>
      </c>
      <c r="H25" s="73">
        <v>366.32999999999993</v>
      </c>
      <c r="I25" s="46">
        <v>76.440000000000012</v>
      </c>
      <c r="J25" s="46">
        <v>375.46999999999997</v>
      </c>
      <c r="K25" s="46">
        <v>99.199999999999989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66.790000000000006</v>
      </c>
      <c r="X25">
        <v>1.93</v>
      </c>
      <c r="Y25">
        <v>0</v>
      </c>
      <c r="Z25">
        <v>37.29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67.569999999999993</v>
      </c>
      <c r="AH25">
        <v>0</v>
      </c>
      <c r="AI25">
        <v>0</v>
      </c>
      <c r="AJ25">
        <v>0</v>
      </c>
      <c r="AK25">
        <v>115.84</v>
      </c>
      <c r="AL25">
        <v>0</v>
      </c>
      <c r="AM25">
        <v>37.29</v>
      </c>
      <c r="AN25">
        <v>12.43</v>
      </c>
      <c r="AO25">
        <v>26.06</v>
      </c>
      <c r="AP25">
        <v>0</v>
      </c>
      <c r="AQ25">
        <v>0</v>
      </c>
      <c r="AR25">
        <v>0</v>
      </c>
      <c r="AS25">
        <v>52.51</v>
      </c>
      <c r="AT25">
        <v>0.48</v>
      </c>
      <c r="AU25">
        <v>0</v>
      </c>
      <c r="AV25">
        <v>0</v>
      </c>
      <c r="AW25">
        <v>9.65</v>
      </c>
      <c r="AX25">
        <v>0</v>
      </c>
      <c r="AY25">
        <v>96.53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4.83</v>
      </c>
      <c r="BI25">
        <v>0</v>
      </c>
      <c r="BJ25">
        <v>57.92</v>
      </c>
      <c r="BK25">
        <v>46.33</v>
      </c>
      <c r="BL25">
        <v>19.309999999999999</v>
      </c>
      <c r="BM25">
        <v>48.26</v>
      </c>
      <c r="BN25">
        <v>14.48</v>
      </c>
      <c r="BO25">
        <v>48.26</v>
      </c>
      <c r="BP25">
        <v>16.96</v>
      </c>
      <c r="BQ25">
        <v>12.19</v>
      </c>
      <c r="BR25">
        <v>39.58</v>
      </c>
      <c r="BS25">
        <v>19.309999999999999</v>
      </c>
      <c r="BT25">
        <v>0</v>
      </c>
      <c r="BU25">
        <v>0</v>
      </c>
      <c r="BV25">
        <v>0</v>
      </c>
      <c r="BW25">
        <v>5.79</v>
      </c>
      <c r="BX25">
        <v>4.83</v>
      </c>
      <c r="BY25">
        <v>48.26</v>
      </c>
      <c r="BZ25">
        <v>6.76</v>
      </c>
    </row>
    <row r="26" spans="1:78">
      <c r="A26" t="s">
        <v>253</v>
      </c>
      <c r="G26" t="s">
        <v>68</v>
      </c>
      <c r="H26" s="73">
        <v>366.32999999999993</v>
      </c>
      <c r="I26" s="46">
        <v>76.440000000000012</v>
      </c>
      <c r="J26" s="46">
        <v>375.46999999999997</v>
      </c>
      <c r="K26" s="46">
        <v>99.199999999999989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66.790000000000006</v>
      </c>
      <c r="X26">
        <v>1.93</v>
      </c>
      <c r="Y26">
        <v>0</v>
      </c>
      <c r="Z26">
        <v>37.29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67.569999999999993</v>
      </c>
      <c r="AH26">
        <v>0</v>
      </c>
      <c r="AI26">
        <v>0</v>
      </c>
      <c r="AJ26">
        <v>0</v>
      </c>
      <c r="AK26">
        <v>115.84</v>
      </c>
      <c r="AL26">
        <v>0</v>
      </c>
      <c r="AM26">
        <v>37.29</v>
      </c>
      <c r="AN26">
        <v>12.43</v>
      </c>
      <c r="AO26">
        <v>26.06</v>
      </c>
      <c r="AP26">
        <v>0</v>
      </c>
      <c r="AQ26">
        <v>0</v>
      </c>
      <c r="AR26">
        <v>0</v>
      </c>
      <c r="AS26">
        <v>52.51</v>
      </c>
      <c r="AT26">
        <v>0.48</v>
      </c>
      <c r="AU26">
        <v>0</v>
      </c>
      <c r="AV26">
        <v>0</v>
      </c>
      <c r="AW26">
        <v>9.65</v>
      </c>
      <c r="AX26">
        <v>0</v>
      </c>
      <c r="AY26">
        <v>96.53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4.83</v>
      </c>
      <c r="BI26">
        <v>0</v>
      </c>
      <c r="BJ26">
        <v>57.92</v>
      </c>
      <c r="BK26">
        <v>46.33</v>
      </c>
      <c r="BL26">
        <v>19.309999999999999</v>
      </c>
      <c r="BM26">
        <v>48.26</v>
      </c>
      <c r="BN26">
        <v>14.48</v>
      </c>
      <c r="BO26">
        <v>48.26</v>
      </c>
      <c r="BP26">
        <v>16.96</v>
      </c>
      <c r="BQ26">
        <v>12.19</v>
      </c>
      <c r="BR26">
        <v>39.58</v>
      </c>
      <c r="BS26">
        <v>19.309999999999999</v>
      </c>
      <c r="BT26">
        <v>0</v>
      </c>
      <c r="BU26">
        <v>0</v>
      </c>
      <c r="BV26">
        <v>0</v>
      </c>
      <c r="BW26">
        <v>5.79</v>
      </c>
      <c r="BX26">
        <v>4.83</v>
      </c>
      <c r="BY26">
        <v>48.26</v>
      </c>
      <c r="BZ26">
        <v>6.76</v>
      </c>
    </row>
    <row r="27" spans="1:78">
      <c r="A27" t="s">
        <v>254</v>
      </c>
      <c r="G27" t="s">
        <v>69</v>
      </c>
      <c r="H27" s="73">
        <v>366.37999999999994</v>
      </c>
      <c r="I27" s="46">
        <v>66.790000000000006</v>
      </c>
      <c r="J27" s="46">
        <v>375.19</v>
      </c>
      <c r="K27" s="46">
        <v>99.199999999999989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66.790000000000006</v>
      </c>
      <c r="X27">
        <v>1.93</v>
      </c>
      <c r="Y27">
        <v>0</v>
      </c>
      <c r="Z27">
        <v>37.29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67.569999999999993</v>
      </c>
      <c r="AH27">
        <v>0</v>
      </c>
      <c r="AI27">
        <v>0</v>
      </c>
      <c r="AJ27">
        <v>0</v>
      </c>
      <c r="AK27">
        <v>115.84</v>
      </c>
      <c r="AL27">
        <v>0</v>
      </c>
      <c r="AM27">
        <v>37.29</v>
      </c>
      <c r="AN27">
        <v>12.43</v>
      </c>
      <c r="AO27">
        <v>26.06</v>
      </c>
      <c r="AP27">
        <v>0</v>
      </c>
      <c r="AQ27">
        <v>0</v>
      </c>
      <c r="AR27">
        <v>0</v>
      </c>
      <c r="AS27">
        <v>52.51</v>
      </c>
      <c r="AT27">
        <v>0.53</v>
      </c>
      <c r="AU27">
        <v>0</v>
      </c>
      <c r="AV27">
        <v>0</v>
      </c>
      <c r="AW27">
        <v>0</v>
      </c>
      <c r="AX27">
        <v>0</v>
      </c>
      <c r="AY27">
        <v>96.53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4.83</v>
      </c>
      <c r="BI27">
        <v>0</v>
      </c>
      <c r="BJ27">
        <v>57.92</v>
      </c>
      <c r="BK27">
        <v>46.33</v>
      </c>
      <c r="BL27">
        <v>19.309999999999999</v>
      </c>
      <c r="BM27">
        <v>48.26</v>
      </c>
      <c r="BN27">
        <v>14.48</v>
      </c>
      <c r="BO27">
        <v>48.26</v>
      </c>
      <c r="BP27">
        <v>16.68</v>
      </c>
      <c r="BQ27">
        <v>12.19</v>
      </c>
      <c r="BR27">
        <v>39.58</v>
      </c>
      <c r="BS27">
        <v>19.309999999999999</v>
      </c>
      <c r="BT27">
        <v>0</v>
      </c>
      <c r="BU27">
        <v>0</v>
      </c>
      <c r="BV27">
        <v>0</v>
      </c>
      <c r="BW27">
        <v>5.79</v>
      </c>
      <c r="BX27">
        <v>4.83</v>
      </c>
      <c r="BY27">
        <v>48.26</v>
      </c>
      <c r="BZ27">
        <v>6.76</v>
      </c>
    </row>
    <row r="28" spans="1:78">
      <c r="A28" t="s">
        <v>255</v>
      </c>
      <c r="G28" t="s">
        <v>70</v>
      </c>
      <c r="H28" s="73">
        <v>366.37999999999994</v>
      </c>
      <c r="I28" s="46">
        <v>66.790000000000006</v>
      </c>
      <c r="J28" s="46">
        <v>375.19</v>
      </c>
      <c r="K28" s="46">
        <v>99.199999999999989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66.790000000000006</v>
      </c>
      <c r="X28">
        <v>1.93</v>
      </c>
      <c r="Y28">
        <v>0</v>
      </c>
      <c r="Z28">
        <v>37.29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67.569999999999993</v>
      </c>
      <c r="AH28">
        <v>0</v>
      </c>
      <c r="AI28">
        <v>0</v>
      </c>
      <c r="AJ28">
        <v>0</v>
      </c>
      <c r="AK28">
        <v>115.84</v>
      </c>
      <c r="AL28">
        <v>0</v>
      </c>
      <c r="AM28">
        <v>37.29</v>
      </c>
      <c r="AN28">
        <v>12.43</v>
      </c>
      <c r="AO28">
        <v>26.06</v>
      </c>
      <c r="AP28">
        <v>0</v>
      </c>
      <c r="AQ28">
        <v>0</v>
      </c>
      <c r="AR28">
        <v>0</v>
      </c>
      <c r="AS28">
        <v>52.51</v>
      </c>
      <c r="AT28">
        <v>0.53</v>
      </c>
      <c r="AU28">
        <v>0</v>
      </c>
      <c r="AV28">
        <v>0</v>
      </c>
      <c r="AW28">
        <v>0</v>
      </c>
      <c r="AX28">
        <v>0</v>
      </c>
      <c r="AY28">
        <v>96.53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4.83</v>
      </c>
      <c r="BI28">
        <v>0</v>
      </c>
      <c r="BJ28">
        <v>57.92</v>
      </c>
      <c r="BK28">
        <v>46.33</v>
      </c>
      <c r="BL28">
        <v>19.309999999999999</v>
      </c>
      <c r="BM28">
        <v>48.26</v>
      </c>
      <c r="BN28">
        <v>14.48</v>
      </c>
      <c r="BO28">
        <v>48.26</v>
      </c>
      <c r="BP28">
        <v>16.68</v>
      </c>
      <c r="BQ28">
        <v>12.19</v>
      </c>
      <c r="BR28">
        <v>39.58</v>
      </c>
      <c r="BS28">
        <v>19.309999999999999</v>
      </c>
      <c r="BT28">
        <v>0</v>
      </c>
      <c r="BU28">
        <v>0</v>
      </c>
      <c r="BV28">
        <v>0</v>
      </c>
      <c r="BW28">
        <v>5.79</v>
      </c>
      <c r="BX28">
        <v>4.83</v>
      </c>
      <c r="BY28">
        <v>48.26</v>
      </c>
      <c r="BZ28">
        <v>6.76</v>
      </c>
    </row>
    <row r="29" spans="1:78">
      <c r="A29" t="s">
        <v>263</v>
      </c>
      <c r="G29" t="s">
        <v>71</v>
      </c>
      <c r="H29" s="73">
        <v>366.37999999999994</v>
      </c>
      <c r="I29" s="46">
        <v>66.790000000000006</v>
      </c>
      <c r="J29" s="46">
        <v>375.19</v>
      </c>
      <c r="K29" s="46">
        <v>99.199999999999989</v>
      </c>
      <c r="L29" s="46">
        <v>0.48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66.790000000000006</v>
      </c>
      <c r="X29">
        <v>1.93</v>
      </c>
      <c r="Y29">
        <v>0</v>
      </c>
      <c r="Z29">
        <v>37.29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67.569999999999993</v>
      </c>
      <c r="AH29">
        <v>0</v>
      </c>
      <c r="AI29">
        <v>0</v>
      </c>
      <c r="AJ29">
        <v>0</v>
      </c>
      <c r="AK29">
        <v>115.84</v>
      </c>
      <c r="AL29">
        <v>0</v>
      </c>
      <c r="AM29">
        <v>37.29</v>
      </c>
      <c r="AN29">
        <v>12.43</v>
      </c>
      <c r="AO29">
        <v>26.06</v>
      </c>
      <c r="AP29">
        <v>0.48</v>
      </c>
      <c r="AQ29">
        <v>0</v>
      </c>
      <c r="AR29">
        <v>0</v>
      </c>
      <c r="AS29">
        <v>52.51</v>
      </c>
      <c r="AT29">
        <v>0.53</v>
      </c>
      <c r="AU29">
        <v>0</v>
      </c>
      <c r="AV29">
        <v>0</v>
      </c>
      <c r="AW29">
        <v>0</v>
      </c>
      <c r="AX29">
        <v>0</v>
      </c>
      <c r="AY29">
        <v>96.53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4.83</v>
      </c>
      <c r="BI29">
        <v>0</v>
      </c>
      <c r="BJ29">
        <v>57.92</v>
      </c>
      <c r="BK29">
        <v>46.33</v>
      </c>
      <c r="BL29">
        <v>19.309999999999999</v>
      </c>
      <c r="BM29">
        <v>48.26</v>
      </c>
      <c r="BN29">
        <v>14.48</v>
      </c>
      <c r="BO29">
        <v>48.26</v>
      </c>
      <c r="BP29">
        <v>16.68</v>
      </c>
      <c r="BQ29">
        <v>12.19</v>
      </c>
      <c r="BR29">
        <v>39.58</v>
      </c>
      <c r="BS29">
        <v>19.309999999999999</v>
      </c>
      <c r="BT29">
        <v>0</v>
      </c>
      <c r="BU29">
        <v>0</v>
      </c>
      <c r="BV29">
        <v>0</v>
      </c>
      <c r="BW29">
        <v>5.79</v>
      </c>
      <c r="BX29">
        <v>4.83</v>
      </c>
      <c r="BY29">
        <v>48.26</v>
      </c>
      <c r="BZ29">
        <v>6.76</v>
      </c>
    </row>
    <row r="30" spans="1:78">
      <c r="A30" t="s">
        <v>264</v>
      </c>
      <c r="G30" t="s">
        <v>72</v>
      </c>
      <c r="H30" s="73">
        <v>366.37999999999994</v>
      </c>
      <c r="I30" s="46">
        <v>66.790000000000006</v>
      </c>
      <c r="J30" s="46">
        <v>375.19</v>
      </c>
      <c r="K30" s="46">
        <v>99.199999999999989</v>
      </c>
      <c r="L30" s="46">
        <v>0.79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66.790000000000006</v>
      </c>
      <c r="X30">
        <v>1.93</v>
      </c>
      <c r="Y30">
        <v>0</v>
      </c>
      <c r="Z30">
        <v>37.29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67.569999999999993</v>
      </c>
      <c r="AH30">
        <v>0</v>
      </c>
      <c r="AI30">
        <v>0</v>
      </c>
      <c r="AJ30">
        <v>0</v>
      </c>
      <c r="AK30">
        <v>115.84</v>
      </c>
      <c r="AL30">
        <v>0</v>
      </c>
      <c r="AM30">
        <v>37.29</v>
      </c>
      <c r="AN30">
        <v>12.43</v>
      </c>
      <c r="AO30">
        <v>26.06</v>
      </c>
      <c r="AP30">
        <v>0.79</v>
      </c>
      <c r="AQ30">
        <v>0</v>
      </c>
      <c r="AR30">
        <v>0</v>
      </c>
      <c r="AS30">
        <v>52.51</v>
      </c>
      <c r="AT30">
        <v>0.53</v>
      </c>
      <c r="AU30">
        <v>0</v>
      </c>
      <c r="AV30">
        <v>0</v>
      </c>
      <c r="AW30">
        <v>0</v>
      </c>
      <c r="AX30">
        <v>0</v>
      </c>
      <c r="AY30">
        <v>96.53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4.83</v>
      </c>
      <c r="BI30">
        <v>0</v>
      </c>
      <c r="BJ30">
        <v>57.92</v>
      </c>
      <c r="BK30">
        <v>46.33</v>
      </c>
      <c r="BL30">
        <v>19.309999999999999</v>
      </c>
      <c r="BM30">
        <v>48.26</v>
      </c>
      <c r="BN30">
        <v>14.48</v>
      </c>
      <c r="BO30">
        <v>48.26</v>
      </c>
      <c r="BP30">
        <v>16.68</v>
      </c>
      <c r="BQ30">
        <v>12.19</v>
      </c>
      <c r="BR30">
        <v>39.58</v>
      </c>
      <c r="BS30">
        <v>19.309999999999999</v>
      </c>
      <c r="BT30">
        <v>0</v>
      </c>
      <c r="BU30">
        <v>0</v>
      </c>
      <c r="BV30">
        <v>0</v>
      </c>
      <c r="BW30">
        <v>5.79</v>
      </c>
      <c r="BX30">
        <v>4.83</v>
      </c>
      <c r="BY30">
        <v>48.26</v>
      </c>
      <c r="BZ30">
        <v>6.76</v>
      </c>
    </row>
    <row r="31" spans="1:78">
      <c r="A31" t="s">
        <v>274</v>
      </c>
      <c r="G31" t="s">
        <v>73</v>
      </c>
      <c r="H31" s="73">
        <v>366.47999999999996</v>
      </c>
      <c r="I31" s="46">
        <v>66.790000000000006</v>
      </c>
      <c r="J31" s="46">
        <v>374.82</v>
      </c>
      <c r="K31" s="46">
        <v>99.199999999999989</v>
      </c>
      <c r="L31" s="46">
        <v>1.28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66.790000000000006</v>
      </c>
      <c r="X31">
        <v>1.93</v>
      </c>
      <c r="Y31">
        <v>0</v>
      </c>
      <c r="Z31">
        <v>37.29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67.569999999999993</v>
      </c>
      <c r="AH31">
        <v>0</v>
      </c>
      <c r="AI31">
        <v>0</v>
      </c>
      <c r="AJ31">
        <v>0</v>
      </c>
      <c r="AK31">
        <v>115.84</v>
      </c>
      <c r="AL31">
        <v>0</v>
      </c>
      <c r="AM31">
        <v>37.29</v>
      </c>
      <c r="AN31">
        <v>12.43</v>
      </c>
      <c r="AO31">
        <v>26.06</v>
      </c>
      <c r="AP31">
        <v>1.28</v>
      </c>
      <c r="AQ31">
        <v>0</v>
      </c>
      <c r="AR31">
        <v>0</v>
      </c>
      <c r="AS31">
        <v>52.51</v>
      </c>
      <c r="AT31">
        <v>0.63</v>
      </c>
      <c r="AU31">
        <v>0</v>
      </c>
      <c r="AV31">
        <v>0</v>
      </c>
      <c r="AW31">
        <v>0</v>
      </c>
      <c r="AX31">
        <v>0</v>
      </c>
      <c r="AY31">
        <v>96.53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4.83</v>
      </c>
      <c r="BI31">
        <v>0</v>
      </c>
      <c r="BJ31">
        <v>57.92</v>
      </c>
      <c r="BK31">
        <v>46.33</v>
      </c>
      <c r="BL31">
        <v>19.309999999999999</v>
      </c>
      <c r="BM31">
        <v>48.26</v>
      </c>
      <c r="BN31">
        <v>14.48</v>
      </c>
      <c r="BO31">
        <v>48.26</v>
      </c>
      <c r="BP31">
        <v>16.309999999999999</v>
      </c>
      <c r="BQ31">
        <v>12.19</v>
      </c>
      <c r="BR31">
        <v>39.58</v>
      </c>
      <c r="BS31">
        <v>19.309999999999999</v>
      </c>
      <c r="BT31">
        <v>0</v>
      </c>
      <c r="BU31">
        <v>0</v>
      </c>
      <c r="BV31">
        <v>0</v>
      </c>
      <c r="BW31">
        <v>5.79</v>
      </c>
      <c r="BX31">
        <v>4.83</v>
      </c>
      <c r="BY31">
        <v>48.26</v>
      </c>
      <c r="BZ31">
        <v>6.76</v>
      </c>
    </row>
    <row r="32" spans="1:78">
      <c r="A32" t="s">
        <v>275</v>
      </c>
      <c r="G32" t="s">
        <v>74</v>
      </c>
      <c r="H32" s="73">
        <v>366.47999999999996</v>
      </c>
      <c r="I32" s="46">
        <v>66.790000000000006</v>
      </c>
      <c r="J32" s="46">
        <v>374.82</v>
      </c>
      <c r="K32" s="46">
        <v>99.199999999999989</v>
      </c>
      <c r="L32" s="46">
        <v>1.83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66.790000000000006</v>
      </c>
      <c r="X32">
        <v>1.93</v>
      </c>
      <c r="Y32">
        <v>0</v>
      </c>
      <c r="Z32">
        <v>37.29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67.569999999999993</v>
      </c>
      <c r="AH32">
        <v>0</v>
      </c>
      <c r="AI32">
        <v>0</v>
      </c>
      <c r="AJ32">
        <v>0</v>
      </c>
      <c r="AK32">
        <v>115.84</v>
      </c>
      <c r="AL32">
        <v>0</v>
      </c>
      <c r="AM32">
        <v>37.29</v>
      </c>
      <c r="AN32">
        <v>12.43</v>
      </c>
      <c r="AO32">
        <v>26.06</v>
      </c>
      <c r="AP32">
        <v>1.83</v>
      </c>
      <c r="AQ32">
        <v>0</v>
      </c>
      <c r="AR32">
        <v>0</v>
      </c>
      <c r="AS32">
        <v>52.51</v>
      </c>
      <c r="AT32">
        <v>0.63</v>
      </c>
      <c r="AU32">
        <v>0</v>
      </c>
      <c r="AV32">
        <v>0</v>
      </c>
      <c r="AW32">
        <v>0</v>
      </c>
      <c r="AX32">
        <v>0</v>
      </c>
      <c r="AY32">
        <v>96.53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4.83</v>
      </c>
      <c r="BI32">
        <v>0</v>
      </c>
      <c r="BJ32">
        <v>57.92</v>
      </c>
      <c r="BK32">
        <v>46.33</v>
      </c>
      <c r="BL32">
        <v>19.309999999999999</v>
      </c>
      <c r="BM32">
        <v>48.26</v>
      </c>
      <c r="BN32">
        <v>14.48</v>
      </c>
      <c r="BO32">
        <v>48.26</v>
      </c>
      <c r="BP32">
        <v>16.309999999999999</v>
      </c>
      <c r="BQ32">
        <v>12.19</v>
      </c>
      <c r="BR32">
        <v>39.58</v>
      </c>
      <c r="BS32">
        <v>19.309999999999999</v>
      </c>
      <c r="BT32">
        <v>0</v>
      </c>
      <c r="BU32">
        <v>0</v>
      </c>
      <c r="BV32">
        <v>0</v>
      </c>
      <c r="BW32">
        <v>5.79</v>
      </c>
      <c r="BX32">
        <v>4.83</v>
      </c>
      <c r="BY32">
        <v>48.26</v>
      </c>
      <c r="BZ32">
        <v>6.76</v>
      </c>
    </row>
    <row r="33" spans="1:78">
      <c r="A33" t="s">
        <v>276</v>
      </c>
      <c r="G33" t="s">
        <v>75</v>
      </c>
      <c r="H33" s="73">
        <v>366.47999999999996</v>
      </c>
      <c r="I33" s="46">
        <v>66.790000000000006</v>
      </c>
      <c r="J33" s="46">
        <v>374.82</v>
      </c>
      <c r="K33" s="46">
        <v>99.199999999999989</v>
      </c>
      <c r="L33" s="46">
        <v>2.37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66.790000000000006</v>
      </c>
      <c r="X33">
        <v>1.93</v>
      </c>
      <c r="Y33">
        <v>0</v>
      </c>
      <c r="Z33">
        <v>37.29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67.569999999999993</v>
      </c>
      <c r="AH33">
        <v>0</v>
      </c>
      <c r="AI33">
        <v>0</v>
      </c>
      <c r="AJ33">
        <v>0</v>
      </c>
      <c r="AK33">
        <v>115.84</v>
      </c>
      <c r="AL33">
        <v>0</v>
      </c>
      <c r="AM33">
        <v>37.29</v>
      </c>
      <c r="AN33">
        <v>12.43</v>
      </c>
      <c r="AO33">
        <v>26.06</v>
      </c>
      <c r="AP33">
        <v>2.37</v>
      </c>
      <c r="AQ33">
        <v>0</v>
      </c>
      <c r="AR33">
        <v>0</v>
      </c>
      <c r="AS33">
        <v>52.51</v>
      </c>
      <c r="AT33">
        <v>0.63</v>
      </c>
      <c r="AU33">
        <v>0</v>
      </c>
      <c r="AV33">
        <v>0</v>
      </c>
      <c r="AW33">
        <v>0</v>
      </c>
      <c r="AX33">
        <v>0</v>
      </c>
      <c r="AY33">
        <v>96.53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4.83</v>
      </c>
      <c r="BI33">
        <v>0</v>
      </c>
      <c r="BJ33">
        <v>57.92</v>
      </c>
      <c r="BK33">
        <v>46.33</v>
      </c>
      <c r="BL33">
        <v>19.309999999999999</v>
      </c>
      <c r="BM33">
        <v>48.26</v>
      </c>
      <c r="BN33">
        <v>14.48</v>
      </c>
      <c r="BO33">
        <v>48.26</v>
      </c>
      <c r="BP33">
        <v>16.309999999999999</v>
      </c>
      <c r="BQ33">
        <v>12.19</v>
      </c>
      <c r="BR33">
        <v>39.58</v>
      </c>
      <c r="BS33">
        <v>19.309999999999999</v>
      </c>
      <c r="BT33">
        <v>0</v>
      </c>
      <c r="BU33">
        <v>0</v>
      </c>
      <c r="BV33">
        <v>0</v>
      </c>
      <c r="BW33">
        <v>5.79</v>
      </c>
      <c r="BX33">
        <v>4.83</v>
      </c>
      <c r="BY33">
        <v>48.26</v>
      </c>
      <c r="BZ33">
        <v>6.76</v>
      </c>
    </row>
    <row r="34" spans="1:78">
      <c r="A34" t="s">
        <v>277</v>
      </c>
      <c r="G34" t="s">
        <v>76</v>
      </c>
      <c r="H34" s="73">
        <v>366.47999999999996</v>
      </c>
      <c r="I34" s="46">
        <v>66.790000000000006</v>
      </c>
      <c r="J34" s="46">
        <v>374.82</v>
      </c>
      <c r="K34" s="46">
        <v>99.199999999999989</v>
      </c>
      <c r="L34" s="46">
        <v>2.97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66.790000000000006</v>
      </c>
      <c r="X34">
        <v>1.93</v>
      </c>
      <c r="Y34">
        <v>0</v>
      </c>
      <c r="Z34">
        <v>37.29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67.569999999999993</v>
      </c>
      <c r="AH34">
        <v>0</v>
      </c>
      <c r="AI34">
        <v>0</v>
      </c>
      <c r="AJ34">
        <v>0</v>
      </c>
      <c r="AK34">
        <v>115.84</v>
      </c>
      <c r="AL34">
        <v>0</v>
      </c>
      <c r="AM34">
        <v>37.29</v>
      </c>
      <c r="AN34">
        <v>12.43</v>
      </c>
      <c r="AO34">
        <v>26.06</v>
      </c>
      <c r="AP34">
        <v>2.97</v>
      </c>
      <c r="AQ34">
        <v>0</v>
      </c>
      <c r="AR34">
        <v>0</v>
      </c>
      <c r="AS34">
        <v>52.51</v>
      </c>
      <c r="AT34">
        <v>0.63</v>
      </c>
      <c r="AU34">
        <v>0</v>
      </c>
      <c r="AV34">
        <v>0</v>
      </c>
      <c r="AW34">
        <v>0</v>
      </c>
      <c r="AX34">
        <v>0</v>
      </c>
      <c r="AY34">
        <v>96.53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4.83</v>
      </c>
      <c r="BI34">
        <v>0</v>
      </c>
      <c r="BJ34">
        <v>57.92</v>
      </c>
      <c r="BK34">
        <v>46.33</v>
      </c>
      <c r="BL34">
        <v>19.309999999999999</v>
      </c>
      <c r="BM34">
        <v>48.26</v>
      </c>
      <c r="BN34">
        <v>14.48</v>
      </c>
      <c r="BO34">
        <v>48.26</v>
      </c>
      <c r="BP34">
        <v>16.309999999999999</v>
      </c>
      <c r="BQ34">
        <v>12.19</v>
      </c>
      <c r="BR34">
        <v>39.58</v>
      </c>
      <c r="BS34">
        <v>19.309999999999999</v>
      </c>
      <c r="BT34">
        <v>0</v>
      </c>
      <c r="BU34">
        <v>0</v>
      </c>
      <c r="BV34">
        <v>0</v>
      </c>
      <c r="BW34">
        <v>5.79</v>
      </c>
      <c r="BX34">
        <v>4.83</v>
      </c>
      <c r="BY34">
        <v>48.26</v>
      </c>
      <c r="BZ34">
        <v>6.76</v>
      </c>
    </row>
    <row r="35" spans="1:78">
      <c r="A35" t="s">
        <v>279</v>
      </c>
      <c r="G35" t="s">
        <v>77</v>
      </c>
      <c r="H35" s="73">
        <v>366.81999999999994</v>
      </c>
      <c r="I35" s="46">
        <v>66.790000000000006</v>
      </c>
      <c r="J35" s="46">
        <v>374.36</v>
      </c>
      <c r="K35" s="46">
        <v>99.199999999999989</v>
      </c>
      <c r="L35" s="46">
        <v>3.54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66.790000000000006</v>
      </c>
      <c r="X35">
        <v>1.93</v>
      </c>
      <c r="Y35">
        <v>0</v>
      </c>
      <c r="Z35">
        <v>37.29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67.569999999999993</v>
      </c>
      <c r="AH35">
        <v>0</v>
      </c>
      <c r="AI35">
        <v>0</v>
      </c>
      <c r="AJ35">
        <v>0</v>
      </c>
      <c r="AK35">
        <v>115.84</v>
      </c>
      <c r="AL35">
        <v>0</v>
      </c>
      <c r="AM35">
        <v>37.29</v>
      </c>
      <c r="AN35">
        <v>12.43</v>
      </c>
      <c r="AO35">
        <v>26.06</v>
      </c>
      <c r="AP35">
        <v>3.54</v>
      </c>
      <c r="AQ35">
        <v>0</v>
      </c>
      <c r="AR35">
        <v>0</v>
      </c>
      <c r="AS35">
        <v>52.51</v>
      </c>
      <c r="AT35">
        <v>0.97</v>
      </c>
      <c r="AU35">
        <v>0</v>
      </c>
      <c r="AV35">
        <v>0</v>
      </c>
      <c r="AW35">
        <v>0</v>
      </c>
      <c r="AX35">
        <v>0</v>
      </c>
      <c r="AY35">
        <v>96.53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4.83</v>
      </c>
      <c r="BI35">
        <v>0</v>
      </c>
      <c r="BJ35">
        <v>57.92</v>
      </c>
      <c r="BK35">
        <v>46.33</v>
      </c>
      <c r="BL35">
        <v>19.309999999999999</v>
      </c>
      <c r="BM35">
        <v>48.26</v>
      </c>
      <c r="BN35">
        <v>14.48</v>
      </c>
      <c r="BO35">
        <v>48.26</v>
      </c>
      <c r="BP35">
        <v>15.85</v>
      </c>
      <c r="BQ35">
        <v>12.19</v>
      </c>
      <c r="BR35">
        <v>39.58</v>
      </c>
      <c r="BS35">
        <v>19.309999999999999</v>
      </c>
      <c r="BT35">
        <v>0</v>
      </c>
      <c r="BU35">
        <v>0</v>
      </c>
      <c r="BV35">
        <v>0</v>
      </c>
      <c r="BW35">
        <v>5.79</v>
      </c>
      <c r="BX35">
        <v>4.83</v>
      </c>
      <c r="BY35">
        <v>48.26</v>
      </c>
      <c r="BZ35">
        <v>6.76</v>
      </c>
    </row>
    <row r="36" spans="1:78">
      <c r="A36" t="s">
        <v>309</v>
      </c>
      <c r="G36" t="s">
        <v>78</v>
      </c>
      <c r="H36" s="73">
        <v>366.81999999999994</v>
      </c>
      <c r="I36" s="46">
        <v>66.790000000000006</v>
      </c>
      <c r="J36" s="46">
        <v>374.36</v>
      </c>
      <c r="K36" s="46">
        <v>99.199999999999989</v>
      </c>
      <c r="L36" s="46">
        <v>4.0599999999999996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66.790000000000006</v>
      </c>
      <c r="X36">
        <v>1.93</v>
      </c>
      <c r="Y36">
        <v>0</v>
      </c>
      <c r="Z36">
        <v>37.29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67.569999999999993</v>
      </c>
      <c r="AH36">
        <v>0</v>
      </c>
      <c r="AI36">
        <v>0</v>
      </c>
      <c r="AJ36">
        <v>0</v>
      </c>
      <c r="AK36">
        <v>115.84</v>
      </c>
      <c r="AL36">
        <v>0</v>
      </c>
      <c r="AM36">
        <v>37.29</v>
      </c>
      <c r="AN36">
        <v>12.43</v>
      </c>
      <c r="AO36">
        <v>26.06</v>
      </c>
      <c r="AP36">
        <v>4.0599999999999996</v>
      </c>
      <c r="AQ36">
        <v>0</v>
      </c>
      <c r="AR36">
        <v>0</v>
      </c>
      <c r="AS36">
        <v>52.51</v>
      </c>
      <c r="AT36">
        <v>0.97</v>
      </c>
      <c r="AU36">
        <v>0</v>
      </c>
      <c r="AV36">
        <v>0</v>
      </c>
      <c r="AW36">
        <v>0</v>
      </c>
      <c r="AX36">
        <v>0</v>
      </c>
      <c r="AY36">
        <v>96.53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4.83</v>
      </c>
      <c r="BI36">
        <v>0</v>
      </c>
      <c r="BJ36">
        <v>57.92</v>
      </c>
      <c r="BK36">
        <v>46.33</v>
      </c>
      <c r="BL36">
        <v>19.309999999999999</v>
      </c>
      <c r="BM36">
        <v>48.26</v>
      </c>
      <c r="BN36">
        <v>14.48</v>
      </c>
      <c r="BO36">
        <v>48.26</v>
      </c>
      <c r="BP36">
        <v>15.85</v>
      </c>
      <c r="BQ36">
        <v>12.19</v>
      </c>
      <c r="BR36">
        <v>39.58</v>
      </c>
      <c r="BS36">
        <v>19.309999999999999</v>
      </c>
      <c r="BT36">
        <v>0</v>
      </c>
      <c r="BU36">
        <v>0</v>
      </c>
      <c r="BV36">
        <v>0</v>
      </c>
      <c r="BW36">
        <v>5.79</v>
      </c>
      <c r="BX36">
        <v>4.83</v>
      </c>
      <c r="BY36">
        <v>48.26</v>
      </c>
      <c r="BZ36">
        <v>6.76</v>
      </c>
    </row>
    <row r="37" spans="1:78">
      <c r="A37" t="s">
        <v>310</v>
      </c>
      <c r="G37" t="s">
        <v>79</v>
      </c>
      <c r="H37" s="73">
        <v>366.81999999999994</v>
      </c>
      <c r="I37" s="46">
        <v>66.790000000000006</v>
      </c>
      <c r="J37" s="46">
        <v>374.36</v>
      </c>
      <c r="K37" s="46">
        <v>99.199999999999989</v>
      </c>
      <c r="L37" s="46">
        <v>4.5599999999999996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66.790000000000006</v>
      </c>
      <c r="X37">
        <v>1.93</v>
      </c>
      <c r="Y37">
        <v>0</v>
      </c>
      <c r="Z37">
        <v>37.29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67.569999999999993</v>
      </c>
      <c r="AH37">
        <v>0</v>
      </c>
      <c r="AI37">
        <v>0</v>
      </c>
      <c r="AJ37">
        <v>0</v>
      </c>
      <c r="AK37">
        <v>115.84</v>
      </c>
      <c r="AL37">
        <v>0</v>
      </c>
      <c r="AM37">
        <v>37.29</v>
      </c>
      <c r="AN37">
        <v>12.43</v>
      </c>
      <c r="AO37">
        <v>26.06</v>
      </c>
      <c r="AP37">
        <v>4.5599999999999996</v>
      </c>
      <c r="AQ37">
        <v>0</v>
      </c>
      <c r="AR37">
        <v>0</v>
      </c>
      <c r="AS37">
        <v>52.51</v>
      </c>
      <c r="AT37">
        <v>0.97</v>
      </c>
      <c r="AU37">
        <v>0</v>
      </c>
      <c r="AV37">
        <v>0</v>
      </c>
      <c r="AW37">
        <v>0</v>
      </c>
      <c r="AX37">
        <v>0</v>
      </c>
      <c r="AY37">
        <v>96.53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4.83</v>
      </c>
      <c r="BI37">
        <v>0</v>
      </c>
      <c r="BJ37">
        <v>57.92</v>
      </c>
      <c r="BK37">
        <v>46.33</v>
      </c>
      <c r="BL37">
        <v>19.309999999999999</v>
      </c>
      <c r="BM37">
        <v>48.26</v>
      </c>
      <c r="BN37">
        <v>14.48</v>
      </c>
      <c r="BO37">
        <v>48.26</v>
      </c>
      <c r="BP37">
        <v>15.85</v>
      </c>
      <c r="BQ37">
        <v>12.19</v>
      </c>
      <c r="BR37">
        <v>39.58</v>
      </c>
      <c r="BS37">
        <v>19.309999999999999</v>
      </c>
      <c r="BT37">
        <v>0</v>
      </c>
      <c r="BU37">
        <v>0</v>
      </c>
      <c r="BV37">
        <v>0</v>
      </c>
      <c r="BW37">
        <v>5.79</v>
      </c>
      <c r="BX37">
        <v>4.83</v>
      </c>
      <c r="BY37">
        <v>48.26</v>
      </c>
      <c r="BZ37">
        <v>6.76</v>
      </c>
    </row>
    <row r="38" spans="1:78">
      <c r="A38" t="s">
        <v>311</v>
      </c>
      <c r="G38" t="s">
        <v>80</v>
      </c>
      <c r="H38" s="73">
        <v>366.81999999999994</v>
      </c>
      <c r="I38" s="46">
        <v>66.790000000000006</v>
      </c>
      <c r="J38" s="46">
        <v>374.36</v>
      </c>
      <c r="K38" s="46">
        <v>99.199999999999989</v>
      </c>
      <c r="L38" s="46">
        <v>5.05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66.790000000000006</v>
      </c>
      <c r="X38">
        <v>1.93</v>
      </c>
      <c r="Y38">
        <v>0</v>
      </c>
      <c r="Z38">
        <v>37.29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67.569999999999993</v>
      </c>
      <c r="AH38">
        <v>0</v>
      </c>
      <c r="AI38">
        <v>0</v>
      </c>
      <c r="AJ38">
        <v>0</v>
      </c>
      <c r="AK38">
        <v>115.84</v>
      </c>
      <c r="AL38">
        <v>0</v>
      </c>
      <c r="AM38">
        <v>37.29</v>
      </c>
      <c r="AN38">
        <v>12.43</v>
      </c>
      <c r="AO38">
        <v>26.06</v>
      </c>
      <c r="AP38">
        <v>5.05</v>
      </c>
      <c r="AQ38">
        <v>0</v>
      </c>
      <c r="AR38">
        <v>0</v>
      </c>
      <c r="AS38">
        <v>52.51</v>
      </c>
      <c r="AT38">
        <v>0.97</v>
      </c>
      <c r="AU38">
        <v>0</v>
      </c>
      <c r="AV38">
        <v>0</v>
      </c>
      <c r="AW38">
        <v>0</v>
      </c>
      <c r="AX38">
        <v>0</v>
      </c>
      <c r="AY38">
        <v>96.53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4.83</v>
      </c>
      <c r="BI38">
        <v>0</v>
      </c>
      <c r="BJ38">
        <v>57.92</v>
      </c>
      <c r="BK38">
        <v>46.33</v>
      </c>
      <c r="BL38">
        <v>19.309999999999999</v>
      </c>
      <c r="BM38">
        <v>48.26</v>
      </c>
      <c r="BN38">
        <v>14.48</v>
      </c>
      <c r="BO38">
        <v>48.26</v>
      </c>
      <c r="BP38">
        <v>15.85</v>
      </c>
      <c r="BQ38">
        <v>12.19</v>
      </c>
      <c r="BR38">
        <v>39.58</v>
      </c>
      <c r="BS38">
        <v>19.309999999999999</v>
      </c>
      <c r="BT38">
        <v>0</v>
      </c>
      <c r="BU38">
        <v>0</v>
      </c>
      <c r="BV38">
        <v>0</v>
      </c>
      <c r="BW38">
        <v>5.79</v>
      </c>
      <c r="BX38">
        <v>4.83</v>
      </c>
      <c r="BY38">
        <v>48.26</v>
      </c>
      <c r="BZ38">
        <v>6.76</v>
      </c>
    </row>
    <row r="39" spans="1:78">
      <c r="A39" t="s">
        <v>312</v>
      </c>
      <c r="G39" t="s">
        <v>81</v>
      </c>
      <c r="H39" s="73">
        <v>366.81999999999994</v>
      </c>
      <c r="I39" s="46">
        <v>66.790000000000006</v>
      </c>
      <c r="J39" s="46">
        <v>374.08</v>
      </c>
      <c r="K39" s="46">
        <v>99.199999999999989</v>
      </c>
      <c r="L39" s="46">
        <v>5.57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66.790000000000006</v>
      </c>
      <c r="X39">
        <v>1.93</v>
      </c>
      <c r="Y39">
        <v>0</v>
      </c>
      <c r="Z39">
        <v>37.29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67.569999999999993</v>
      </c>
      <c r="AH39">
        <v>0</v>
      </c>
      <c r="AI39">
        <v>0</v>
      </c>
      <c r="AJ39">
        <v>0</v>
      </c>
      <c r="AK39">
        <v>115.84</v>
      </c>
      <c r="AL39">
        <v>0</v>
      </c>
      <c r="AM39">
        <v>37.29</v>
      </c>
      <c r="AN39">
        <v>12.43</v>
      </c>
      <c r="AO39">
        <v>26.06</v>
      </c>
      <c r="AP39">
        <v>5.57</v>
      </c>
      <c r="AQ39">
        <v>0</v>
      </c>
      <c r="AR39">
        <v>0</v>
      </c>
      <c r="AS39">
        <v>52.51</v>
      </c>
      <c r="AT39">
        <v>0.97</v>
      </c>
      <c r="AU39">
        <v>0</v>
      </c>
      <c r="AV39">
        <v>0</v>
      </c>
      <c r="AW39">
        <v>0</v>
      </c>
      <c r="AX39">
        <v>0</v>
      </c>
      <c r="AY39">
        <v>96.53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4.83</v>
      </c>
      <c r="BI39">
        <v>0</v>
      </c>
      <c r="BJ39">
        <v>57.92</v>
      </c>
      <c r="BK39">
        <v>46.33</v>
      </c>
      <c r="BL39">
        <v>19.309999999999999</v>
      </c>
      <c r="BM39">
        <v>48.26</v>
      </c>
      <c r="BN39">
        <v>14.48</v>
      </c>
      <c r="BO39">
        <v>48.26</v>
      </c>
      <c r="BP39">
        <v>15.57</v>
      </c>
      <c r="BQ39">
        <v>12.19</v>
      </c>
      <c r="BR39">
        <v>39.58</v>
      </c>
      <c r="BS39">
        <v>19.309999999999999</v>
      </c>
      <c r="BT39">
        <v>0</v>
      </c>
      <c r="BU39">
        <v>0</v>
      </c>
      <c r="BV39">
        <v>0</v>
      </c>
      <c r="BW39">
        <v>5.79</v>
      </c>
      <c r="BX39">
        <v>4.83</v>
      </c>
      <c r="BY39">
        <v>48.26</v>
      </c>
      <c r="BZ39">
        <v>6.76</v>
      </c>
    </row>
    <row r="40" spans="1:78">
      <c r="A40" t="s">
        <v>329</v>
      </c>
      <c r="G40" t="s">
        <v>82</v>
      </c>
      <c r="H40" s="73">
        <v>366.81999999999994</v>
      </c>
      <c r="I40" s="46">
        <v>66.790000000000006</v>
      </c>
      <c r="J40" s="46">
        <v>374.08</v>
      </c>
      <c r="K40" s="46">
        <v>99.199999999999989</v>
      </c>
      <c r="L40" s="46">
        <v>6.08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66.790000000000006</v>
      </c>
      <c r="X40">
        <v>1.93</v>
      </c>
      <c r="Y40">
        <v>0</v>
      </c>
      <c r="Z40">
        <v>37.29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67.569999999999993</v>
      </c>
      <c r="AH40">
        <v>0</v>
      </c>
      <c r="AI40">
        <v>0</v>
      </c>
      <c r="AJ40">
        <v>0</v>
      </c>
      <c r="AK40">
        <v>115.84</v>
      </c>
      <c r="AL40">
        <v>0</v>
      </c>
      <c r="AM40">
        <v>37.29</v>
      </c>
      <c r="AN40">
        <v>12.43</v>
      </c>
      <c r="AO40">
        <v>26.06</v>
      </c>
      <c r="AP40">
        <v>6.08</v>
      </c>
      <c r="AQ40">
        <v>0</v>
      </c>
      <c r="AR40">
        <v>0</v>
      </c>
      <c r="AS40">
        <v>52.51</v>
      </c>
      <c r="AT40">
        <v>0.97</v>
      </c>
      <c r="AU40">
        <v>0</v>
      </c>
      <c r="AV40">
        <v>0</v>
      </c>
      <c r="AW40">
        <v>0</v>
      </c>
      <c r="AX40">
        <v>0</v>
      </c>
      <c r="AY40">
        <v>96.53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4.83</v>
      </c>
      <c r="BI40">
        <v>0</v>
      </c>
      <c r="BJ40">
        <v>57.92</v>
      </c>
      <c r="BK40">
        <v>46.33</v>
      </c>
      <c r="BL40">
        <v>19.309999999999999</v>
      </c>
      <c r="BM40">
        <v>48.26</v>
      </c>
      <c r="BN40">
        <v>14.48</v>
      </c>
      <c r="BO40">
        <v>48.26</v>
      </c>
      <c r="BP40">
        <v>15.57</v>
      </c>
      <c r="BQ40">
        <v>12.19</v>
      </c>
      <c r="BR40">
        <v>39.58</v>
      </c>
      <c r="BS40">
        <v>19.309999999999999</v>
      </c>
      <c r="BT40">
        <v>0</v>
      </c>
      <c r="BU40">
        <v>0</v>
      </c>
      <c r="BV40">
        <v>0</v>
      </c>
      <c r="BW40">
        <v>5.79</v>
      </c>
      <c r="BX40">
        <v>4.83</v>
      </c>
      <c r="BY40">
        <v>48.26</v>
      </c>
      <c r="BZ40">
        <v>6.76</v>
      </c>
    </row>
    <row r="41" spans="1:78">
      <c r="A41" t="s">
        <v>330</v>
      </c>
      <c r="G41" t="s">
        <v>83</v>
      </c>
      <c r="H41" s="73">
        <v>366.81999999999994</v>
      </c>
      <c r="I41" s="46">
        <v>66.790000000000006</v>
      </c>
      <c r="J41" s="46">
        <v>374.08</v>
      </c>
      <c r="K41" s="46">
        <v>99.199999999999989</v>
      </c>
      <c r="L41" s="46">
        <v>6.51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66.790000000000006</v>
      </c>
      <c r="X41">
        <v>1.93</v>
      </c>
      <c r="Y41">
        <v>0</v>
      </c>
      <c r="Z41">
        <v>37.29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67.569999999999993</v>
      </c>
      <c r="AH41">
        <v>0</v>
      </c>
      <c r="AI41">
        <v>0</v>
      </c>
      <c r="AJ41">
        <v>0</v>
      </c>
      <c r="AK41">
        <v>115.84</v>
      </c>
      <c r="AL41">
        <v>0</v>
      </c>
      <c r="AM41">
        <v>37.29</v>
      </c>
      <c r="AN41">
        <v>12.43</v>
      </c>
      <c r="AO41">
        <v>26.06</v>
      </c>
      <c r="AP41">
        <v>6.51</v>
      </c>
      <c r="AQ41">
        <v>0</v>
      </c>
      <c r="AR41">
        <v>0</v>
      </c>
      <c r="AS41">
        <v>52.51</v>
      </c>
      <c r="AT41">
        <v>0.97</v>
      </c>
      <c r="AU41">
        <v>0</v>
      </c>
      <c r="AV41">
        <v>0</v>
      </c>
      <c r="AW41">
        <v>0</v>
      </c>
      <c r="AX41">
        <v>0</v>
      </c>
      <c r="AY41">
        <v>96.53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4.83</v>
      </c>
      <c r="BI41">
        <v>0</v>
      </c>
      <c r="BJ41">
        <v>57.92</v>
      </c>
      <c r="BK41">
        <v>46.33</v>
      </c>
      <c r="BL41">
        <v>19.309999999999999</v>
      </c>
      <c r="BM41">
        <v>48.26</v>
      </c>
      <c r="BN41">
        <v>14.48</v>
      </c>
      <c r="BO41">
        <v>48.26</v>
      </c>
      <c r="BP41">
        <v>15.57</v>
      </c>
      <c r="BQ41">
        <v>12.19</v>
      </c>
      <c r="BR41">
        <v>39.58</v>
      </c>
      <c r="BS41">
        <v>19.309999999999999</v>
      </c>
      <c r="BT41">
        <v>0</v>
      </c>
      <c r="BU41">
        <v>0</v>
      </c>
      <c r="BV41">
        <v>0</v>
      </c>
      <c r="BW41">
        <v>5.79</v>
      </c>
      <c r="BX41">
        <v>4.83</v>
      </c>
      <c r="BY41">
        <v>48.26</v>
      </c>
      <c r="BZ41">
        <v>6.76</v>
      </c>
    </row>
    <row r="42" spans="1:78">
      <c r="A42" t="s">
        <v>331</v>
      </c>
      <c r="G42" t="s">
        <v>84</v>
      </c>
      <c r="H42" s="73">
        <v>366.81999999999994</v>
      </c>
      <c r="I42" s="46">
        <v>66.790000000000006</v>
      </c>
      <c r="J42" s="46">
        <v>374.08</v>
      </c>
      <c r="K42" s="46">
        <v>99.199999999999989</v>
      </c>
      <c r="L42" s="46">
        <v>6.93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66.790000000000006</v>
      </c>
      <c r="X42">
        <v>1.93</v>
      </c>
      <c r="Y42">
        <v>0</v>
      </c>
      <c r="Z42">
        <v>37.29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67.569999999999993</v>
      </c>
      <c r="AH42">
        <v>0</v>
      </c>
      <c r="AI42">
        <v>0</v>
      </c>
      <c r="AJ42">
        <v>0</v>
      </c>
      <c r="AK42">
        <v>115.84</v>
      </c>
      <c r="AL42">
        <v>0</v>
      </c>
      <c r="AM42">
        <v>37.29</v>
      </c>
      <c r="AN42">
        <v>12.43</v>
      </c>
      <c r="AO42">
        <v>26.06</v>
      </c>
      <c r="AP42">
        <v>6.93</v>
      </c>
      <c r="AQ42">
        <v>0</v>
      </c>
      <c r="AR42">
        <v>0</v>
      </c>
      <c r="AS42">
        <v>52.51</v>
      </c>
      <c r="AT42">
        <v>0.97</v>
      </c>
      <c r="AU42">
        <v>0</v>
      </c>
      <c r="AV42">
        <v>0</v>
      </c>
      <c r="AW42">
        <v>0</v>
      </c>
      <c r="AX42">
        <v>0</v>
      </c>
      <c r="AY42">
        <v>96.53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4.83</v>
      </c>
      <c r="BI42">
        <v>0</v>
      </c>
      <c r="BJ42">
        <v>57.92</v>
      </c>
      <c r="BK42">
        <v>46.33</v>
      </c>
      <c r="BL42">
        <v>19.309999999999999</v>
      </c>
      <c r="BM42">
        <v>48.26</v>
      </c>
      <c r="BN42">
        <v>14.48</v>
      </c>
      <c r="BO42">
        <v>48.26</v>
      </c>
      <c r="BP42">
        <v>15.57</v>
      </c>
      <c r="BQ42">
        <v>12.19</v>
      </c>
      <c r="BR42">
        <v>39.58</v>
      </c>
      <c r="BS42">
        <v>19.309999999999999</v>
      </c>
      <c r="BT42">
        <v>0</v>
      </c>
      <c r="BU42">
        <v>0</v>
      </c>
      <c r="BV42">
        <v>0</v>
      </c>
      <c r="BW42">
        <v>5.79</v>
      </c>
      <c r="BX42">
        <v>4.83</v>
      </c>
      <c r="BY42">
        <v>48.26</v>
      </c>
      <c r="BZ42">
        <v>6.76</v>
      </c>
    </row>
    <row r="43" spans="1:78">
      <c r="A43" t="s">
        <v>337</v>
      </c>
      <c r="G43" t="s">
        <v>85</v>
      </c>
      <c r="H43" s="73">
        <v>370.68</v>
      </c>
      <c r="I43" s="46">
        <v>66.790000000000006</v>
      </c>
      <c r="J43" s="46">
        <v>373.71</v>
      </c>
      <c r="K43" s="46">
        <v>99.199999999999989</v>
      </c>
      <c r="L43" s="46">
        <v>7.31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66.790000000000006</v>
      </c>
      <c r="X43">
        <v>1.93</v>
      </c>
      <c r="Y43">
        <v>0</v>
      </c>
      <c r="Z43">
        <v>37.29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4.83</v>
      </c>
      <c r="AG43">
        <v>67.569999999999993</v>
      </c>
      <c r="AH43">
        <v>57.92</v>
      </c>
      <c r="AI43">
        <v>0</v>
      </c>
      <c r="AJ43">
        <v>0</v>
      </c>
      <c r="AK43">
        <v>115.84</v>
      </c>
      <c r="AL43">
        <v>0</v>
      </c>
      <c r="AM43">
        <v>37.29</v>
      </c>
      <c r="AN43">
        <v>12.43</v>
      </c>
      <c r="AO43">
        <v>26.06</v>
      </c>
      <c r="AP43">
        <v>7.31</v>
      </c>
      <c r="AQ43">
        <v>3.86</v>
      </c>
      <c r="AR43">
        <v>0</v>
      </c>
      <c r="AS43">
        <v>52.51</v>
      </c>
      <c r="AT43">
        <v>0.97</v>
      </c>
      <c r="AU43">
        <v>48.26</v>
      </c>
      <c r="AV43">
        <v>5.79</v>
      </c>
      <c r="AW43">
        <v>0</v>
      </c>
      <c r="AX43">
        <v>46.33</v>
      </c>
      <c r="AY43">
        <v>96.53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48.26</v>
      </c>
      <c r="BF43">
        <v>0</v>
      </c>
      <c r="BG43">
        <v>6.76</v>
      </c>
      <c r="BH43">
        <v>4.83</v>
      </c>
      <c r="BI43">
        <v>0</v>
      </c>
      <c r="BJ43">
        <v>0</v>
      </c>
      <c r="BK43">
        <v>0</v>
      </c>
      <c r="BL43">
        <v>19.309999999999999</v>
      </c>
      <c r="BM43">
        <v>48.26</v>
      </c>
      <c r="BN43">
        <v>14.48</v>
      </c>
      <c r="BO43">
        <v>0</v>
      </c>
      <c r="BP43">
        <v>15.2</v>
      </c>
      <c r="BQ43">
        <v>12.19</v>
      </c>
      <c r="BR43">
        <v>39.58</v>
      </c>
      <c r="BS43">
        <v>19.309999999999999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</row>
    <row r="44" spans="1:78">
      <c r="A44" t="s">
        <v>339</v>
      </c>
      <c r="G44" t="s">
        <v>86</v>
      </c>
      <c r="H44" s="73">
        <v>370.68</v>
      </c>
      <c r="I44" s="46">
        <v>66.790000000000006</v>
      </c>
      <c r="J44" s="46">
        <v>373.71</v>
      </c>
      <c r="K44" s="46">
        <v>99.199999999999989</v>
      </c>
      <c r="L44" s="46">
        <v>7.7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66.790000000000006</v>
      </c>
      <c r="X44">
        <v>1.93</v>
      </c>
      <c r="Y44">
        <v>0</v>
      </c>
      <c r="Z44">
        <v>37.29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4.83</v>
      </c>
      <c r="AG44">
        <v>67.569999999999993</v>
      </c>
      <c r="AH44">
        <v>57.92</v>
      </c>
      <c r="AI44">
        <v>0</v>
      </c>
      <c r="AJ44">
        <v>0</v>
      </c>
      <c r="AK44">
        <v>115.84</v>
      </c>
      <c r="AL44">
        <v>0</v>
      </c>
      <c r="AM44">
        <v>37.29</v>
      </c>
      <c r="AN44">
        <v>12.43</v>
      </c>
      <c r="AO44">
        <v>26.06</v>
      </c>
      <c r="AP44">
        <v>7.7</v>
      </c>
      <c r="AQ44">
        <v>3.86</v>
      </c>
      <c r="AR44">
        <v>0</v>
      </c>
      <c r="AS44">
        <v>52.51</v>
      </c>
      <c r="AT44">
        <v>0.97</v>
      </c>
      <c r="AU44">
        <v>48.26</v>
      </c>
      <c r="AV44">
        <v>5.79</v>
      </c>
      <c r="AW44">
        <v>0</v>
      </c>
      <c r="AX44">
        <v>46.33</v>
      </c>
      <c r="AY44">
        <v>96.53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48.26</v>
      </c>
      <c r="BF44">
        <v>0</v>
      </c>
      <c r="BG44">
        <v>6.76</v>
      </c>
      <c r="BH44">
        <v>4.83</v>
      </c>
      <c r="BI44">
        <v>0</v>
      </c>
      <c r="BJ44">
        <v>0</v>
      </c>
      <c r="BK44">
        <v>0</v>
      </c>
      <c r="BL44">
        <v>19.309999999999999</v>
      </c>
      <c r="BM44">
        <v>48.26</v>
      </c>
      <c r="BN44">
        <v>14.48</v>
      </c>
      <c r="BO44">
        <v>0</v>
      </c>
      <c r="BP44">
        <v>15.2</v>
      </c>
      <c r="BQ44">
        <v>12.19</v>
      </c>
      <c r="BR44">
        <v>39.58</v>
      </c>
      <c r="BS44">
        <v>19.309999999999999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</row>
    <row r="45" spans="1:78">
      <c r="A45" t="s">
        <v>358</v>
      </c>
      <c r="G45" t="s">
        <v>87</v>
      </c>
      <c r="H45" s="73">
        <v>370.68</v>
      </c>
      <c r="I45" s="46">
        <v>66.790000000000006</v>
      </c>
      <c r="J45" s="46">
        <v>373.71</v>
      </c>
      <c r="K45" s="46">
        <v>99.199999999999989</v>
      </c>
      <c r="L45" s="46">
        <v>7.93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66.790000000000006</v>
      </c>
      <c r="X45">
        <v>1.93</v>
      </c>
      <c r="Y45">
        <v>0</v>
      </c>
      <c r="Z45">
        <v>37.29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4.83</v>
      </c>
      <c r="AG45">
        <v>67.569999999999993</v>
      </c>
      <c r="AH45">
        <v>57.92</v>
      </c>
      <c r="AI45">
        <v>0</v>
      </c>
      <c r="AJ45">
        <v>0</v>
      </c>
      <c r="AK45">
        <v>115.84</v>
      </c>
      <c r="AL45">
        <v>0</v>
      </c>
      <c r="AM45">
        <v>37.29</v>
      </c>
      <c r="AN45">
        <v>12.43</v>
      </c>
      <c r="AO45">
        <v>26.06</v>
      </c>
      <c r="AP45">
        <v>7.93</v>
      </c>
      <c r="AQ45">
        <v>3.86</v>
      </c>
      <c r="AR45">
        <v>0</v>
      </c>
      <c r="AS45">
        <v>52.51</v>
      </c>
      <c r="AT45">
        <v>0.97</v>
      </c>
      <c r="AU45">
        <v>48.26</v>
      </c>
      <c r="AV45">
        <v>5.79</v>
      </c>
      <c r="AW45">
        <v>0</v>
      </c>
      <c r="AX45">
        <v>46.33</v>
      </c>
      <c r="AY45">
        <v>96.53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48.26</v>
      </c>
      <c r="BF45">
        <v>0</v>
      </c>
      <c r="BG45">
        <v>6.76</v>
      </c>
      <c r="BH45">
        <v>4.83</v>
      </c>
      <c r="BI45">
        <v>0</v>
      </c>
      <c r="BJ45">
        <v>0</v>
      </c>
      <c r="BK45">
        <v>0</v>
      </c>
      <c r="BL45">
        <v>19.309999999999999</v>
      </c>
      <c r="BM45">
        <v>48.26</v>
      </c>
      <c r="BN45">
        <v>14.48</v>
      </c>
      <c r="BO45">
        <v>0</v>
      </c>
      <c r="BP45">
        <v>15.2</v>
      </c>
      <c r="BQ45">
        <v>12.19</v>
      </c>
      <c r="BR45">
        <v>39.58</v>
      </c>
      <c r="BS45">
        <v>19.309999999999999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</row>
    <row r="46" spans="1:78">
      <c r="A46" t="s">
        <v>359</v>
      </c>
      <c r="G46" t="s">
        <v>88</v>
      </c>
      <c r="H46" s="73">
        <v>370.68</v>
      </c>
      <c r="I46" s="46">
        <v>66.790000000000006</v>
      </c>
      <c r="J46" s="46">
        <v>373.71</v>
      </c>
      <c r="K46" s="46">
        <v>99.199999999999989</v>
      </c>
      <c r="L46" s="46">
        <v>8.1999999999999993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66.790000000000006</v>
      </c>
      <c r="X46">
        <v>1.93</v>
      </c>
      <c r="Y46">
        <v>0</v>
      </c>
      <c r="Z46">
        <v>37.29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4.83</v>
      </c>
      <c r="AG46">
        <v>67.569999999999993</v>
      </c>
      <c r="AH46">
        <v>57.92</v>
      </c>
      <c r="AI46">
        <v>0</v>
      </c>
      <c r="AJ46">
        <v>0</v>
      </c>
      <c r="AK46">
        <v>115.84</v>
      </c>
      <c r="AL46">
        <v>0</v>
      </c>
      <c r="AM46">
        <v>37.29</v>
      </c>
      <c r="AN46">
        <v>12.43</v>
      </c>
      <c r="AO46">
        <v>26.06</v>
      </c>
      <c r="AP46">
        <v>8.1999999999999993</v>
      </c>
      <c r="AQ46">
        <v>3.86</v>
      </c>
      <c r="AR46">
        <v>0</v>
      </c>
      <c r="AS46">
        <v>52.51</v>
      </c>
      <c r="AT46">
        <v>0.97</v>
      </c>
      <c r="AU46">
        <v>48.26</v>
      </c>
      <c r="AV46">
        <v>5.79</v>
      </c>
      <c r="AW46">
        <v>0</v>
      </c>
      <c r="AX46">
        <v>46.33</v>
      </c>
      <c r="AY46">
        <v>96.53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48.26</v>
      </c>
      <c r="BF46">
        <v>0</v>
      </c>
      <c r="BG46">
        <v>6.76</v>
      </c>
      <c r="BH46">
        <v>4.83</v>
      </c>
      <c r="BI46">
        <v>0</v>
      </c>
      <c r="BJ46">
        <v>0</v>
      </c>
      <c r="BK46">
        <v>0</v>
      </c>
      <c r="BL46">
        <v>19.309999999999999</v>
      </c>
      <c r="BM46">
        <v>48.26</v>
      </c>
      <c r="BN46">
        <v>14.48</v>
      </c>
      <c r="BO46">
        <v>0</v>
      </c>
      <c r="BP46">
        <v>15.2</v>
      </c>
      <c r="BQ46">
        <v>12.19</v>
      </c>
      <c r="BR46">
        <v>39.58</v>
      </c>
      <c r="BS46">
        <v>19.309999999999999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</row>
    <row r="47" spans="1:78">
      <c r="A47" t="s">
        <v>360</v>
      </c>
      <c r="G47" t="s">
        <v>89</v>
      </c>
      <c r="H47" s="73">
        <v>370.68</v>
      </c>
      <c r="I47" s="46">
        <v>66.790000000000006</v>
      </c>
      <c r="J47" s="46">
        <v>373.44</v>
      </c>
      <c r="K47" s="46">
        <v>99.199999999999989</v>
      </c>
      <c r="L47" s="46">
        <v>8.5399999999999991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1.93</v>
      </c>
      <c r="Y47">
        <v>0</v>
      </c>
      <c r="Z47">
        <v>37.29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4.83</v>
      </c>
      <c r="AG47">
        <v>67.569999999999993</v>
      </c>
      <c r="AH47">
        <v>57.92</v>
      </c>
      <c r="AI47">
        <v>0</v>
      </c>
      <c r="AJ47">
        <v>0</v>
      </c>
      <c r="AK47">
        <v>115.84</v>
      </c>
      <c r="AL47">
        <v>0</v>
      </c>
      <c r="AM47">
        <v>37.29</v>
      </c>
      <c r="AN47">
        <v>12.43</v>
      </c>
      <c r="AO47">
        <v>26.06</v>
      </c>
      <c r="AP47">
        <v>8.5399999999999991</v>
      </c>
      <c r="AQ47">
        <v>3.86</v>
      </c>
      <c r="AR47">
        <v>0</v>
      </c>
      <c r="AS47">
        <v>52.51</v>
      </c>
      <c r="AT47">
        <v>0.97</v>
      </c>
      <c r="AU47">
        <v>48.26</v>
      </c>
      <c r="AV47">
        <v>5.79</v>
      </c>
      <c r="AW47">
        <v>0</v>
      </c>
      <c r="AX47">
        <v>46.33</v>
      </c>
      <c r="AY47">
        <v>96.53</v>
      </c>
      <c r="AZ47">
        <v>66.790000000000006</v>
      </c>
      <c r="BA47">
        <v>0</v>
      </c>
      <c r="BB47">
        <v>0</v>
      </c>
      <c r="BC47">
        <v>0</v>
      </c>
      <c r="BD47">
        <v>0</v>
      </c>
      <c r="BE47">
        <v>48.26</v>
      </c>
      <c r="BF47">
        <v>0</v>
      </c>
      <c r="BG47">
        <v>6.76</v>
      </c>
      <c r="BH47">
        <v>4.83</v>
      </c>
      <c r="BI47">
        <v>0</v>
      </c>
      <c r="BJ47">
        <v>0</v>
      </c>
      <c r="BK47">
        <v>0</v>
      </c>
      <c r="BL47">
        <v>19.309999999999999</v>
      </c>
      <c r="BM47">
        <v>48.26</v>
      </c>
      <c r="BN47">
        <v>14.48</v>
      </c>
      <c r="BO47">
        <v>0</v>
      </c>
      <c r="BP47">
        <v>14.93</v>
      </c>
      <c r="BQ47">
        <v>12.19</v>
      </c>
      <c r="BR47">
        <v>39.58</v>
      </c>
      <c r="BS47">
        <v>19.309999999999999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</row>
    <row r="48" spans="1:78">
      <c r="A48" t="s">
        <v>364</v>
      </c>
      <c r="G48" t="s">
        <v>90</v>
      </c>
      <c r="H48" s="73">
        <v>370.68</v>
      </c>
      <c r="I48" s="46">
        <v>66.790000000000006</v>
      </c>
      <c r="J48" s="46">
        <v>373.44</v>
      </c>
      <c r="K48" s="46">
        <v>99.199999999999989</v>
      </c>
      <c r="L48" s="46">
        <v>7.58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1.93</v>
      </c>
      <c r="Y48">
        <v>0</v>
      </c>
      <c r="Z48">
        <v>37.29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4.83</v>
      </c>
      <c r="AG48">
        <v>67.569999999999993</v>
      </c>
      <c r="AH48">
        <v>57.92</v>
      </c>
      <c r="AI48">
        <v>0</v>
      </c>
      <c r="AJ48">
        <v>0</v>
      </c>
      <c r="AK48">
        <v>115.84</v>
      </c>
      <c r="AL48">
        <v>0</v>
      </c>
      <c r="AM48">
        <v>37.29</v>
      </c>
      <c r="AN48">
        <v>12.43</v>
      </c>
      <c r="AO48">
        <v>26.06</v>
      </c>
      <c r="AP48">
        <v>7.58</v>
      </c>
      <c r="AQ48">
        <v>3.86</v>
      </c>
      <c r="AR48">
        <v>0</v>
      </c>
      <c r="AS48">
        <v>52.51</v>
      </c>
      <c r="AT48">
        <v>0.97</v>
      </c>
      <c r="AU48">
        <v>48.26</v>
      </c>
      <c r="AV48">
        <v>5.79</v>
      </c>
      <c r="AW48">
        <v>0</v>
      </c>
      <c r="AX48">
        <v>46.33</v>
      </c>
      <c r="AY48">
        <v>96.53</v>
      </c>
      <c r="AZ48">
        <v>66.790000000000006</v>
      </c>
      <c r="BA48">
        <v>0</v>
      </c>
      <c r="BB48">
        <v>0</v>
      </c>
      <c r="BC48">
        <v>0</v>
      </c>
      <c r="BD48">
        <v>0</v>
      </c>
      <c r="BE48">
        <v>48.26</v>
      </c>
      <c r="BF48">
        <v>0</v>
      </c>
      <c r="BG48">
        <v>6.76</v>
      </c>
      <c r="BH48">
        <v>4.83</v>
      </c>
      <c r="BI48">
        <v>0</v>
      </c>
      <c r="BJ48">
        <v>0</v>
      </c>
      <c r="BK48">
        <v>0</v>
      </c>
      <c r="BL48">
        <v>19.309999999999999</v>
      </c>
      <c r="BM48">
        <v>48.26</v>
      </c>
      <c r="BN48">
        <v>14.48</v>
      </c>
      <c r="BO48">
        <v>0</v>
      </c>
      <c r="BP48">
        <v>14.93</v>
      </c>
      <c r="BQ48">
        <v>12.19</v>
      </c>
      <c r="BR48">
        <v>39.58</v>
      </c>
      <c r="BS48">
        <v>19.309999999999999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</row>
    <row r="49" spans="1:78">
      <c r="A49" t="s">
        <v>365</v>
      </c>
      <c r="G49" t="s">
        <v>91</v>
      </c>
      <c r="H49" s="73">
        <v>370.68</v>
      </c>
      <c r="I49" s="46">
        <v>66.790000000000006</v>
      </c>
      <c r="J49" s="46">
        <v>373.44</v>
      </c>
      <c r="K49" s="46">
        <v>99.199999999999989</v>
      </c>
      <c r="L49" s="46">
        <v>7.08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1.93</v>
      </c>
      <c r="Y49">
        <v>0</v>
      </c>
      <c r="Z49">
        <v>37.29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4.83</v>
      </c>
      <c r="AG49">
        <v>67.569999999999993</v>
      </c>
      <c r="AH49">
        <v>57.92</v>
      </c>
      <c r="AI49">
        <v>0</v>
      </c>
      <c r="AJ49">
        <v>0</v>
      </c>
      <c r="AK49">
        <v>115.84</v>
      </c>
      <c r="AL49">
        <v>0</v>
      </c>
      <c r="AM49">
        <v>37.29</v>
      </c>
      <c r="AN49">
        <v>12.43</v>
      </c>
      <c r="AO49">
        <v>26.06</v>
      </c>
      <c r="AP49">
        <v>7.08</v>
      </c>
      <c r="AQ49">
        <v>3.86</v>
      </c>
      <c r="AR49">
        <v>0</v>
      </c>
      <c r="AS49">
        <v>52.51</v>
      </c>
      <c r="AT49">
        <v>0.97</v>
      </c>
      <c r="AU49">
        <v>48.26</v>
      </c>
      <c r="AV49">
        <v>5.79</v>
      </c>
      <c r="AW49">
        <v>0</v>
      </c>
      <c r="AX49">
        <v>46.33</v>
      </c>
      <c r="AY49">
        <v>96.53</v>
      </c>
      <c r="AZ49">
        <v>66.790000000000006</v>
      </c>
      <c r="BA49">
        <v>0</v>
      </c>
      <c r="BB49">
        <v>0</v>
      </c>
      <c r="BC49">
        <v>0</v>
      </c>
      <c r="BD49">
        <v>0</v>
      </c>
      <c r="BE49">
        <v>48.26</v>
      </c>
      <c r="BF49">
        <v>0</v>
      </c>
      <c r="BG49">
        <v>6.76</v>
      </c>
      <c r="BH49">
        <v>4.83</v>
      </c>
      <c r="BI49">
        <v>0</v>
      </c>
      <c r="BJ49">
        <v>0</v>
      </c>
      <c r="BK49">
        <v>0</v>
      </c>
      <c r="BL49">
        <v>19.309999999999999</v>
      </c>
      <c r="BM49">
        <v>48.26</v>
      </c>
      <c r="BN49">
        <v>14.48</v>
      </c>
      <c r="BO49">
        <v>0</v>
      </c>
      <c r="BP49">
        <v>14.93</v>
      </c>
      <c r="BQ49">
        <v>12.19</v>
      </c>
      <c r="BR49">
        <v>39.58</v>
      </c>
      <c r="BS49">
        <v>19.309999999999999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</row>
    <row r="50" spans="1:78">
      <c r="A50" t="s">
        <v>366</v>
      </c>
      <c r="G50" t="s">
        <v>92</v>
      </c>
      <c r="H50" s="73">
        <v>370.68</v>
      </c>
      <c r="I50" s="46">
        <v>66.790000000000006</v>
      </c>
      <c r="J50" s="46">
        <v>373.44</v>
      </c>
      <c r="K50" s="46">
        <v>99.199999999999989</v>
      </c>
      <c r="L50" s="46">
        <v>6.83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1.93</v>
      </c>
      <c r="Y50">
        <v>0</v>
      </c>
      <c r="Z50">
        <v>37.29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4.83</v>
      </c>
      <c r="AG50">
        <v>67.569999999999993</v>
      </c>
      <c r="AH50">
        <v>57.92</v>
      </c>
      <c r="AI50">
        <v>0</v>
      </c>
      <c r="AJ50">
        <v>0</v>
      </c>
      <c r="AK50">
        <v>115.84</v>
      </c>
      <c r="AL50">
        <v>0</v>
      </c>
      <c r="AM50">
        <v>37.29</v>
      </c>
      <c r="AN50">
        <v>12.43</v>
      </c>
      <c r="AO50">
        <v>26.06</v>
      </c>
      <c r="AP50">
        <v>6.83</v>
      </c>
      <c r="AQ50">
        <v>3.86</v>
      </c>
      <c r="AR50">
        <v>0</v>
      </c>
      <c r="AS50">
        <v>52.51</v>
      </c>
      <c r="AT50">
        <v>0.97</v>
      </c>
      <c r="AU50">
        <v>48.26</v>
      </c>
      <c r="AV50">
        <v>5.79</v>
      </c>
      <c r="AW50">
        <v>0</v>
      </c>
      <c r="AX50">
        <v>46.33</v>
      </c>
      <c r="AY50">
        <v>96.53</v>
      </c>
      <c r="AZ50">
        <v>66.790000000000006</v>
      </c>
      <c r="BA50">
        <v>0</v>
      </c>
      <c r="BB50">
        <v>0</v>
      </c>
      <c r="BC50">
        <v>0</v>
      </c>
      <c r="BD50">
        <v>0</v>
      </c>
      <c r="BE50">
        <v>48.26</v>
      </c>
      <c r="BF50">
        <v>0</v>
      </c>
      <c r="BG50">
        <v>6.76</v>
      </c>
      <c r="BH50">
        <v>4.83</v>
      </c>
      <c r="BI50">
        <v>0</v>
      </c>
      <c r="BJ50">
        <v>0</v>
      </c>
      <c r="BK50">
        <v>0</v>
      </c>
      <c r="BL50">
        <v>19.309999999999999</v>
      </c>
      <c r="BM50">
        <v>48.26</v>
      </c>
      <c r="BN50">
        <v>14.48</v>
      </c>
      <c r="BO50">
        <v>0</v>
      </c>
      <c r="BP50">
        <v>14.93</v>
      </c>
      <c r="BQ50">
        <v>12.19</v>
      </c>
      <c r="BR50">
        <v>39.58</v>
      </c>
      <c r="BS50">
        <v>19.309999999999999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</row>
    <row r="51" spans="1:78">
      <c r="A51" t="s">
        <v>367</v>
      </c>
      <c r="G51" t="s">
        <v>93</v>
      </c>
      <c r="H51" s="73">
        <v>372.60999999999996</v>
      </c>
      <c r="I51" s="46">
        <v>66.790000000000006</v>
      </c>
      <c r="J51" s="46">
        <v>373.25</v>
      </c>
      <c r="K51" s="46">
        <v>99.199999999999989</v>
      </c>
      <c r="L51" s="46">
        <v>8.66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1.93</v>
      </c>
      <c r="Y51">
        <v>0</v>
      </c>
      <c r="Z51">
        <v>37.29</v>
      </c>
      <c r="AA51">
        <v>0</v>
      </c>
      <c r="AB51">
        <v>39.58</v>
      </c>
      <c r="AC51">
        <v>19.309999999999999</v>
      </c>
      <c r="AD51">
        <v>0</v>
      </c>
      <c r="AE51">
        <v>0</v>
      </c>
      <c r="AF51">
        <v>4.83</v>
      </c>
      <c r="AG51">
        <v>67.569999999999993</v>
      </c>
      <c r="AH51">
        <v>57.92</v>
      </c>
      <c r="AI51">
        <v>0</v>
      </c>
      <c r="AJ51">
        <v>19.309999999999999</v>
      </c>
      <c r="AK51">
        <v>115.84</v>
      </c>
      <c r="AL51">
        <v>0</v>
      </c>
      <c r="AM51">
        <v>37.29</v>
      </c>
      <c r="AN51">
        <v>12.43</v>
      </c>
      <c r="AO51">
        <v>26.06</v>
      </c>
      <c r="AP51">
        <v>8.66</v>
      </c>
      <c r="AQ51">
        <v>1.93</v>
      </c>
      <c r="AR51">
        <v>1.93</v>
      </c>
      <c r="AS51">
        <v>52.51</v>
      </c>
      <c r="AT51">
        <v>0.97</v>
      </c>
      <c r="AU51">
        <v>48.26</v>
      </c>
      <c r="AV51">
        <v>5.79</v>
      </c>
      <c r="AW51">
        <v>0</v>
      </c>
      <c r="AX51">
        <v>46.33</v>
      </c>
      <c r="AY51">
        <v>96.53</v>
      </c>
      <c r="AZ51">
        <v>66.790000000000006</v>
      </c>
      <c r="BA51">
        <v>1.93</v>
      </c>
      <c r="BB51">
        <v>14.48</v>
      </c>
      <c r="BC51">
        <v>0</v>
      </c>
      <c r="BD51">
        <v>0</v>
      </c>
      <c r="BE51">
        <v>48.26</v>
      </c>
      <c r="BF51">
        <v>0</v>
      </c>
      <c r="BG51">
        <v>6.76</v>
      </c>
      <c r="BH51">
        <v>4.83</v>
      </c>
      <c r="BI51">
        <v>0</v>
      </c>
      <c r="BJ51">
        <v>0</v>
      </c>
      <c r="BK51">
        <v>0</v>
      </c>
      <c r="BL51">
        <v>0</v>
      </c>
      <c r="BM51">
        <v>48.26</v>
      </c>
      <c r="BN51">
        <v>0</v>
      </c>
      <c r="BO51">
        <v>0</v>
      </c>
      <c r="BP51">
        <v>14.74</v>
      </c>
      <c r="BQ51">
        <v>12.19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</row>
    <row r="52" spans="1:78">
      <c r="A52" t="s">
        <v>368</v>
      </c>
      <c r="G52" t="s">
        <v>94</v>
      </c>
      <c r="H52" s="73">
        <v>372.60999999999996</v>
      </c>
      <c r="I52" s="46">
        <v>66.790000000000006</v>
      </c>
      <c r="J52" s="46">
        <v>373.25</v>
      </c>
      <c r="K52" s="46">
        <v>99.199999999999989</v>
      </c>
      <c r="L52" s="46">
        <v>6.99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1.93</v>
      </c>
      <c r="Y52">
        <v>0</v>
      </c>
      <c r="Z52">
        <v>37.29</v>
      </c>
      <c r="AA52">
        <v>0</v>
      </c>
      <c r="AB52">
        <v>39.58</v>
      </c>
      <c r="AC52">
        <v>19.309999999999999</v>
      </c>
      <c r="AD52">
        <v>0</v>
      </c>
      <c r="AE52">
        <v>0</v>
      </c>
      <c r="AF52">
        <v>4.83</v>
      </c>
      <c r="AG52">
        <v>67.569999999999993</v>
      </c>
      <c r="AH52">
        <v>57.92</v>
      </c>
      <c r="AI52">
        <v>0</v>
      </c>
      <c r="AJ52">
        <v>19.309999999999999</v>
      </c>
      <c r="AK52">
        <v>115.84</v>
      </c>
      <c r="AL52">
        <v>0</v>
      </c>
      <c r="AM52">
        <v>37.29</v>
      </c>
      <c r="AN52">
        <v>12.43</v>
      </c>
      <c r="AO52">
        <v>26.06</v>
      </c>
      <c r="AP52">
        <v>6.99</v>
      </c>
      <c r="AQ52">
        <v>1.93</v>
      </c>
      <c r="AR52">
        <v>1.93</v>
      </c>
      <c r="AS52">
        <v>52.51</v>
      </c>
      <c r="AT52">
        <v>0.97</v>
      </c>
      <c r="AU52">
        <v>48.26</v>
      </c>
      <c r="AV52">
        <v>5.79</v>
      </c>
      <c r="AW52">
        <v>0</v>
      </c>
      <c r="AX52">
        <v>46.33</v>
      </c>
      <c r="AY52">
        <v>96.53</v>
      </c>
      <c r="AZ52">
        <v>66.790000000000006</v>
      </c>
      <c r="BA52">
        <v>1.93</v>
      </c>
      <c r="BB52">
        <v>14.48</v>
      </c>
      <c r="BC52">
        <v>0</v>
      </c>
      <c r="BD52">
        <v>0</v>
      </c>
      <c r="BE52">
        <v>48.26</v>
      </c>
      <c r="BF52">
        <v>0</v>
      </c>
      <c r="BG52">
        <v>6.76</v>
      </c>
      <c r="BH52">
        <v>4.83</v>
      </c>
      <c r="BI52">
        <v>0</v>
      </c>
      <c r="BJ52">
        <v>0</v>
      </c>
      <c r="BK52">
        <v>0</v>
      </c>
      <c r="BL52">
        <v>0</v>
      </c>
      <c r="BM52">
        <v>48.26</v>
      </c>
      <c r="BN52">
        <v>0</v>
      </c>
      <c r="BO52">
        <v>0</v>
      </c>
      <c r="BP52">
        <v>14.74</v>
      </c>
      <c r="BQ52">
        <v>12.19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</row>
    <row r="53" spans="1:78">
      <c r="A53" t="s">
        <v>400</v>
      </c>
      <c r="G53" t="s">
        <v>95</v>
      </c>
      <c r="H53" s="73">
        <v>372.60999999999996</v>
      </c>
      <c r="I53" s="46">
        <v>66.790000000000006</v>
      </c>
      <c r="J53" s="46">
        <v>373.25</v>
      </c>
      <c r="K53" s="46">
        <v>99.199999999999989</v>
      </c>
      <c r="L53" s="46">
        <v>6.31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1.93</v>
      </c>
      <c r="Y53">
        <v>0</v>
      </c>
      <c r="Z53">
        <v>37.29</v>
      </c>
      <c r="AA53">
        <v>0</v>
      </c>
      <c r="AB53">
        <v>39.58</v>
      </c>
      <c r="AC53">
        <v>19.309999999999999</v>
      </c>
      <c r="AD53">
        <v>0</v>
      </c>
      <c r="AE53">
        <v>0</v>
      </c>
      <c r="AF53">
        <v>4.83</v>
      </c>
      <c r="AG53">
        <v>67.569999999999993</v>
      </c>
      <c r="AH53">
        <v>57.92</v>
      </c>
      <c r="AI53">
        <v>0</v>
      </c>
      <c r="AJ53">
        <v>19.309999999999999</v>
      </c>
      <c r="AK53">
        <v>115.84</v>
      </c>
      <c r="AL53">
        <v>0</v>
      </c>
      <c r="AM53">
        <v>37.29</v>
      </c>
      <c r="AN53">
        <v>12.43</v>
      </c>
      <c r="AO53">
        <v>26.06</v>
      </c>
      <c r="AP53">
        <v>6.31</v>
      </c>
      <c r="AQ53">
        <v>1.93</v>
      </c>
      <c r="AR53">
        <v>1.93</v>
      </c>
      <c r="AS53">
        <v>52.51</v>
      </c>
      <c r="AT53">
        <v>0.97</v>
      </c>
      <c r="AU53">
        <v>48.26</v>
      </c>
      <c r="AV53">
        <v>5.79</v>
      </c>
      <c r="AW53">
        <v>0</v>
      </c>
      <c r="AX53">
        <v>46.33</v>
      </c>
      <c r="AY53">
        <v>96.53</v>
      </c>
      <c r="AZ53">
        <v>66.790000000000006</v>
      </c>
      <c r="BA53">
        <v>1.93</v>
      </c>
      <c r="BB53">
        <v>14.48</v>
      </c>
      <c r="BC53">
        <v>0</v>
      </c>
      <c r="BD53">
        <v>0</v>
      </c>
      <c r="BE53">
        <v>48.26</v>
      </c>
      <c r="BF53">
        <v>0</v>
      </c>
      <c r="BG53">
        <v>6.76</v>
      </c>
      <c r="BH53">
        <v>4.83</v>
      </c>
      <c r="BI53">
        <v>0</v>
      </c>
      <c r="BJ53">
        <v>0</v>
      </c>
      <c r="BK53">
        <v>0</v>
      </c>
      <c r="BL53">
        <v>0</v>
      </c>
      <c r="BM53">
        <v>48.26</v>
      </c>
      <c r="BN53">
        <v>0</v>
      </c>
      <c r="BO53">
        <v>0</v>
      </c>
      <c r="BP53">
        <v>14.74</v>
      </c>
      <c r="BQ53">
        <v>12.19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</row>
    <row r="54" spans="1:78">
      <c r="A54" t="s">
        <v>399</v>
      </c>
      <c r="G54" t="s">
        <v>96</v>
      </c>
      <c r="H54" s="73">
        <v>372.60999999999996</v>
      </c>
      <c r="I54" s="46">
        <v>66.790000000000006</v>
      </c>
      <c r="J54" s="46">
        <v>373.25</v>
      </c>
      <c r="K54" s="46">
        <v>99.199999999999989</v>
      </c>
      <c r="L54" s="46">
        <v>9.18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1.93</v>
      </c>
      <c r="Y54">
        <v>0</v>
      </c>
      <c r="Z54">
        <v>37.29</v>
      </c>
      <c r="AA54">
        <v>0</v>
      </c>
      <c r="AB54">
        <v>39.58</v>
      </c>
      <c r="AC54">
        <v>19.309999999999999</v>
      </c>
      <c r="AD54">
        <v>0</v>
      </c>
      <c r="AE54">
        <v>0</v>
      </c>
      <c r="AF54">
        <v>4.83</v>
      </c>
      <c r="AG54">
        <v>67.569999999999993</v>
      </c>
      <c r="AH54">
        <v>57.92</v>
      </c>
      <c r="AI54">
        <v>0</v>
      </c>
      <c r="AJ54">
        <v>19.309999999999999</v>
      </c>
      <c r="AK54">
        <v>115.84</v>
      </c>
      <c r="AL54">
        <v>0</v>
      </c>
      <c r="AM54">
        <v>37.29</v>
      </c>
      <c r="AN54">
        <v>12.43</v>
      </c>
      <c r="AO54">
        <v>26.06</v>
      </c>
      <c r="AP54">
        <v>9.18</v>
      </c>
      <c r="AQ54">
        <v>1.93</v>
      </c>
      <c r="AR54">
        <v>1.93</v>
      </c>
      <c r="AS54">
        <v>52.51</v>
      </c>
      <c r="AT54">
        <v>0.97</v>
      </c>
      <c r="AU54">
        <v>48.26</v>
      </c>
      <c r="AV54">
        <v>5.79</v>
      </c>
      <c r="AW54">
        <v>0</v>
      </c>
      <c r="AX54">
        <v>46.33</v>
      </c>
      <c r="AY54">
        <v>96.53</v>
      </c>
      <c r="AZ54">
        <v>66.790000000000006</v>
      </c>
      <c r="BA54">
        <v>1.93</v>
      </c>
      <c r="BB54">
        <v>14.48</v>
      </c>
      <c r="BC54">
        <v>0</v>
      </c>
      <c r="BD54">
        <v>0</v>
      </c>
      <c r="BE54">
        <v>48.26</v>
      </c>
      <c r="BF54">
        <v>0</v>
      </c>
      <c r="BG54">
        <v>6.76</v>
      </c>
      <c r="BH54">
        <v>4.83</v>
      </c>
      <c r="BI54">
        <v>0</v>
      </c>
      <c r="BJ54">
        <v>0</v>
      </c>
      <c r="BK54">
        <v>0</v>
      </c>
      <c r="BL54">
        <v>0</v>
      </c>
      <c r="BM54">
        <v>48.26</v>
      </c>
      <c r="BN54">
        <v>0</v>
      </c>
      <c r="BO54">
        <v>0</v>
      </c>
      <c r="BP54">
        <v>14.74</v>
      </c>
      <c r="BQ54">
        <v>12.19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</row>
    <row r="55" spans="1:78">
      <c r="A55" t="s">
        <v>401</v>
      </c>
      <c r="G55" t="s">
        <v>97</v>
      </c>
      <c r="H55" s="73">
        <v>372.60999999999996</v>
      </c>
      <c r="I55" s="46">
        <v>66.790000000000006</v>
      </c>
      <c r="J55" s="46">
        <v>373.07</v>
      </c>
      <c r="K55" s="46">
        <v>99.199999999999989</v>
      </c>
      <c r="L55" s="46">
        <v>8.4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1.93</v>
      </c>
      <c r="Y55">
        <v>0</v>
      </c>
      <c r="Z55">
        <v>37.29</v>
      </c>
      <c r="AA55">
        <v>0</v>
      </c>
      <c r="AB55">
        <v>39.58</v>
      </c>
      <c r="AC55">
        <v>19.309999999999999</v>
      </c>
      <c r="AD55">
        <v>0</v>
      </c>
      <c r="AE55">
        <v>0</v>
      </c>
      <c r="AF55">
        <v>4.83</v>
      </c>
      <c r="AG55">
        <v>67.569999999999993</v>
      </c>
      <c r="AH55">
        <v>57.92</v>
      </c>
      <c r="AI55">
        <v>0</v>
      </c>
      <c r="AJ55">
        <v>19.309999999999999</v>
      </c>
      <c r="AK55">
        <v>115.84</v>
      </c>
      <c r="AL55">
        <v>0</v>
      </c>
      <c r="AM55">
        <v>37.29</v>
      </c>
      <c r="AN55">
        <v>12.43</v>
      </c>
      <c r="AO55">
        <v>26.06</v>
      </c>
      <c r="AP55">
        <v>8.4</v>
      </c>
      <c r="AQ55">
        <v>1.93</v>
      </c>
      <c r="AR55">
        <v>1.93</v>
      </c>
      <c r="AS55">
        <v>52.51</v>
      </c>
      <c r="AT55">
        <v>0.97</v>
      </c>
      <c r="AU55">
        <v>48.26</v>
      </c>
      <c r="AV55">
        <v>5.79</v>
      </c>
      <c r="AW55">
        <v>0</v>
      </c>
      <c r="AX55">
        <v>46.33</v>
      </c>
      <c r="AY55">
        <v>96.53</v>
      </c>
      <c r="AZ55">
        <v>66.790000000000006</v>
      </c>
      <c r="BA55">
        <v>1.93</v>
      </c>
      <c r="BB55">
        <v>14.48</v>
      </c>
      <c r="BC55">
        <v>0</v>
      </c>
      <c r="BD55">
        <v>0</v>
      </c>
      <c r="BE55">
        <v>48.26</v>
      </c>
      <c r="BF55">
        <v>0</v>
      </c>
      <c r="BG55">
        <v>6.76</v>
      </c>
      <c r="BH55">
        <v>4.83</v>
      </c>
      <c r="BI55">
        <v>0</v>
      </c>
      <c r="BJ55">
        <v>0</v>
      </c>
      <c r="BK55">
        <v>0</v>
      </c>
      <c r="BL55">
        <v>0</v>
      </c>
      <c r="BM55">
        <v>48.26</v>
      </c>
      <c r="BN55">
        <v>0</v>
      </c>
      <c r="BO55">
        <v>0</v>
      </c>
      <c r="BP55">
        <v>14.56</v>
      </c>
      <c r="BQ55">
        <v>12.19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</row>
    <row r="56" spans="1:78">
      <c r="A56" t="s">
        <v>401</v>
      </c>
      <c r="G56" t="s">
        <v>98</v>
      </c>
      <c r="H56" s="73">
        <v>372.60999999999996</v>
      </c>
      <c r="I56" s="46">
        <v>66.790000000000006</v>
      </c>
      <c r="J56" s="46">
        <v>373.07</v>
      </c>
      <c r="K56" s="46">
        <v>99.199999999999989</v>
      </c>
      <c r="L56" s="46">
        <v>6.4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1.93</v>
      </c>
      <c r="Y56">
        <v>0</v>
      </c>
      <c r="Z56">
        <v>37.29</v>
      </c>
      <c r="AA56">
        <v>0</v>
      </c>
      <c r="AB56">
        <v>39.58</v>
      </c>
      <c r="AC56">
        <v>19.309999999999999</v>
      </c>
      <c r="AD56">
        <v>0</v>
      </c>
      <c r="AE56">
        <v>0</v>
      </c>
      <c r="AF56">
        <v>4.83</v>
      </c>
      <c r="AG56">
        <v>67.569999999999993</v>
      </c>
      <c r="AH56">
        <v>57.92</v>
      </c>
      <c r="AI56">
        <v>0</v>
      </c>
      <c r="AJ56">
        <v>19.309999999999999</v>
      </c>
      <c r="AK56">
        <v>115.84</v>
      </c>
      <c r="AL56">
        <v>0</v>
      </c>
      <c r="AM56">
        <v>37.29</v>
      </c>
      <c r="AN56">
        <v>12.43</v>
      </c>
      <c r="AO56">
        <v>26.06</v>
      </c>
      <c r="AP56">
        <v>6.4</v>
      </c>
      <c r="AQ56">
        <v>1.93</v>
      </c>
      <c r="AR56">
        <v>1.93</v>
      </c>
      <c r="AS56">
        <v>52.51</v>
      </c>
      <c r="AT56">
        <v>0.97</v>
      </c>
      <c r="AU56">
        <v>48.26</v>
      </c>
      <c r="AV56">
        <v>5.79</v>
      </c>
      <c r="AW56">
        <v>0</v>
      </c>
      <c r="AX56">
        <v>46.33</v>
      </c>
      <c r="AY56">
        <v>96.53</v>
      </c>
      <c r="AZ56">
        <v>66.790000000000006</v>
      </c>
      <c r="BA56">
        <v>1.93</v>
      </c>
      <c r="BB56">
        <v>14.48</v>
      </c>
      <c r="BC56">
        <v>0</v>
      </c>
      <c r="BD56">
        <v>0</v>
      </c>
      <c r="BE56">
        <v>48.26</v>
      </c>
      <c r="BF56">
        <v>0</v>
      </c>
      <c r="BG56">
        <v>6.76</v>
      </c>
      <c r="BH56">
        <v>4.83</v>
      </c>
      <c r="BI56">
        <v>0</v>
      </c>
      <c r="BJ56">
        <v>0</v>
      </c>
      <c r="BK56">
        <v>0</v>
      </c>
      <c r="BL56">
        <v>0</v>
      </c>
      <c r="BM56">
        <v>48.26</v>
      </c>
      <c r="BN56">
        <v>0</v>
      </c>
      <c r="BO56">
        <v>0</v>
      </c>
      <c r="BP56">
        <v>14.56</v>
      </c>
      <c r="BQ56">
        <v>12.19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</row>
    <row r="57" spans="1:78">
      <c r="G57" t="s">
        <v>99</v>
      </c>
      <c r="H57" s="73">
        <v>372.60999999999996</v>
      </c>
      <c r="I57" s="46">
        <v>66.790000000000006</v>
      </c>
      <c r="J57" s="46">
        <v>373.07</v>
      </c>
      <c r="K57" s="46">
        <v>99.199999999999989</v>
      </c>
      <c r="L57" s="46">
        <v>8.18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1.93</v>
      </c>
      <c r="Y57">
        <v>0</v>
      </c>
      <c r="Z57">
        <v>37.29</v>
      </c>
      <c r="AA57">
        <v>0</v>
      </c>
      <c r="AB57">
        <v>39.58</v>
      </c>
      <c r="AC57">
        <v>19.309999999999999</v>
      </c>
      <c r="AD57">
        <v>0</v>
      </c>
      <c r="AE57">
        <v>0</v>
      </c>
      <c r="AF57">
        <v>4.83</v>
      </c>
      <c r="AG57">
        <v>67.569999999999993</v>
      </c>
      <c r="AH57">
        <v>57.92</v>
      </c>
      <c r="AI57">
        <v>0</v>
      </c>
      <c r="AJ57">
        <v>19.309999999999999</v>
      </c>
      <c r="AK57">
        <v>115.84</v>
      </c>
      <c r="AL57">
        <v>0</v>
      </c>
      <c r="AM57">
        <v>37.29</v>
      </c>
      <c r="AN57">
        <v>12.43</v>
      </c>
      <c r="AO57">
        <v>26.06</v>
      </c>
      <c r="AP57">
        <v>8.18</v>
      </c>
      <c r="AQ57">
        <v>1.93</v>
      </c>
      <c r="AR57">
        <v>1.93</v>
      </c>
      <c r="AS57">
        <v>52.51</v>
      </c>
      <c r="AT57">
        <v>0.97</v>
      </c>
      <c r="AU57">
        <v>48.26</v>
      </c>
      <c r="AV57">
        <v>5.79</v>
      </c>
      <c r="AW57">
        <v>0</v>
      </c>
      <c r="AX57">
        <v>46.33</v>
      </c>
      <c r="AY57">
        <v>96.53</v>
      </c>
      <c r="AZ57">
        <v>66.790000000000006</v>
      </c>
      <c r="BA57">
        <v>1.93</v>
      </c>
      <c r="BB57">
        <v>14.48</v>
      </c>
      <c r="BC57">
        <v>0</v>
      </c>
      <c r="BD57">
        <v>0</v>
      </c>
      <c r="BE57">
        <v>48.26</v>
      </c>
      <c r="BF57">
        <v>0</v>
      </c>
      <c r="BG57">
        <v>6.76</v>
      </c>
      <c r="BH57">
        <v>4.83</v>
      </c>
      <c r="BI57">
        <v>0</v>
      </c>
      <c r="BJ57">
        <v>0</v>
      </c>
      <c r="BK57">
        <v>0</v>
      </c>
      <c r="BL57">
        <v>0</v>
      </c>
      <c r="BM57">
        <v>48.26</v>
      </c>
      <c r="BN57">
        <v>0</v>
      </c>
      <c r="BO57">
        <v>0</v>
      </c>
      <c r="BP57">
        <v>14.56</v>
      </c>
      <c r="BQ57">
        <v>12.19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</row>
    <row r="58" spans="1:78">
      <c r="G58" t="s">
        <v>100</v>
      </c>
      <c r="H58" s="73">
        <v>372.60999999999996</v>
      </c>
      <c r="I58" s="46">
        <v>66.790000000000006</v>
      </c>
      <c r="J58" s="46">
        <v>373.07</v>
      </c>
      <c r="K58" s="46">
        <v>99.199999999999989</v>
      </c>
      <c r="L58" s="46">
        <v>6.78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1.93</v>
      </c>
      <c r="Y58">
        <v>0</v>
      </c>
      <c r="Z58">
        <v>37.29</v>
      </c>
      <c r="AA58">
        <v>0</v>
      </c>
      <c r="AB58">
        <v>39.58</v>
      </c>
      <c r="AC58">
        <v>19.309999999999999</v>
      </c>
      <c r="AD58">
        <v>0</v>
      </c>
      <c r="AE58">
        <v>0</v>
      </c>
      <c r="AF58">
        <v>4.83</v>
      </c>
      <c r="AG58">
        <v>67.569999999999993</v>
      </c>
      <c r="AH58">
        <v>57.92</v>
      </c>
      <c r="AI58">
        <v>0</v>
      </c>
      <c r="AJ58">
        <v>19.309999999999999</v>
      </c>
      <c r="AK58">
        <v>115.84</v>
      </c>
      <c r="AL58">
        <v>0</v>
      </c>
      <c r="AM58">
        <v>37.29</v>
      </c>
      <c r="AN58">
        <v>12.43</v>
      </c>
      <c r="AO58">
        <v>26.06</v>
      </c>
      <c r="AP58">
        <v>6.78</v>
      </c>
      <c r="AQ58">
        <v>1.93</v>
      </c>
      <c r="AR58">
        <v>1.93</v>
      </c>
      <c r="AS58">
        <v>52.51</v>
      </c>
      <c r="AT58">
        <v>0.97</v>
      </c>
      <c r="AU58">
        <v>48.26</v>
      </c>
      <c r="AV58">
        <v>5.79</v>
      </c>
      <c r="AW58">
        <v>0</v>
      </c>
      <c r="AX58">
        <v>46.33</v>
      </c>
      <c r="AY58">
        <v>96.53</v>
      </c>
      <c r="AZ58">
        <v>66.790000000000006</v>
      </c>
      <c r="BA58">
        <v>1.93</v>
      </c>
      <c r="BB58">
        <v>14.48</v>
      </c>
      <c r="BC58">
        <v>0</v>
      </c>
      <c r="BD58">
        <v>0</v>
      </c>
      <c r="BE58">
        <v>48.26</v>
      </c>
      <c r="BF58">
        <v>0</v>
      </c>
      <c r="BG58">
        <v>6.76</v>
      </c>
      <c r="BH58">
        <v>4.83</v>
      </c>
      <c r="BI58">
        <v>0</v>
      </c>
      <c r="BJ58">
        <v>0</v>
      </c>
      <c r="BK58">
        <v>0</v>
      </c>
      <c r="BL58">
        <v>0</v>
      </c>
      <c r="BM58">
        <v>48.26</v>
      </c>
      <c r="BN58">
        <v>0</v>
      </c>
      <c r="BO58">
        <v>0</v>
      </c>
      <c r="BP58">
        <v>14.56</v>
      </c>
      <c r="BQ58">
        <v>12.19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</row>
    <row r="59" spans="1:78">
      <c r="G59" t="s">
        <v>101</v>
      </c>
      <c r="H59" s="73">
        <v>372.60999999999996</v>
      </c>
      <c r="I59" s="46">
        <v>66.790000000000006</v>
      </c>
      <c r="J59" s="46">
        <v>373.07</v>
      </c>
      <c r="K59" s="46">
        <v>99.199999999999989</v>
      </c>
      <c r="L59" s="46">
        <v>8.0299999999999994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1.93</v>
      </c>
      <c r="Y59">
        <v>0</v>
      </c>
      <c r="Z59">
        <v>37.29</v>
      </c>
      <c r="AA59">
        <v>0</v>
      </c>
      <c r="AB59">
        <v>39.58</v>
      </c>
      <c r="AC59">
        <v>19.309999999999999</v>
      </c>
      <c r="AD59">
        <v>0</v>
      </c>
      <c r="AE59">
        <v>0</v>
      </c>
      <c r="AF59">
        <v>4.83</v>
      </c>
      <c r="AG59">
        <v>67.569999999999993</v>
      </c>
      <c r="AH59">
        <v>57.92</v>
      </c>
      <c r="AI59">
        <v>0</v>
      </c>
      <c r="AJ59">
        <v>19.309999999999999</v>
      </c>
      <c r="AK59">
        <v>115.84</v>
      </c>
      <c r="AL59">
        <v>0</v>
      </c>
      <c r="AM59">
        <v>37.29</v>
      </c>
      <c r="AN59">
        <v>12.43</v>
      </c>
      <c r="AO59">
        <v>26.06</v>
      </c>
      <c r="AP59">
        <v>8.0299999999999994</v>
      </c>
      <c r="AQ59">
        <v>1.93</v>
      </c>
      <c r="AR59">
        <v>1.93</v>
      </c>
      <c r="AS59">
        <v>52.51</v>
      </c>
      <c r="AT59">
        <v>0.97</v>
      </c>
      <c r="AU59">
        <v>48.26</v>
      </c>
      <c r="AV59">
        <v>5.79</v>
      </c>
      <c r="AW59">
        <v>0</v>
      </c>
      <c r="AX59">
        <v>46.33</v>
      </c>
      <c r="AY59">
        <v>96.53</v>
      </c>
      <c r="AZ59">
        <v>66.790000000000006</v>
      </c>
      <c r="BA59">
        <v>1.93</v>
      </c>
      <c r="BB59">
        <v>14.48</v>
      </c>
      <c r="BC59">
        <v>0</v>
      </c>
      <c r="BD59">
        <v>0</v>
      </c>
      <c r="BE59">
        <v>48.26</v>
      </c>
      <c r="BF59">
        <v>0</v>
      </c>
      <c r="BG59">
        <v>6.76</v>
      </c>
      <c r="BH59">
        <v>4.83</v>
      </c>
      <c r="BI59">
        <v>0</v>
      </c>
      <c r="BJ59">
        <v>0</v>
      </c>
      <c r="BK59">
        <v>0</v>
      </c>
      <c r="BL59">
        <v>0</v>
      </c>
      <c r="BM59">
        <v>48.26</v>
      </c>
      <c r="BN59">
        <v>0</v>
      </c>
      <c r="BO59">
        <v>0</v>
      </c>
      <c r="BP59">
        <v>14.56</v>
      </c>
      <c r="BQ59">
        <v>12.19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</row>
    <row r="60" spans="1:78">
      <c r="G60" t="s">
        <v>102</v>
      </c>
      <c r="H60" s="73">
        <v>372.60999999999996</v>
      </c>
      <c r="I60" s="46">
        <v>66.790000000000006</v>
      </c>
      <c r="J60" s="46">
        <v>373.07</v>
      </c>
      <c r="K60" s="46">
        <v>99.199999999999989</v>
      </c>
      <c r="L60" s="46">
        <v>6.6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1.93</v>
      </c>
      <c r="Y60">
        <v>0</v>
      </c>
      <c r="Z60">
        <v>37.29</v>
      </c>
      <c r="AA60">
        <v>0</v>
      </c>
      <c r="AB60">
        <v>39.58</v>
      </c>
      <c r="AC60">
        <v>19.309999999999999</v>
      </c>
      <c r="AD60">
        <v>0</v>
      </c>
      <c r="AE60">
        <v>0</v>
      </c>
      <c r="AF60">
        <v>4.83</v>
      </c>
      <c r="AG60">
        <v>67.569999999999993</v>
      </c>
      <c r="AH60">
        <v>57.92</v>
      </c>
      <c r="AI60">
        <v>0</v>
      </c>
      <c r="AJ60">
        <v>19.309999999999999</v>
      </c>
      <c r="AK60">
        <v>115.84</v>
      </c>
      <c r="AL60">
        <v>0</v>
      </c>
      <c r="AM60">
        <v>37.29</v>
      </c>
      <c r="AN60">
        <v>12.43</v>
      </c>
      <c r="AO60">
        <v>26.06</v>
      </c>
      <c r="AP60">
        <v>6.6</v>
      </c>
      <c r="AQ60">
        <v>1.93</v>
      </c>
      <c r="AR60">
        <v>1.93</v>
      </c>
      <c r="AS60">
        <v>52.51</v>
      </c>
      <c r="AT60">
        <v>0.97</v>
      </c>
      <c r="AU60">
        <v>48.26</v>
      </c>
      <c r="AV60">
        <v>5.79</v>
      </c>
      <c r="AW60">
        <v>0</v>
      </c>
      <c r="AX60">
        <v>46.33</v>
      </c>
      <c r="AY60">
        <v>96.53</v>
      </c>
      <c r="AZ60">
        <v>66.790000000000006</v>
      </c>
      <c r="BA60">
        <v>1.93</v>
      </c>
      <c r="BB60">
        <v>14.48</v>
      </c>
      <c r="BC60">
        <v>0</v>
      </c>
      <c r="BD60">
        <v>0</v>
      </c>
      <c r="BE60">
        <v>48.26</v>
      </c>
      <c r="BF60">
        <v>0</v>
      </c>
      <c r="BG60">
        <v>6.76</v>
      </c>
      <c r="BH60">
        <v>4.83</v>
      </c>
      <c r="BI60">
        <v>0</v>
      </c>
      <c r="BJ60">
        <v>0</v>
      </c>
      <c r="BK60">
        <v>0</v>
      </c>
      <c r="BL60">
        <v>0</v>
      </c>
      <c r="BM60">
        <v>48.26</v>
      </c>
      <c r="BN60">
        <v>0</v>
      </c>
      <c r="BO60">
        <v>0</v>
      </c>
      <c r="BP60">
        <v>14.56</v>
      </c>
      <c r="BQ60">
        <v>12.19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</row>
    <row r="61" spans="1:78">
      <c r="G61" t="s">
        <v>103</v>
      </c>
      <c r="H61" s="73">
        <v>372.60999999999996</v>
      </c>
      <c r="I61" s="46">
        <v>66.790000000000006</v>
      </c>
      <c r="J61" s="46">
        <v>373.07</v>
      </c>
      <c r="K61" s="46">
        <v>99.199999999999989</v>
      </c>
      <c r="L61" s="46">
        <v>4.25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1.93</v>
      </c>
      <c r="Y61">
        <v>0</v>
      </c>
      <c r="Z61">
        <v>37.29</v>
      </c>
      <c r="AA61">
        <v>0</v>
      </c>
      <c r="AB61">
        <v>39.58</v>
      </c>
      <c r="AC61">
        <v>19.309999999999999</v>
      </c>
      <c r="AD61">
        <v>0</v>
      </c>
      <c r="AE61">
        <v>0</v>
      </c>
      <c r="AF61">
        <v>4.83</v>
      </c>
      <c r="AG61">
        <v>67.569999999999993</v>
      </c>
      <c r="AH61">
        <v>57.92</v>
      </c>
      <c r="AI61">
        <v>0</v>
      </c>
      <c r="AJ61">
        <v>19.309999999999999</v>
      </c>
      <c r="AK61">
        <v>115.84</v>
      </c>
      <c r="AL61">
        <v>0</v>
      </c>
      <c r="AM61">
        <v>37.29</v>
      </c>
      <c r="AN61">
        <v>12.43</v>
      </c>
      <c r="AO61">
        <v>26.06</v>
      </c>
      <c r="AP61">
        <v>4.25</v>
      </c>
      <c r="AQ61">
        <v>1.93</v>
      </c>
      <c r="AR61">
        <v>1.93</v>
      </c>
      <c r="AS61">
        <v>52.51</v>
      </c>
      <c r="AT61">
        <v>0.97</v>
      </c>
      <c r="AU61">
        <v>48.26</v>
      </c>
      <c r="AV61">
        <v>5.79</v>
      </c>
      <c r="AW61">
        <v>0</v>
      </c>
      <c r="AX61">
        <v>46.33</v>
      </c>
      <c r="AY61">
        <v>96.53</v>
      </c>
      <c r="AZ61">
        <v>66.790000000000006</v>
      </c>
      <c r="BA61">
        <v>1.93</v>
      </c>
      <c r="BB61">
        <v>14.48</v>
      </c>
      <c r="BC61">
        <v>0</v>
      </c>
      <c r="BD61">
        <v>0</v>
      </c>
      <c r="BE61">
        <v>48.26</v>
      </c>
      <c r="BF61">
        <v>0</v>
      </c>
      <c r="BG61">
        <v>6.76</v>
      </c>
      <c r="BH61">
        <v>4.83</v>
      </c>
      <c r="BI61">
        <v>0</v>
      </c>
      <c r="BJ61">
        <v>0</v>
      </c>
      <c r="BK61">
        <v>0</v>
      </c>
      <c r="BL61">
        <v>0</v>
      </c>
      <c r="BM61">
        <v>48.26</v>
      </c>
      <c r="BN61">
        <v>0</v>
      </c>
      <c r="BO61">
        <v>0</v>
      </c>
      <c r="BP61">
        <v>14.56</v>
      </c>
      <c r="BQ61">
        <v>12.19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</row>
    <row r="62" spans="1:78">
      <c r="G62" t="s">
        <v>104</v>
      </c>
      <c r="H62" s="73">
        <v>372.60999999999996</v>
      </c>
      <c r="I62" s="46">
        <v>66.790000000000006</v>
      </c>
      <c r="J62" s="46">
        <v>373.07</v>
      </c>
      <c r="K62" s="46">
        <v>99.199999999999989</v>
      </c>
      <c r="L62" s="46">
        <v>5.52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1.93</v>
      </c>
      <c r="Y62">
        <v>0</v>
      </c>
      <c r="Z62">
        <v>37.29</v>
      </c>
      <c r="AA62">
        <v>0</v>
      </c>
      <c r="AB62">
        <v>39.58</v>
      </c>
      <c r="AC62">
        <v>19.309999999999999</v>
      </c>
      <c r="AD62">
        <v>0</v>
      </c>
      <c r="AE62">
        <v>0</v>
      </c>
      <c r="AF62">
        <v>4.83</v>
      </c>
      <c r="AG62">
        <v>67.569999999999993</v>
      </c>
      <c r="AH62">
        <v>57.92</v>
      </c>
      <c r="AI62">
        <v>0</v>
      </c>
      <c r="AJ62">
        <v>19.309999999999999</v>
      </c>
      <c r="AK62">
        <v>115.84</v>
      </c>
      <c r="AL62">
        <v>0</v>
      </c>
      <c r="AM62">
        <v>37.29</v>
      </c>
      <c r="AN62">
        <v>12.43</v>
      </c>
      <c r="AO62">
        <v>26.06</v>
      </c>
      <c r="AP62">
        <v>5.52</v>
      </c>
      <c r="AQ62">
        <v>1.93</v>
      </c>
      <c r="AR62">
        <v>1.93</v>
      </c>
      <c r="AS62">
        <v>52.51</v>
      </c>
      <c r="AT62">
        <v>0.97</v>
      </c>
      <c r="AU62">
        <v>48.26</v>
      </c>
      <c r="AV62">
        <v>5.79</v>
      </c>
      <c r="AW62">
        <v>0</v>
      </c>
      <c r="AX62">
        <v>46.33</v>
      </c>
      <c r="AY62">
        <v>96.53</v>
      </c>
      <c r="AZ62">
        <v>66.790000000000006</v>
      </c>
      <c r="BA62">
        <v>1.93</v>
      </c>
      <c r="BB62">
        <v>14.48</v>
      </c>
      <c r="BC62">
        <v>0</v>
      </c>
      <c r="BD62">
        <v>0</v>
      </c>
      <c r="BE62">
        <v>48.26</v>
      </c>
      <c r="BF62">
        <v>0</v>
      </c>
      <c r="BG62">
        <v>6.76</v>
      </c>
      <c r="BH62">
        <v>4.83</v>
      </c>
      <c r="BI62">
        <v>0</v>
      </c>
      <c r="BJ62">
        <v>0</v>
      </c>
      <c r="BK62">
        <v>0</v>
      </c>
      <c r="BL62">
        <v>0</v>
      </c>
      <c r="BM62">
        <v>48.26</v>
      </c>
      <c r="BN62">
        <v>0</v>
      </c>
      <c r="BO62">
        <v>0</v>
      </c>
      <c r="BP62">
        <v>14.56</v>
      </c>
      <c r="BQ62">
        <v>12.19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</row>
    <row r="63" spans="1:78">
      <c r="G63" t="s">
        <v>105</v>
      </c>
      <c r="H63" s="73">
        <v>373.32999999999993</v>
      </c>
      <c r="I63" s="46">
        <v>66.790000000000006</v>
      </c>
      <c r="J63" s="46">
        <v>373.34999999999997</v>
      </c>
      <c r="K63" s="46">
        <v>99.199999999999989</v>
      </c>
      <c r="L63" s="46">
        <v>6.17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1.93</v>
      </c>
      <c r="Y63">
        <v>0</v>
      </c>
      <c r="Z63">
        <v>37.29</v>
      </c>
      <c r="AA63">
        <v>0</v>
      </c>
      <c r="AB63">
        <v>39.58</v>
      </c>
      <c r="AC63">
        <v>19.309999999999999</v>
      </c>
      <c r="AD63">
        <v>0</v>
      </c>
      <c r="AE63">
        <v>0</v>
      </c>
      <c r="AF63">
        <v>4.83</v>
      </c>
      <c r="AG63">
        <v>67.569999999999993</v>
      </c>
      <c r="AH63">
        <v>57.92</v>
      </c>
      <c r="AI63">
        <v>0</v>
      </c>
      <c r="AJ63">
        <v>19.309999999999999</v>
      </c>
      <c r="AK63">
        <v>115.84</v>
      </c>
      <c r="AL63">
        <v>0</v>
      </c>
      <c r="AM63">
        <v>37.29</v>
      </c>
      <c r="AN63">
        <v>12.43</v>
      </c>
      <c r="AO63">
        <v>26.06</v>
      </c>
      <c r="AP63">
        <v>6.17</v>
      </c>
      <c r="AQ63">
        <v>1.93</v>
      </c>
      <c r="AR63">
        <v>1.93</v>
      </c>
      <c r="AS63">
        <v>52.51</v>
      </c>
      <c r="AT63">
        <v>0.72</v>
      </c>
      <c r="AU63">
        <v>48.26</v>
      </c>
      <c r="AV63">
        <v>5.79</v>
      </c>
      <c r="AW63">
        <v>0</v>
      </c>
      <c r="AX63">
        <v>46.33</v>
      </c>
      <c r="AY63">
        <v>96.53</v>
      </c>
      <c r="AZ63">
        <v>66.790000000000006</v>
      </c>
      <c r="BA63">
        <v>2.9</v>
      </c>
      <c r="BB63">
        <v>14.48</v>
      </c>
      <c r="BC63">
        <v>0</v>
      </c>
      <c r="BD63">
        <v>0</v>
      </c>
      <c r="BE63">
        <v>48.26</v>
      </c>
      <c r="BF63">
        <v>0</v>
      </c>
      <c r="BG63">
        <v>6.76</v>
      </c>
      <c r="BH63">
        <v>4.83</v>
      </c>
      <c r="BI63">
        <v>0</v>
      </c>
      <c r="BJ63">
        <v>0</v>
      </c>
      <c r="BK63">
        <v>0</v>
      </c>
      <c r="BL63">
        <v>0</v>
      </c>
      <c r="BM63">
        <v>48.26</v>
      </c>
      <c r="BN63">
        <v>0</v>
      </c>
      <c r="BO63">
        <v>0</v>
      </c>
      <c r="BP63">
        <v>14.84</v>
      </c>
      <c r="BQ63">
        <v>12.19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</row>
    <row r="64" spans="1:78">
      <c r="G64" t="s">
        <v>106</v>
      </c>
      <c r="H64" s="73">
        <v>373.32999999999993</v>
      </c>
      <c r="I64" s="46">
        <v>66.790000000000006</v>
      </c>
      <c r="J64" s="46">
        <v>373.34999999999997</v>
      </c>
      <c r="K64" s="46">
        <v>99.199999999999989</v>
      </c>
      <c r="L64" s="46">
        <v>4.75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1.93</v>
      </c>
      <c r="Y64">
        <v>0</v>
      </c>
      <c r="Z64">
        <v>37.29</v>
      </c>
      <c r="AA64">
        <v>0</v>
      </c>
      <c r="AB64">
        <v>39.58</v>
      </c>
      <c r="AC64">
        <v>19.309999999999999</v>
      </c>
      <c r="AD64">
        <v>0</v>
      </c>
      <c r="AE64">
        <v>0</v>
      </c>
      <c r="AF64">
        <v>4.83</v>
      </c>
      <c r="AG64">
        <v>67.569999999999993</v>
      </c>
      <c r="AH64">
        <v>57.92</v>
      </c>
      <c r="AI64">
        <v>0</v>
      </c>
      <c r="AJ64">
        <v>19.309999999999999</v>
      </c>
      <c r="AK64">
        <v>115.84</v>
      </c>
      <c r="AL64">
        <v>0</v>
      </c>
      <c r="AM64">
        <v>37.29</v>
      </c>
      <c r="AN64">
        <v>12.43</v>
      </c>
      <c r="AO64">
        <v>26.06</v>
      </c>
      <c r="AP64">
        <v>4.75</v>
      </c>
      <c r="AQ64">
        <v>1.93</v>
      </c>
      <c r="AR64">
        <v>1.93</v>
      </c>
      <c r="AS64">
        <v>52.51</v>
      </c>
      <c r="AT64">
        <v>0.72</v>
      </c>
      <c r="AU64">
        <v>48.26</v>
      </c>
      <c r="AV64">
        <v>5.79</v>
      </c>
      <c r="AW64">
        <v>0</v>
      </c>
      <c r="AX64">
        <v>46.33</v>
      </c>
      <c r="AY64">
        <v>96.53</v>
      </c>
      <c r="AZ64">
        <v>66.790000000000006</v>
      </c>
      <c r="BA64">
        <v>2.9</v>
      </c>
      <c r="BB64">
        <v>14.48</v>
      </c>
      <c r="BC64">
        <v>0</v>
      </c>
      <c r="BD64">
        <v>0</v>
      </c>
      <c r="BE64">
        <v>48.26</v>
      </c>
      <c r="BF64">
        <v>0</v>
      </c>
      <c r="BG64">
        <v>6.76</v>
      </c>
      <c r="BH64">
        <v>4.83</v>
      </c>
      <c r="BI64">
        <v>0</v>
      </c>
      <c r="BJ64">
        <v>0</v>
      </c>
      <c r="BK64">
        <v>0</v>
      </c>
      <c r="BL64">
        <v>0</v>
      </c>
      <c r="BM64">
        <v>48.26</v>
      </c>
      <c r="BN64">
        <v>0</v>
      </c>
      <c r="BO64">
        <v>0</v>
      </c>
      <c r="BP64">
        <v>14.84</v>
      </c>
      <c r="BQ64">
        <v>12.19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</row>
    <row r="65" spans="7:78">
      <c r="G65" t="s">
        <v>107</v>
      </c>
      <c r="H65" s="73">
        <v>373.32999999999993</v>
      </c>
      <c r="I65" s="46">
        <v>66.790000000000006</v>
      </c>
      <c r="J65" s="46">
        <v>373.34999999999997</v>
      </c>
      <c r="K65" s="46">
        <v>99.199999999999989</v>
      </c>
      <c r="L65" s="46">
        <v>6.11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1.93</v>
      </c>
      <c r="Y65">
        <v>0</v>
      </c>
      <c r="Z65">
        <v>37.29</v>
      </c>
      <c r="AA65">
        <v>0</v>
      </c>
      <c r="AB65">
        <v>39.58</v>
      </c>
      <c r="AC65">
        <v>19.309999999999999</v>
      </c>
      <c r="AD65">
        <v>0</v>
      </c>
      <c r="AE65">
        <v>0</v>
      </c>
      <c r="AF65">
        <v>4.83</v>
      </c>
      <c r="AG65">
        <v>67.569999999999993</v>
      </c>
      <c r="AH65">
        <v>57.92</v>
      </c>
      <c r="AI65">
        <v>0</v>
      </c>
      <c r="AJ65">
        <v>19.309999999999999</v>
      </c>
      <c r="AK65">
        <v>115.84</v>
      </c>
      <c r="AL65">
        <v>0</v>
      </c>
      <c r="AM65">
        <v>37.29</v>
      </c>
      <c r="AN65">
        <v>12.43</v>
      </c>
      <c r="AO65">
        <v>26.06</v>
      </c>
      <c r="AP65">
        <v>6.11</v>
      </c>
      <c r="AQ65">
        <v>1.93</v>
      </c>
      <c r="AR65">
        <v>1.93</v>
      </c>
      <c r="AS65">
        <v>52.51</v>
      </c>
      <c r="AT65">
        <v>0.72</v>
      </c>
      <c r="AU65">
        <v>48.26</v>
      </c>
      <c r="AV65">
        <v>5.79</v>
      </c>
      <c r="AW65">
        <v>0</v>
      </c>
      <c r="AX65">
        <v>46.33</v>
      </c>
      <c r="AY65">
        <v>96.53</v>
      </c>
      <c r="AZ65">
        <v>66.790000000000006</v>
      </c>
      <c r="BA65">
        <v>2.9</v>
      </c>
      <c r="BB65">
        <v>14.48</v>
      </c>
      <c r="BC65">
        <v>0</v>
      </c>
      <c r="BD65">
        <v>0</v>
      </c>
      <c r="BE65">
        <v>48.26</v>
      </c>
      <c r="BF65">
        <v>0</v>
      </c>
      <c r="BG65">
        <v>6.76</v>
      </c>
      <c r="BH65">
        <v>4.83</v>
      </c>
      <c r="BI65">
        <v>0</v>
      </c>
      <c r="BJ65">
        <v>0</v>
      </c>
      <c r="BK65">
        <v>0</v>
      </c>
      <c r="BL65">
        <v>0</v>
      </c>
      <c r="BM65">
        <v>48.26</v>
      </c>
      <c r="BN65">
        <v>0</v>
      </c>
      <c r="BO65">
        <v>0</v>
      </c>
      <c r="BP65">
        <v>14.84</v>
      </c>
      <c r="BQ65">
        <v>12.19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</row>
    <row r="66" spans="7:78">
      <c r="G66" t="s">
        <v>108</v>
      </c>
      <c r="H66" s="73">
        <v>373.32999999999993</v>
      </c>
      <c r="I66" s="46">
        <v>66.790000000000006</v>
      </c>
      <c r="J66" s="46">
        <v>373.34999999999997</v>
      </c>
      <c r="K66" s="46">
        <v>99.199999999999989</v>
      </c>
      <c r="L66" s="46">
        <v>5.58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1.93</v>
      </c>
      <c r="Y66">
        <v>0</v>
      </c>
      <c r="Z66">
        <v>37.29</v>
      </c>
      <c r="AA66">
        <v>0</v>
      </c>
      <c r="AB66">
        <v>39.58</v>
      </c>
      <c r="AC66">
        <v>19.309999999999999</v>
      </c>
      <c r="AD66">
        <v>0</v>
      </c>
      <c r="AE66">
        <v>0</v>
      </c>
      <c r="AF66">
        <v>4.83</v>
      </c>
      <c r="AG66">
        <v>67.569999999999993</v>
      </c>
      <c r="AH66">
        <v>57.92</v>
      </c>
      <c r="AI66">
        <v>0</v>
      </c>
      <c r="AJ66">
        <v>19.309999999999999</v>
      </c>
      <c r="AK66">
        <v>115.84</v>
      </c>
      <c r="AL66">
        <v>0</v>
      </c>
      <c r="AM66">
        <v>37.29</v>
      </c>
      <c r="AN66">
        <v>12.43</v>
      </c>
      <c r="AO66">
        <v>26.06</v>
      </c>
      <c r="AP66">
        <v>5.58</v>
      </c>
      <c r="AQ66">
        <v>1.93</v>
      </c>
      <c r="AR66">
        <v>1.93</v>
      </c>
      <c r="AS66">
        <v>52.51</v>
      </c>
      <c r="AT66">
        <v>0.72</v>
      </c>
      <c r="AU66">
        <v>48.26</v>
      </c>
      <c r="AV66">
        <v>5.79</v>
      </c>
      <c r="AW66">
        <v>0</v>
      </c>
      <c r="AX66">
        <v>46.33</v>
      </c>
      <c r="AY66">
        <v>96.53</v>
      </c>
      <c r="AZ66">
        <v>66.790000000000006</v>
      </c>
      <c r="BA66">
        <v>2.9</v>
      </c>
      <c r="BB66">
        <v>14.48</v>
      </c>
      <c r="BC66">
        <v>0</v>
      </c>
      <c r="BD66">
        <v>0</v>
      </c>
      <c r="BE66">
        <v>48.26</v>
      </c>
      <c r="BF66">
        <v>0</v>
      </c>
      <c r="BG66">
        <v>6.76</v>
      </c>
      <c r="BH66">
        <v>4.83</v>
      </c>
      <c r="BI66">
        <v>0</v>
      </c>
      <c r="BJ66">
        <v>0</v>
      </c>
      <c r="BK66">
        <v>0</v>
      </c>
      <c r="BL66">
        <v>0</v>
      </c>
      <c r="BM66">
        <v>48.26</v>
      </c>
      <c r="BN66">
        <v>0</v>
      </c>
      <c r="BO66">
        <v>0</v>
      </c>
      <c r="BP66">
        <v>14.84</v>
      </c>
      <c r="BQ66">
        <v>12.19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</row>
    <row r="67" spans="7:78">
      <c r="G67" t="s">
        <v>109</v>
      </c>
      <c r="H67" s="73">
        <v>373.33000000000004</v>
      </c>
      <c r="I67" s="46">
        <v>66.790000000000006</v>
      </c>
      <c r="J67" s="46">
        <v>374.26</v>
      </c>
      <c r="K67" s="46">
        <v>99.199999999999989</v>
      </c>
      <c r="L67" s="46">
        <v>3.48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1.93</v>
      </c>
      <c r="Y67">
        <v>0</v>
      </c>
      <c r="Z67">
        <v>37.29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4.83</v>
      </c>
      <c r="AG67">
        <v>67.569999999999993</v>
      </c>
      <c r="AH67">
        <v>57.92</v>
      </c>
      <c r="AI67">
        <v>0</v>
      </c>
      <c r="AJ67">
        <v>0</v>
      </c>
      <c r="AK67">
        <v>115.84</v>
      </c>
      <c r="AL67">
        <v>0</v>
      </c>
      <c r="AM67">
        <v>37.29</v>
      </c>
      <c r="AN67">
        <v>12.43</v>
      </c>
      <c r="AO67">
        <v>26.06</v>
      </c>
      <c r="AP67">
        <v>3.48</v>
      </c>
      <c r="AQ67">
        <v>1.93</v>
      </c>
      <c r="AR67">
        <v>1.93</v>
      </c>
      <c r="AS67">
        <v>52.51</v>
      </c>
      <c r="AT67">
        <v>0.72</v>
      </c>
      <c r="AU67">
        <v>48.26</v>
      </c>
      <c r="AV67">
        <v>5.79</v>
      </c>
      <c r="AW67">
        <v>0</v>
      </c>
      <c r="AX67">
        <v>46.33</v>
      </c>
      <c r="AY67">
        <v>96.53</v>
      </c>
      <c r="AZ67">
        <v>66.790000000000006</v>
      </c>
      <c r="BA67">
        <v>2.9</v>
      </c>
      <c r="BB67">
        <v>0</v>
      </c>
      <c r="BC67">
        <v>0</v>
      </c>
      <c r="BD67">
        <v>0</v>
      </c>
      <c r="BE67">
        <v>48.26</v>
      </c>
      <c r="BF67">
        <v>0</v>
      </c>
      <c r="BG67">
        <v>6.76</v>
      </c>
      <c r="BH67">
        <v>4.83</v>
      </c>
      <c r="BI67">
        <v>0</v>
      </c>
      <c r="BJ67">
        <v>0</v>
      </c>
      <c r="BK67">
        <v>0</v>
      </c>
      <c r="BL67">
        <v>19.309999999999999</v>
      </c>
      <c r="BM67">
        <v>48.26</v>
      </c>
      <c r="BN67">
        <v>14.48</v>
      </c>
      <c r="BO67">
        <v>0</v>
      </c>
      <c r="BP67">
        <v>15.75</v>
      </c>
      <c r="BQ67">
        <v>12.19</v>
      </c>
      <c r="BR67">
        <v>39.58</v>
      </c>
      <c r="BS67">
        <v>19.309999999999999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</row>
    <row r="68" spans="7:78">
      <c r="G68" t="s">
        <v>110</v>
      </c>
      <c r="H68" s="73">
        <v>373.33000000000004</v>
      </c>
      <c r="I68" s="46">
        <v>66.790000000000006</v>
      </c>
      <c r="J68" s="46">
        <v>374.26</v>
      </c>
      <c r="K68" s="46">
        <v>99.199999999999989</v>
      </c>
      <c r="L68" s="46">
        <v>3.59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1.93</v>
      </c>
      <c r="Y68">
        <v>0</v>
      </c>
      <c r="Z68">
        <v>37.29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4.83</v>
      </c>
      <c r="AG68">
        <v>67.569999999999993</v>
      </c>
      <c r="AH68">
        <v>57.92</v>
      </c>
      <c r="AI68">
        <v>0</v>
      </c>
      <c r="AJ68">
        <v>0</v>
      </c>
      <c r="AK68">
        <v>115.84</v>
      </c>
      <c r="AL68">
        <v>0</v>
      </c>
      <c r="AM68">
        <v>37.29</v>
      </c>
      <c r="AN68">
        <v>12.43</v>
      </c>
      <c r="AO68">
        <v>26.06</v>
      </c>
      <c r="AP68">
        <v>3.59</v>
      </c>
      <c r="AQ68">
        <v>1.93</v>
      </c>
      <c r="AR68">
        <v>1.93</v>
      </c>
      <c r="AS68">
        <v>52.51</v>
      </c>
      <c r="AT68">
        <v>0.72</v>
      </c>
      <c r="AU68">
        <v>48.26</v>
      </c>
      <c r="AV68">
        <v>5.79</v>
      </c>
      <c r="AW68">
        <v>0</v>
      </c>
      <c r="AX68">
        <v>46.33</v>
      </c>
      <c r="AY68">
        <v>96.53</v>
      </c>
      <c r="AZ68">
        <v>66.790000000000006</v>
      </c>
      <c r="BA68">
        <v>2.9</v>
      </c>
      <c r="BB68">
        <v>0</v>
      </c>
      <c r="BC68">
        <v>0</v>
      </c>
      <c r="BD68">
        <v>0</v>
      </c>
      <c r="BE68">
        <v>48.26</v>
      </c>
      <c r="BF68">
        <v>0</v>
      </c>
      <c r="BG68">
        <v>6.76</v>
      </c>
      <c r="BH68">
        <v>4.83</v>
      </c>
      <c r="BI68">
        <v>0</v>
      </c>
      <c r="BJ68">
        <v>0</v>
      </c>
      <c r="BK68">
        <v>0</v>
      </c>
      <c r="BL68">
        <v>19.309999999999999</v>
      </c>
      <c r="BM68">
        <v>48.26</v>
      </c>
      <c r="BN68">
        <v>14.48</v>
      </c>
      <c r="BO68">
        <v>0</v>
      </c>
      <c r="BP68">
        <v>15.75</v>
      </c>
      <c r="BQ68">
        <v>12.19</v>
      </c>
      <c r="BR68">
        <v>39.58</v>
      </c>
      <c r="BS68">
        <v>19.309999999999999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</row>
    <row r="69" spans="7:78">
      <c r="G69" t="s">
        <v>111</v>
      </c>
      <c r="H69" s="73">
        <v>373.33000000000004</v>
      </c>
      <c r="I69" s="46">
        <v>66.790000000000006</v>
      </c>
      <c r="J69" s="46">
        <v>374.26</v>
      </c>
      <c r="K69" s="46">
        <v>99.199999999999989</v>
      </c>
      <c r="L69" s="46">
        <v>2.2400000000000002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1.93</v>
      </c>
      <c r="Y69">
        <v>0</v>
      </c>
      <c r="Z69">
        <v>37.29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4.83</v>
      </c>
      <c r="AG69">
        <v>67.569999999999993</v>
      </c>
      <c r="AH69">
        <v>57.92</v>
      </c>
      <c r="AI69">
        <v>0</v>
      </c>
      <c r="AJ69">
        <v>0</v>
      </c>
      <c r="AK69">
        <v>115.84</v>
      </c>
      <c r="AL69">
        <v>0</v>
      </c>
      <c r="AM69">
        <v>37.29</v>
      </c>
      <c r="AN69">
        <v>12.43</v>
      </c>
      <c r="AO69">
        <v>26.06</v>
      </c>
      <c r="AP69">
        <v>2.2400000000000002</v>
      </c>
      <c r="AQ69">
        <v>1.93</v>
      </c>
      <c r="AR69">
        <v>1.93</v>
      </c>
      <c r="AS69">
        <v>52.51</v>
      </c>
      <c r="AT69">
        <v>0.72</v>
      </c>
      <c r="AU69">
        <v>48.26</v>
      </c>
      <c r="AV69">
        <v>5.79</v>
      </c>
      <c r="AW69">
        <v>0</v>
      </c>
      <c r="AX69">
        <v>46.33</v>
      </c>
      <c r="AY69">
        <v>96.53</v>
      </c>
      <c r="AZ69">
        <v>66.790000000000006</v>
      </c>
      <c r="BA69">
        <v>2.9</v>
      </c>
      <c r="BB69">
        <v>0</v>
      </c>
      <c r="BC69">
        <v>0</v>
      </c>
      <c r="BD69">
        <v>0</v>
      </c>
      <c r="BE69">
        <v>48.26</v>
      </c>
      <c r="BF69">
        <v>0</v>
      </c>
      <c r="BG69">
        <v>6.76</v>
      </c>
      <c r="BH69">
        <v>4.83</v>
      </c>
      <c r="BI69">
        <v>0</v>
      </c>
      <c r="BJ69">
        <v>0</v>
      </c>
      <c r="BK69">
        <v>0</v>
      </c>
      <c r="BL69">
        <v>19.309999999999999</v>
      </c>
      <c r="BM69">
        <v>48.26</v>
      </c>
      <c r="BN69">
        <v>14.48</v>
      </c>
      <c r="BO69">
        <v>0</v>
      </c>
      <c r="BP69">
        <v>15.75</v>
      </c>
      <c r="BQ69">
        <v>12.19</v>
      </c>
      <c r="BR69">
        <v>39.58</v>
      </c>
      <c r="BS69">
        <v>19.309999999999999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</row>
    <row r="70" spans="7:78">
      <c r="G70" t="s">
        <v>112</v>
      </c>
      <c r="H70" s="73">
        <v>373.33000000000004</v>
      </c>
      <c r="I70" s="46">
        <v>66.790000000000006</v>
      </c>
      <c r="J70" s="46">
        <v>374.26</v>
      </c>
      <c r="K70" s="46">
        <v>99.199999999999989</v>
      </c>
      <c r="L70" s="46">
        <v>2.92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1.93</v>
      </c>
      <c r="Y70">
        <v>0</v>
      </c>
      <c r="Z70">
        <v>37.29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4.83</v>
      </c>
      <c r="AG70">
        <v>67.569999999999993</v>
      </c>
      <c r="AH70">
        <v>57.92</v>
      </c>
      <c r="AI70">
        <v>0</v>
      </c>
      <c r="AJ70">
        <v>0</v>
      </c>
      <c r="AK70">
        <v>115.84</v>
      </c>
      <c r="AL70">
        <v>0</v>
      </c>
      <c r="AM70">
        <v>37.29</v>
      </c>
      <c r="AN70">
        <v>12.43</v>
      </c>
      <c r="AO70">
        <v>26.06</v>
      </c>
      <c r="AP70">
        <v>2.92</v>
      </c>
      <c r="AQ70">
        <v>1.93</v>
      </c>
      <c r="AR70">
        <v>1.93</v>
      </c>
      <c r="AS70">
        <v>52.51</v>
      </c>
      <c r="AT70">
        <v>0.72</v>
      </c>
      <c r="AU70">
        <v>48.26</v>
      </c>
      <c r="AV70">
        <v>5.79</v>
      </c>
      <c r="AW70">
        <v>0</v>
      </c>
      <c r="AX70">
        <v>46.33</v>
      </c>
      <c r="AY70">
        <v>96.53</v>
      </c>
      <c r="AZ70">
        <v>66.790000000000006</v>
      </c>
      <c r="BA70">
        <v>2.9</v>
      </c>
      <c r="BB70">
        <v>0</v>
      </c>
      <c r="BC70">
        <v>0</v>
      </c>
      <c r="BD70">
        <v>0</v>
      </c>
      <c r="BE70">
        <v>48.26</v>
      </c>
      <c r="BF70">
        <v>0</v>
      </c>
      <c r="BG70">
        <v>6.76</v>
      </c>
      <c r="BH70">
        <v>4.83</v>
      </c>
      <c r="BI70">
        <v>0</v>
      </c>
      <c r="BJ70">
        <v>0</v>
      </c>
      <c r="BK70">
        <v>0</v>
      </c>
      <c r="BL70">
        <v>19.309999999999999</v>
      </c>
      <c r="BM70">
        <v>48.26</v>
      </c>
      <c r="BN70">
        <v>14.48</v>
      </c>
      <c r="BO70">
        <v>0</v>
      </c>
      <c r="BP70">
        <v>15.75</v>
      </c>
      <c r="BQ70">
        <v>12.19</v>
      </c>
      <c r="BR70">
        <v>39.58</v>
      </c>
      <c r="BS70">
        <v>19.309999999999999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</row>
    <row r="71" spans="7:78">
      <c r="G71" t="s">
        <v>113</v>
      </c>
      <c r="H71" s="73">
        <v>373.28999999999996</v>
      </c>
      <c r="I71" s="46">
        <v>66.790000000000006</v>
      </c>
      <c r="J71" s="46">
        <v>431.85</v>
      </c>
      <c r="K71" s="46">
        <v>99.199999999999989</v>
      </c>
      <c r="L71" s="46">
        <v>1.59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1.93</v>
      </c>
      <c r="Y71">
        <v>0</v>
      </c>
      <c r="Z71">
        <v>37.29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67.569999999999993</v>
      </c>
      <c r="AH71">
        <v>0</v>
      </c>
      <c r="AI71">
        <v>0</v>
      </c>
      <c r="AJ71">
        <v>0</v>
      </c>
      <c r="AK71">
        <v>115.84</v>
      </c>
      <c r="AL71">
        <v>0</v>
      </c>
      <c r="AM71">
        <v>37.29</v>
      </c>
      <c r="AN71">
        <v>12.43</v>
      </c>
      <c r="AO71">
        <v>26.06</v>
      </c>
      <c r="AP71">
        <v>1.59</v>
      </c>
      <c r="AQ71">
        <v>1.93</v>
      </c>
      <c r="AR71">
        <v>1.93</v>
      </c>
      <c r="AS71">
        <v>109.08</v>
      </c>
      <c r="AT71">
        <v>0.68</v>
      </c>
      <c r="AU71">
        <v>0</v>
      </c>
      <c r="AV71">
        <v>0</v>
      </c>
      <c r="AW71">
        <v>0</v>
      </c>
      <c r="AX71">
        <v>0</v>
      </c>
      <c r="AY71">
        <v>96.53</v>
      </c>
      <c r="AZ71">
        <v>66.790000000000006</v>
      </c>
      <c r="BA71">
        <v>2.9</v>
      </c>
      <c r="BB71">
        <v>0</v>
      </c>
      <c r="BC71">
        <v>0</v>
      </c>
      <c r="BD71">
        <v>0</v>
      </c>
      <c r="BE71">
        <v>48.26</v>
      </c>
      <c r="BF71">
        <v>0</v>
      </c>
      <c r="BG71">
        <v>0</v>
      </c>
      <c r="BH71">
        <v>4.83</v>
      </c>
      <c r="BI71">
        <v>0</v>
      </c>
      <c r="BJ71">
        <v>57.92</v>
      </c>
      <c r="BK71">
        <v>46.33</v>
      </c>
      <c r="BL71">
        <v>19.309999999999999</v>
      </c>
      <c r="BM71">
        <v>48.26</v>
      </c>
      <c r="BN71">
        <v>14.48</v>
      </c>
      <c r="BO71">
        <v>0</v>
      </c>
      <c r="BP71">
        <v>16.77</v>
      </c>
      <c r="BQ71">
        <v>12.19</v>
      </c>
      <c r="BR71">
        <v>39.58</v>
      </c>
      <c r="BS71">
        <v>19.309999999999999</v>
      </c>
      <c r="BT71">
        <v>0</v>
      </c>
      <c r="BU71">
        <v>0</v>
      </c>
      <c r="BV71">
        <v>0</v>
      </c>
      <c r="BW71">
        <v>5.79</v>
      </c>
      <c r="BX71">
        <v>4.83</v>
      </c>
      <c r="BY71">
        <v>48.26</v>
      </c>
      <c r="BZ71">
        <v>6.76</v>
      </c>
    </row>
    <row r="72" spans="7:78">
      <c r="G72" t="s">
        <v>114</v>
      </c>
      <c r="H72" s="73">
        <v>373.28999999999996</v>
      </c>
      <c r="I72" s="46">
        <v>66.790000000000006</v>
      </c>
      <c r="J72" s="46">
        <v>431.85</v>
      </c>
      <c r="K72" s="46">
        <v>99.199999999999989</v>
      </c>
      <c r="L72" s="46">
        <v>1.54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1.93</v>
      </c>
      <c r="Y72">
        <v>0</v>
      </c>
      <c r="Z72">
        <v>37.29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67.569999999999993</v>
      </c>
      <c r="AH72">
        <v>0</v>
      </c>
      <c r="AI72">
        <v>0</v>
      </c>
      <c r="AJ72">
        <v>0</v>
      </c>
      <c r="AK72">
        <v>115.84</v>
      </c>
      <c r="AL72">
        <v>0</v>
      </c>
      <c r="AM72">
        <v>37.29</v>
      </c>
      <c r="AN72">
        <v>12.43</v>
      </c>
      <c r="AO72">
        <v>26.06</v>
      </c>
      <c r="AP72">
        <v>1.54</v>
      </c>
      <c r="AQ72">
        <v>1.93</v>
      </c>
      <c r="AR72">
        <v>1.93</v>
      </c>
      <c r="AS72">
        <v>109.08</v>
      </c>
      <c r="AT72">
        <v>0.68</v>
      </c>
      <c r="AU72">
        <v>0</v>
      </c>
      <c r="AV72">
        <v>0</v>
      </c>
      <c r="AW72">
        <v>0</v>
      </c>
      <c r="AX72">
        <v>0</v>
      </c>
      <c r="AY72">
        <v>96.53</v>
      </c>
      <c r="AZ72">
        <v>66.790000000000006</v>
      </c>
      <c r="BA72">
        <v>2.9</v>
      </c>
      <c r="BB72">
        <v>0</v>
      </c>
      <c r="BC72">
        <v>0</v>
      </c>
      <c r="BD72">
        <v>0</v>
      </c>
      <c r="BE72">
        <v>48.26</v>
      </c>
      <c r="BF72">
        <v>0</v>
      </c>
      <c r="BG72">
        <v>0</v>
      </c>
      <c r="BH72">
        <v>4.83</v>
      </c>
      <c r="BI72">
        <v>0</v>
      </c>
      <c r="BJ72">
        <v>57.92</v>
      </c>
      <c r="BK72">
        <v>46.33</v>
      </c>
      <c r="BL72">
        <v>19.309999999999999</v>
      </c>
      <c r="BM72">
        <v>48.26</v>
      </c>
      <c r="BN72">
        <v>14.48</v>
      </c>
      <c r="BO72">
        <v>0</v>
      </c>
      <c r="BP72">
        <v>16.77</v>
      </c>
      <c r="BQ72">
        <v>12.19</v>
      </c>
      <c r="BR72">
        <v>39.58</v>
      </c>
      <c r="BS72">
        <v>19.309999999999999</v>
      </c>
      <c r="BT72">
        <v>0</v>
      </c>
      <c r="BU72">
        <v>0</v>
      </c>
      <c r="BV72">
        <v>0</v>
      </c>
      <c r="BW72">
        <v>5.79</v>
      </c>
      <c r="BX72">
        <v>4.83</v>
      </c>
      <c r="BY72">
        <v>48.26</v>
      </c>
      <c r="BZ72">
        <v>6.76</v>
      </c>
    </row>
    <row r="73" spans="7:78">
      <c r="G73" t="s">
        <v>115</v>
      </c>
      <c r="H73" s="73">
        <v>373.28999999999996</v>
      </c>
      <c r="I73" s="46">
        <v>66.790000000000006</v>
      </c>
      <c r="J73" s="46">
        <v>431.85</v>
      </c>
      <c r="K73" s="46">
        <v>99.199999999999989</v>
      </c>
      <c r="L73" s="46">
        <v>1.19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1.93</v>
      </c>
      <c r="Y73">
        <v>0</v>
      </c>
      <c r="Z73">
        <v>37.29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67.569999999999993</v>
      </c>
      <c r="AH73">
        <v>0</v>
      </c>
      <c r="AI73">
        <v>0</v>
      </c>
      <c r="AJ73">
        <v>0</v>
      </c>
      <c r="AK73">
        <v>115.84</v>
      </c>
      <c r="AL73">
        <v>0</v>
      </c>
      <c r="AM73">
        <v>37.29</v>
      </c>
      <c r="AN73">
        <v>12.43</v>
      </c>
      <c r="AO73">
        <v>26.06</v>
      </c>
      <c r="AP73">
        <v>1.19</v>
      </c>
      <c r="AQ73">
        <v>1.93</v>
      </c>
      <c r="AR73">
        <v>1.93</v>
      </c>
      <c r="AS73">
        <v>109.08</v>
      </c>
      <c r="AT73">
        <v>0.68</v>
      </c>
      <c r="AU73">
        <v>0</v>
      </c>
      <c r="AV73">
        <v>0</v>
      </c>
      <c r="AW73">
        <v>0</v>
      </c>
      <c r="AX73">
        <v>0</v>
      </c>
      <c r="AY73">
        <v>96.53</v>
      </c>
      <c r="AZ73">
        <v>66.790000000000006</v>
      </c>
      <c r="BA73">
        <v>2.9</v>
      </c>
      <c r="BB73">
        <v>0</v>
      </c>
      <c r="BC73">
        <v>0</v>
      </c>
      <c r="BD73">
        <v>0</v>
      </c>
      <c r="BE73">
        <v>48.26</v>
      </c>
      <c r="BF73">
        <v>0</v>
      </c>
      <c r="BG73">
        <v>0</v>
      </c>
      <c r="BH73">
        <v>4.83</v>
      </c>
      <c r="BI73">
        <v>0</v>
      </c>
      <c r="BJ73">
        <v>57.92</v>
      </c>
      <c r="BK73">
        <v>46.33</v>
      </c>
      <c r="BL73">
        <v>19.309999999999999</v>
      </c>
      <c r="BM73">
        <v>48.26</v>
      </c>
      <c r="BN73">
        <v>14.48</v>
      </c>
      <c r="BO73">
        <v>0</v>
      </c>
      <c r="BP73">
        <v>16.77</v>
      </c>
      <c r="BQ73">
        <v>12.19</v>
      </c>
      <c r="BR73">
        <v>39.58</v>
      </c>
      <c r="BS73">
        <v>19.309999999999999</v>
      </c>
      <c r="BT73">
        <v>0</v>
      </c>
      <c r="BU73">
        <v>0</v>
      </c>
      <c r="BV73">
        <v>0</v>
      </c>
      <c r="BW73">
        <v>5.79</v>
      </c>
      <c r="BX73">
        <v>4.83</v>
      </c>
      <c r="BY73">
        <v>48.26</v>
      </c>
      <c r="BZ73">
        <v>6.76</v>
      </c>
    </row>
    <row r="74" spans="7:78">
      <c r="G74" t="s">
        <v>116</v>
      </c>
      <c r="H74" s="73">
        <v>373.28999999999996</v>
      </c>
      <c r="I74" s="46">
        <v>66.790000000000006</v>
      </c>
      <c r="J74" s="46">
        <v>431.85</v>
      </c>
      <c r="K74" s="46">
        <v>99.199999999999989</v>
      </c>
      <c r="L74" s="46">
        <v>0.72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1.93</v>
      </c>
      <c r="Y74">
        <v>0</v>
      </c>
      <c r="Z74">
        <v>37.29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67.569999999999993</v>
      </c>
      <c r="AH74">
        <v>0</v>
      </c>
      <c r="AI74">
        <v>0</v>
      </c>
      <c r="AJ74">
        <v>0</v>
      </c>
      <c r="AK74">
        <v>115.84</v>
      </c>
      <c r="AL74">
        <v>0</v>
      </c>
      <c r="AM74">
        <v>37.29</v>
      </c>
      <c r="AN74">
        <v>12.43</v>
      </c>
      <c r="AO74">
        <v>26.06</v>
      </c>
      <c r="AP74">
        <v>0.72</v>
      </c>
      <c r="AQ74">
        <v>1.93</v>
      </c>
      <c r="AR74">
        <v>1.93</v>
      </c>
      <c r="AS74">
        <v>109.08</v>
      </c>
      <c r="AT74">
        <v>0.68</v>
      </c>
      <c r="AU74">
        <v>0</v>
      </c>
      <c r="AV74">
        <v>0</v>
      </c>
      <c r="AW74">
        <v>0</v>
      </c>
      <c r="AX74">
        <v>0</v>
      </c>
      <c r="AY74">
        <v>96.53</v>
      </c>
      <c r="AZ74">
        <v>66.790000000000006</v>
      </c>
      <c r="BA74">
        <v>2.9</v>
      </c>
      <c r="BB74">
        <v>0</v>
      </c>
      <c r="BC74">
        <v>0</v>
      </c>
      <c r="BD74">
        <v>0</v>
      </c>
      <c r="BE74">
        <v>48.26</v>
      </c>
      <c r="BF74">
        <v>0</v>
      </c>
      <c r="BG74">
        <v>0</v>
      </c>
      <c r="BH74">
        <v>4.83</v>
      </c>
      <c r="BI74">
        <v>0</v>
      </c>
      <c r="BJ74">
        <v>57.92</v>
      </c>
      <c r="BK74">
        <v>46.33</v>
      </c>
      <c r="BL74">
        <v>19.309999999999999</v>
      </c>
      <c r="BM74">
        <v>48.26</v>
      </c>
      <c r="BN74">
        <v>14.48</v>
      </c>
      <c r="BO74">
        <v>0</v>
      </c>
      <c r="BP74">
        <v>16.77</v>
      </c>
      <c r="BQ74">
        <v>12.19</v>
      </c>
      <c r="BR74">
        <v>39.58</v>
      </c>
      <c r="BS74">
        <v>19.309999999999999</v>
      </c>
      <c r="BT74">
        <v>0</v>
      </c>
      <c r="BU74">
        <v>0</v>
      </c>
      <c r="BV74">
        <v>0</v>
      </c>
      <c r="BW74">
        <v>5.79</v>
      </c>
      <c r="BX74">
        <v>4.83</v>
      </c>
      <c r="BY74">
        <v>48.26</v>
      </c>
      <c r="BZ74">
        <v>6.76</v>
      </c>
    </row>
    <row r="75" spans="7:78">
      <c r="G75" t="s">
        <v>117</v>
      </c>
      <c r="H75" s="73">
        <v>372.31999999999994</v>
      </c>
      <c r="I75" s="46">
        <v>66.790000000000006</v>
      </c>
      <c r="J75" s="46">
        <v>490.69</v>
      </c>
      <c r="K75" s="46">
        <v>99.199999999999989</v>
      </c>
      <c r="L75" s="46">
        <v>0.42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1.93</v>
      </c>
      <c r="Y75">
        <v>0</v>
      </c>
      <c r="Z75">
        <v>37.29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67.569999999999993</v>
      </c>
      <c r="AH75">
        <v>0</v>
      </c>
      <c r="AI75">
        <v>0</v>
      </c>
      <c r="AJ75">
        <v>0</v>
      </c>
      <c r="AK75">
        <v>115.84</v>
      </c>
      <c r="AL75">
        <v>0</v>
      </c>
      <c r="AM75">
        <v>37.29</v>
      </c>
      <c r="AN75">
        <v>12.43</v>
      </c>
      <c r="AO75">
        <v>26.06</v>
      </c>
      <c r="AP75">
        <v>0.42</v>
      </c>
      <c r="AQ75">
        <v>1.93</v>
      </c>
      <c r="AR75">
        <v>1.93</v>
      </c>
      <c r="AS75">
        <v>167</v>
      </c>
      <c r="AT75">
        <v>0.68</v>
      </c>
      <c r="AU75">
        <v>0</v>
      </c>
      <c r="AV75">
        <v>0</v>
      </c>
      <c r="AW75">
        <v>0</v>
      </c>
      <c r="AX75">
        <v>0</v>
      </c>
      <c r="AY75">
        <v>96.53</v>
      </c>
      <c r="AZ75">
        <v>66.790000000000006</v>
      </c>
      <c r="BA75">
        <v>1.93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4.83</v>
      </c>
      <c r="BI75">
        <v>0</v>
      </c>
      <c r="BJ75">
        <v>57.92</v>
      </c>
      <c r="BK75">
        <v>46.33</v>
      </c>
      <c r="BL75">
        <v>19.309999999999999</v>
      </c>
      <c r="BM75">
        <v>48.26</v>
      </c>
      <c r="BN75">
        <v>14.48</v>
      </c>
      <c r="BO75">
        <v>48.26</v>
      </c>
      <c r="BP75">
        <v>17.690000000000001</v>
      </c>
      <c r="BQ75">
        <v>12.19</v>
      </c>
      <c r="BR75">
        <v>39.58</v>
      </c>
      <c r="BS75">
        <v>19.309999999999999</v>
      </c>
      <c r="BT75">
        <v>0</v>
      </c>
      <c r="BU75">
        <v>0</v>
      </c>
      <c r="BV75">
        <v>0</v>
      </c>
      <c r="BW75">
        <v>5.79</v>
      </c>
      <c r="BX75">
        <v>4.83</v>
      </c>
      <c r="BY75">
        <v>48.26</v>
      </c>
      <c r="BZ75">
        <v>6.76</v>
      </c>
    </row>
    <row r="76" spans="7:78">
      <c r="G76" t="s">
        <v>118</v>
      </c>
      <c r="H76" s="73">
        <v>372.31999999999994</v>
      </c>
      <c r="I76" s="46">
        <v>66.790000000000006</v>
      </c>
      <c r="J76" s="46">
        <v>490.69</v>
      </c>
      <c r="K76" s="46">
        <v>99.199999999999989</v>
      </c>
      <c r="L76" s="46">
        <v>0.21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1.93</v>
      </c>
      <c r="Y76">
        <v>0</v>
      </c>
      <c r="Z76">
        <v>37.29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67.569999999999993</v>
      </c>
      <c r="AH76">
        <v>0</v>
      </c>
      <c r="AI76">
        <v>0</v>
      </c>
      <c r="AJ76">
        <v>0</v>
      </c>
      <c r="AK76">
        <v>115.84</v>
      </c>
      <c r="AL76">
        <v>0</v>
      </c>
      <c r="AM76">
        <v>37.29</v>
      </c>
      <c r="AN76">
        <v>12.43</v>
      </c>
      <c r="AO76">
        <v>26.06</v>
      </c>
      <c r="AP76">
        <v>0.21</v>
      </c>
      <c r="AQ76">
        <v>1.93</v>
      </c>
      <c r="AR76">
        <v>1.93</v>
      </c>
      <c r="AS76">
        <v>167</v>
      </c>
      <c r="AT76">
        <v>0.68</v>
      </c>
      <c r="AU76">
        <v>0</v>
      </c>
      <c r="AV76">
        <v>0</v>
      </c>
      <c r="AW76">
        <v>0</v>
      </c>
      <c r="AX76">
        <v>0</v>
      </c>
      <c r="AY76">
        <v>96.53</v>
      </c>
      <c r="AZ76">
        <v>66.790000000000006</v>
      </c>
      <c r="BA76">
        <v>1.93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4.83</v>
      </c>
      <c r="BI76">
        <v>0</v>
      </c>
      <c r="BJ76">
        <v>57.92</v>
      </c>
      <c r="BK76">
        <v>46.33</v>
      </c>
      <c r="BL76">
        <v>19.309999999999999</v>
      </c>
      <c r="BM76">
        <v>48.26</v>
      </c>
      <c r="BN76">
        <v>14.48</v>
      </c>
      <c r="BO76">
        <v>48.26</v>
      </c>
      <c r="BP76">
        <v>17.690000000000001</v>
      </c>
      <c r="BQ76">
        <v>12.19</v>
      </c>
      <c r="BR76">
        <v>39.58</v>
      </c>
      <c r="BS76">
        <v>19.309999999999999</v>
      </c>
      <c r="BT76">
        <v>0</v>
      </c>
      <c r="BU76">
        <v>0</v>
      </c>
      <c r="BV76">
        <v>0</v>
      </c>
      <c r="BW76">
        <v>5.79</v>
      </c>
      <c r="BX76">
        <v>4.83</v>
      </c>
      <c r="BY76">
        <v>48.26</v>
      </c>
      <c r="BZ76">
        <v>6.76</v>
      </c>
    </row>
    <row r="77" spans="7:78">
      <c r="G77" t="s">
        <v>119</v>
      </c>
      <c r="H77" s="73">
        <v>372.31999999999994</v>
      </c>
      <c r="I77" s="46">
        <v>66.790000000000006</v>
      </c>
      <c r="J77" s="46">
        <v>490.69</v>
      </c>
      <c r="K77" s="46">
        <v>99.199999999999989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1.93</v>
      </c>
      <c r="Y77">
        <v>0</v>
      </c>
      <c r="Z77">
        <v>37.29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67.569999999999993</v>
      </c>
      <c r="AH77">
        <v>0</v>
      </c>
      <c r="AI77">
        <v>0</v>
      </c>
      <c r="AJ77">
        <v>0</v>
      </c>
      <c r="AK77">
        <v>115.84</v>
      </c>
      <c r="AL77">
        <v>0</v>
      </c>
      <c r="AM77">
        <v>37.29</v>
      </c>
      <c r="AN77">
        <v>12.43</v>
      </c>
      <c r="AO77">
        <v>26.06</v>
      </c>
      <c r="AP77">
        <v>0</v>
      </c>
      <c r="AQ77">
        <v>1.93</v>
      </c>
      <c r="AR77">
        <v>1.93</v>
      </c>
      <c r="AS77">
        <v>167</v>
      </c>
      <c r="AT77">
        <v>0.68</v>
      </c>
      <c r="AU77">
        <v>0</v>
      </c>
      <c r="AV77">
        <v>0</v>
      </c>
      <c r="AW77">
        <v>0</v>
      </c>
      <c r="AX77">
        <v>0</v>
      </c>
      <c r="AY77">
        <v>96.53</v>
      </c>
      <c r="AZ77">
        <v>66.790000000000006</v>
      </c>
      <c r="BA77">
        <v>1.93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4.83</v>
      </c>
      <c r="BI77">
        <v>0</v>
      </c>
      <c r="BJ77">
        <v>57.92</v>
      </c>
      <c r="BK77">
        <v>46.33</v>
      </c>
      <c r="BL77">
        <v>19.309999999999999</v>
      </c>
      <c r="BM77">
        <v>48.26</v>
      </c>
      <c r="BN77">
        <v>14.48</v>
      </c>
      <c r="BO77">
        <v>48.26</v>
      </c>
      <c r="BP77">
        <v>17.690000000000001</v>
      </c>
      <c r="BQ77">
        <v>12.19</v>
      </c>
      <c r="BR77">
        <v>39.58</v>
      </c>
      <c r="BS77">
        <v>19.309999999999999</v>
      </c>
      <c r="BT77">
        <v>0</v>
      </c>
      <c r="BU77">
        <v>0</v>
      </c>
      <c r="BV77">
        <v>0</v>
      </c>
      <c r="BW77">
        <v>5.79</v>
      </c>
      <c r="BX77">
        <v>4.83</v>
      </c>
      <c r="BY77">
        <v>48.26</v>
      </c>
      <c r="BZ77">
        <v>6.76</v>
      </c>
    </row>
    <row r="78" spans="7:78">
      <c r="G78" t="s">
        <v>120</v>
      </c>
      <c r="H78" s="73">
        <v>372.31999999999994</v>
      </c>
      <c r="I78" s="46">
        <v>66.790000000000006</v>
      </c>
      <c r="J78" s="46">
        <v>490.69</v>
      </c>
      <c r="K78" s="46">
        <v>99.199999999999989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1.93</v>
      </c>
      <c r="Y78">
        <v>0</v>
      </c>
      <c r="Z78">
        <v>37.29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67.569999999999993</v>
      </c>
      <c r="AH78">
        <v>0</v>
      </c>
      <c r="AI78">
        <v>0</v>
      </c>
      <c r="AJ78">
        <v>0</v>
      </c>
      <c r="AK78">
        <v>115.84</v>
      </c>
      <c r="AL78">
        <v>0</v>
      </c>
      <c r="AM78">
        <v>37.29</v>
      </c>
      <c r="AN78">
        <v>12.43</v>
      </c>
      <c r="AO78">
        <v>26.06</v>
      </c>
      <c r="AP78">
        <v>0</v>
      </c>
      <c r="AQ78">
        <v>1.93</v>
      </c>
      <c r="AR78">
        <v>1.93</v>
      </c>
      <c r="AS78">
        <v>167</v>
      </c>
      <c r="AT78">
        <v>0.68</v>
      </c>
      <c r="AU78">
        <v>0</v>
      </c>
      <c r="AV78">
        <v>0</v>
      </c>
      <c r="AW78">
        <v>0</v>
      </c>
      <c r="AX78">
        <v>0</v>
      </c>
      <c r="AY78">
        <v>96.53</v>
      </c>
      <c r="AZ78">
        <v>66.790000000000006</v>
      </c>
      <c r="BA78">
        <v>1.93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4.83</v>
      </c>
      <c r="BI78">
        <v>0</v>
      </c>
      <c r="BJ78">
        <v>57.92</v>
      </c>
      <c r="BK78">
        <v>46.33</v>
      </c>
      <c r="BL78">
        <v>19.309999999999999</v>
      </c>
      <c r="BM78">
        <v>48.26</v>
      </c>
      <c r="BN78">
        <v>14.48</v>
      </c>
      <c r="BO78">
        <v>48.26</v>
      </c>
      <c r="BP78">
        <v>17.690000000000001</v>
      </c>
      <c r="BQ78">
        <v>12.19</v>
      </c>
      <c r="BR78">
        <v>39.58</v>
      </c>
      <c r="BS78">
        <v>19.309999999999999</v>
      </c>
      <c r="BT78">
        <v>0</v>
      </c>
      <c r="BU78">
        <v>0</v>
      </c>
      <c r="BV78">
        <v>0</v>
      </c>
      <c r="BW78">
        <v>5.79</v>
      </c>
      <c r="BX78">
        <v>4.83</v>
      </c>
      <c r="BY78">
        <v>48.26</v>
      </c>
      <c r="BZ78">
        <v>6.76</v>
      </c>
    </row>
    <row r="79" spans="7:78">
      <c r="G79" t="s">
        <v>121</v>
      </c>
      <c r="H79" s="73">
        <v>372.31999999999994</v>
      </c>
      <c r="I79" s="46">
        <v>66.790000000000006</v>
      </c>
      <c r="J79" s="46">
        <v>491.24</v>
      </c>
      <c r="K79" s="46">
        <v>99.199999999999989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1.93</v>
      </c>
      <c r="Y79">
        <v>0</v>
      </c>
      <c r="Z79">
        <v>37.29</v>
      </c>
      <c r="AA79">
        <v>0</v>
      </c>
      <c r="AB79">
        <v>0</v>
      </c>
      <c r="AC79">
        <v>0</v>
      </c>
      <c r="AD79">
        <v>0</v>
      </c>
      <c r="AE79">
        <v>2</v>
      </c>
      <c r="AF79">
        <v>0</v>
      </c>
      <c r="AG79">
        <v>67.569999999999993</v>
      </c>
      <c r="AH79">
        <v>0</v>
      </c>
      <c r="AI79">
        <v>0</v>
      </c>
      <c r="AJ79">
        <v>0</v>
      </c>
      <c r="AK79">
        <v>115.84</v>
      </c>
      <c r="AL79">
        <v>0</v>
      </c>
      <c r="AM79">
        <v>37.29</v>
      </c>
      <c r="AN79">
        <v>12.43</v>
      </c>
      <c r="AO79">
        <v>26.06</v>
      </c>
      <c r="AP79">
        <v>0</v>
      </c>
      <c r="AQ79">
        <v>1.93</v>
      </c>
      <c r="AR79">
        <v>1.93</v>
      </c>
      <c r="AS79">
        <v>167</v>
      </c>
      <c r="AT79">
        <v>0.68</v>
      </c>
      <c r="AU79">
        <v>0</v>
      </c>
      <c r="AV79">
        <v>0</v>
      </c>
      <c r="AW79">
        <v>0</v>
      </c>
      <c r="AX79">
        <v>0</v>
      </c>
      <c r="AY79">
        <v>96.53</v>
      </c>
      <c r="AZ79">
        <v>66.790000000000006</v>
      </c>
      <c r="BA79">
        <v>1.93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4.83</v>
      </c>
      <c r="BI79">
        <v>0</v>
      </c>
      <c r="BJ79">
        <v>57.92</v>
      </c>
      <c r="BK79">
        <v>46.33</v>
      </c>
      <c r="BL79">
        <v>19.309999999999999</v>
      </c>
      <c r="BM79">
        <v>48.26</v>
      </c>
      <c r="BN79">
        <v>14.48</v>
      </c>
      <c r="BO79">
        <v>48.26</v>
      </c>
      <c r="BP79">
        <v>18.239999999999998</v>
      </c>
      <c r="BQ79">
        <v>12.19</v>
      </c>
      <c r="BR79">
        <v>39.58</v>
      </c>
      <c r="BS79">
        <v>19.309999999999999</v>
      </c>
      <c r="BT79">
        <v>0</v>
      </c>
      <c r="BU79">
        <v>0</v>
      </c>
      <c r="BV79">
        <v>0</v>
      </c>
      <c r="BW79">
        <v>5.79</v>
      </c>
      <c r="BX79">
        <v>4.83</v>
      </c>
      <c r="BY79">
        <v>48.26</v>
      </c>
      <c r="BZ79">
        <v>6.76</v>
      </c>
    </row>
    <row r="80" spans="7:78">
      <c r="G80" t="s">
        <v>122</v>
      </c>
      <c r="H80" s="73">
        <v>372.31999999999994</v>
      </c>
      <c r="I80" s="46">
        <v>66.790000000000006</v>
      </c>
      <c r="J80" s="46">
        <v>491.24</v>
      </c>
      <c r="K80" s="46">
        <v>99.199999999999989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1.93</v>
      </c>
      <c r="Y80">
        <v>0</v>
      </c>
      <c r="Z80">
        <v>37.29</v>
      </c>
      <c r="AA80">
        <v>0</v>
      </c>
      <c r="AB80">
        <v>0</v>
      </c>
      <c r="AC80">
        <v>0</v>
      </c>
      <c r="AD80">
        <v>0</v>
      </c>
      <c r="AE80">
        <v>2</v>
      </c>
      <c r="AF80">
        <v>0</v>
      </c>
      <c r="AG80">
        <v>67.569999999999993</v>
      </c>
      <c r="AH80">
        <v>0</v>
      </c>
      <c r="AI80">
        <v>0</v>
      </c>
      <c r="AJ80">
        <v>0</v>
      </c>
      <c r="AK80">
        <v>115.84</v>
      </c>
      <c r="AL80">
        <v>0</v>
      </c>
      <c r="AM80">
        <v>37.29</v>
      </c>
      <c r="AN80">
        <v>12.43</v>
      </c>
      <c r="AO80">
        <v>26.06</v>
      </c>
      <c r="AP80">
        <v>0</v>
      </c>
      <c r="AQ80">
        <v>1.93</v>
      </c>
      <c r="AR80">
        <v>1.93</v>
      </c>
      <c r="AS80">
        <v>167</v>
      </c>
      <c r="AT80">
        <v>0.68</v>
      </c>
      <c r="AU80">
        <v>0</v>
      </c>
      <c r="AV80">
        <v>0</v>
      </c>
      <c r="AW80">
        <v>0</v>
      </c>
      <c r="AX80">
        <v>0</v>
      </c>
      <c r="AY80">
        <v>96.53</v>
      </c>
      <c r="AZ80">
        <v>66.790000000000006</v>
      </c>
      <c r="BA80">
        <v>1.93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4.83</v>
      </c>
      <c r="BI80">
        <v>0</v>
      </c>
      <c r="BJ80">
        <v>57.92</v>
      </c>
      <c r="BK80">
        <v>46.33</v>
      </c>
      <c r="BL80">
        <v>19.309999999999999</v>
      </c>
      <c r="BM80">
        <v>48.26</v>
      </c>
      <c r="BN80">
        <v>14.48</v>
      </c>
      <c r="BO80">
        <v>48.26</v>
      </c>
      <c r="BP80">
        <v>18.239999999999998</v>
      </c>
      <c r="BQ80">
        <v>12.19</v>
      </c>
      <c r="BR80">
        <v>39.58</v>
      </c>
      <c r="BS80">
        <v>19.309999999999999</v>
      </c>
      <c r="BT80">
        <v>0</v>
      </c>
      <c r="BU80">
        <v>0</v>
      </c>
      <c r="BV80">
        <v>0</v>
      </c>
      <c r="BW80">
        <v>5.79</v>
      </c>
      <c r="BX80">
        <v>4.83</v>
      </c>
      <c r="BY80">
        <v>48.26</v>
      </c>
      <c r="BZ80">
        <v>6.76</v>
      </c>
    </row>
    <row r="81" spans="7:78">
      <c r="G81" t="s">
        <v>123</v>
      </c>
      <c r="H81" s="73">
        <v>372.31999999999994</v>
      </c>
      <c r="I81" s="46">
        <v>66.790000000000006</v>
      </c>
      <c r="J81" s="46">
        <v>491.24</v>
      </c>
      <c r="K81" s="46">
        <v>99.199999999999989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1.93</v>
      </c>
      <c r="Y81">
        <v>0</v>
      </c>
      <c r="Z81">
        <v>37.29</v>
      </c>
      <c r="AA81">
        <v>0</v>
      </c>
      <c r="AB81">
        <v>0</v>
      </c>
      <c r="AC81">
        <v>0</v>
      </c>
      <c r="AD81">
        <v>0</v>
      </c>
      <c r="AE81">
        <v>2</v>
      </c>
      <c r="AF81">
        <v>0</v>
      </c>
      <c r="AG81">
        <v>67.569999999999993</v>
      </c>
      <c r="AH81">
        <v>0</v>
      </c>
      <c r="AI81">
        <v>0</v>
      </c>
      <c r="AJ81">
        <v>0</v>
      </c>
      <c r="AK81">
        <v>115.84</v>
      </c>
      <c r="AL81">
        <v>0</v>
      </c>
      <c r="AM81">
        <v>37.29</v>
      </c>
      <c r="AN81">
        <v>12.43</v>
      </c>
      <c r="AO81">
        <v>26.06</v>
      </c>
      <c r="AP81">
        <v>0</v>
      </c>
      <c r="AQ81">
        <v>1.93</v>
      </c>
      <c r="AR81">
        <v>1.93</v>
      </c>
      <c r="AS81">
        <v>167</v>
      </c>
      <c r="AT81">
        <v>0.68</v>
      </c>
      <c r="AU81">
        <v>0</v>
      </c>
      <c r="AV81">
        <v>0</v>
      </c>
      <c r="AW81">
        <v>0</v>
      </c>
      <c r="AX81">
        <v>0</v>
      </c>
      <c r="AY81">
        <v>96.53</v>
      </c>
      <c r="AZ81">
        <v>66.790000000000006</v>
      </c>
      <c r="BA81">
        <v>1.93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4.83</v>
      </c>
      <c r="BI81">
        <v>0</v>
      </c>
      <c r="BJ81">
        <v>57.92</v>
      </c>
      <c r="BK81">
        <v>46.33</v>
      </c>
      <c r="BL81">
        <v>19.309999999999999</v>
      </c>
      <c r="BM81">
        <v>48.26</v>
      </c>
      <c r="BN81">
        <v>14.48</v>
      </c>
      <c r="BO81">
        <v>48.26</v>
      </c>
      <c r="BP81">
        <v>18.239999999999998</v>
      </c>
      <c r="BQ81">
        <v>12.19</v>
      </c>
      <c r="BR81">
        <v>39.58</v>
      </c>
      <c r="BS81">
        <v>19.309999999999999</v>
      </c>
      <c r="BT81">
        <v>0</v>
      </c>
      <c r="BU81">
        <v>0</v>
      </c>
      <c r="BV81">
        <v>0</v>
      </c>
      <c r="BW81">
        <v>5.79</v>
      </c>
      <c r="BX81">
        <v>4.83</v>
      </c>
      <c r="BY81">
        <v>48.26</v>
      </c>
      <c r="BZ81">
        <v>6.76</v>
      </c>
    </row>
    <row r="82" spans="7:78">
      <c r="G82" t="s">
        <v>124</v>
      </c>
      <c r="H82" s="73">
        <v>372.31999999999994</v>
      </c>
      <c r="I82" s="46">
        <v>66.790000000000006</v>
      </c>
      <c r="J82" s="46">
        <v>491.24</v>
      </c>
      <c r="K82" s="46">
        <v>99.199999999999989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1.93</v>
      </c>
      <c r="Y82">
        <v>0</v>
      </c>
      <c r="Z82">
        <v>37.29</v>
      </c>
      <c r="AA82">
        <v>0</v>
      </c>
      <c r="AB82">
        <v>0</v>
      </c>
      <c r="AC82">
        <v>0</v>
      </c>
      <c r="AD82">
        <v>0</v>
      </c>
      <c r="AE82">
        <v>2</v>
      </c>
      <c r="AF82">
        <v>0</v>
      </c>
      <c r="AG82">
        <v>67.569999999999993</v>
      </c>
      <c r="AH82">
        <v>0</v>
      </c>
      <c r="AI82">
        <v>0</v>
      </c>
      <c r="AJ82">
        <v>0</v>
      </c>
      <c r="AK82">
        <v>115.84</v>
      </c>
      <c r="AL82">
        <v>0</v>
      </c>
      <c r="AM82">
        <v>37.29</v>
      </c>
      <c r="AN82">
        <v>12.43</v>
      </c>
      <c r="AO82">
        <v>26.06</v>
      </c>
      <c r="AP82">
        <v>0</v>
      </c>
      <c r="AQ82">
        <v>1.93</v>
      </c>
      <c r="AR82">
        <v>1.93</v>
      </c>
      <c r="AS82">
        <v>167</v>
      </c>
      <c r="AT82">
        <v>0.68</v>
      </c>
      <c r="AU82">
        <v>0</v>
      </c>
      <c r="AV82">
        <v>0</v>
      </c>
      <c r="AW82">
        <v>0</v>
      </c>
      <c r="AX82">
        <v>0</v>
      </c>
      <c r="AY82">
        <v>96.53</v>
      </c>
      <c r="AZ82">
        <v>66.790000000000006</v>
      </c>
      <c r="BA82">
        <v>1.93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4.83</v>
      </c>
      <c r="BI82">
        <v>0</v>
      </c>
      <c r="BJ82">
        <v>57.92</v>
      </c>
      <c r="BK82">
        <v>46.33</v>
      </c>
      <c r="BL82">
        <v>19.309999999999999</v>
      </c>
      <c r="BM82">
        <v>48.26</v>
      </c>
      <c r="BN82">
        <v>14.48</v>
      </c>
      <c r="BO82">
        <v>48.26</v>
      </c>
      <c r="BP82">
        <v>18.239999999999998</v>
      </c>
      <c r="BQ82">
        <v>12.19</v>
      </c>
      <c r="BR82">
        <v>39.58</v>
      </c>
      <c r="BS82">
        <v>19.309999999999999</v>
      </c>
      <c r="BT82">
        <v>0</v>
      </c>
      <c r="BU82">
        <v>0</v>
      </c>
      <c r="BV82">
        <v>0</v>
      </c>
      <c r="BW82">
        <v>5.79</v>
      </c>
      <c r="BX82">
        <v>4.83</v>
      </c>
      <c r="BY82">
        <v>48.26</v>
      </c>
      <c r="BZ82">
        <v>6.76</v>
      </c>
    </row>
    <row r="83" spans="7:78">
      <c r="G83" t="s">
        <v>125</v>
      </c>
      <c r="H83" s="73">
        <v>892.18999999999994</v>
      </c>
      <c r="I83" s="46">
        <v>66.790000000000006</v>
      </c>
      <c r="J83" s="46">
        <v>684.77</v>
      </c>
      <c r="K83" s="46">
        <v>92.929999999999993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1.93</v>
      </c>
      <c r="Y83">
        <v>33.79</v>
      </c>
      <c r="Z83">
        <v>37.29</v>
      </c>
      <c r="AA83">
        <v>22.2</v>
      </c>
      <c r="AB83">
        <v>0</v>
      </c>
      <c r="AC83">
        <v>0</v>
      </c>
      <c r="AD83">
        <v>29.92</v>
      </c>
      <c r="AE83">
        <v>2</v>
      </c>
      <c r="AF83">
        <v>0</v>
      </c>
      <c r="AG83">
        <v>67.569999999999993</v>
      </c>
      <c r="AH83">
        <v>0</v>
      </c>
      <c r="AI83">
        <v>0</v>
      </c>
      <c r="AJ83">
        <v>0</v>
      </c>
      <c r="AK83">
        <v>115.84</v>
      </c>
      <c r="AL83">
        <v>193.06</v>
      </c>
      <c r="AM83">
        <v>37.29</v>
      </c>
      <c r="AN83">
        <v>6.16</v>
      </c>
      <c r="AO83">
        <v>26.06</v>
      </c>
      <c r="AP83">
        <v>0</v>
      </c>
      <c r="AQ83">
        <v>1.93</v>
      </c>
      <c r="AR83">
        <v>1.93</v>
      </c>
      <c r="AS83">
        <v>167</v>
      </c>
      <c r="AT83">
        <v>0.68</v>
      </c>
      <c r="AU83">
        <v>0</v>
      </c>
      <c r="AV83">
        <v>0</v>
      </c>
      <c r="AW83">
        <v>0</v>
      </c>
      <c r="AX83">
        <v>0</v>
      </c>
      <c r="AY83">
        <v>96.53</v>
      </c>
      <c r="AZ83">
        <v>66.790000000000006</v>
      </c>
      <c r="BA83">
        <v>1.93</v>
      </c>
      <c r="BB83">
        <v>0</v>
      </c>
      <c r="BC83">
        <v>193.06</v>
      </c>
      <c r="BD83">
        <v>47.84</v>
      </c>
      <c r="BE83">
        <v>0</v>
      </c>
      <c r="BF83">
        <v>96.53</v>
      </c>
      <c r="BG83">
        <v>0</v>
      </c>
      <c r="BH83">
        <v>4.83</v>
      </c>
      <c r="BI83">
        <v>96.53</v>
      </c>
      <c r="BJ83">
        <v>57.92</v>
      </c>
      <c r="BK83">
        <v>46.33</v>
      </c>
      <c r="BL83">
        <v>19.309999999999999</v>
      </c>
      <c r="BM83">
        <v>48.26</v>
      </c>
      <c r="BN83">
        <v>14.48</v>
      </c>
      <c r="BO83">
        <v>48.26</v>
      </c>
      <c r="BP83">
        <v>18.71</v>
      </c>
      <c r="BQ83">
        <v>12.19</v>
      </c>
      <c r="BR83">
        <v>39.58</v>
      </c>
      <c r="BS83">
        <v>19.309999999999999</v>
      </c>
      <c r="BT83">
        <v>0</v>
      </c>
      <c r="BU83">
        <v>0</v>
      </c>
      <c r="BV83">
        <v>0</v>
      </c>
      <c r="BW83">
        <v>5.79</v>
      </c>
      <c r="BX83">
        <v>4.83</v>
      </c>
      <c r="BY83">
        <v>48.26</v>
      </c>
      <c r="BZ83">
        <v>6.76</v>
      </c>
    </row>
    <row r="84" spans="7:78">
      <c r="G84" t="s">
        <v>126</v>
      </c>
      <c r="H84" s="73">
        <v>897.9899999999999</v>
      </c>
      <c r="I84" s="46">
        <v>66.790000000000006</v>
      </c>
      <c r="J84" s="46">
        <v>684.77</v>
      </c>
      <c r="K84" s="46">
        <v>92.929999999999993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1.93</v>
      </c>
      <c r="Y84">
        <v>33.79</v>
      </c>
      <c r="Z84">
        <v>37.29</v>
      </c>
      <c r="AA84">
        <v>22.2</v>
      </c>
      <c r="AB84">
        <v>0</v>
      </c>
      <c r="AC84">
        <v>0</v>
      </c>
      <c r="AD84">
        <v>35.72</v>
      </c>
      <c r="AE84">
        <v>2</v>
      </c>
      <c r="AF84">
        <v>0</v>
      </c>
      <c r="AG84">
        <v>67.569999999999993</v>
      </c>
      <c r="AH84">
        <v>0</v>
      </c>
      <c r="AI84">
        <v>0</v>
      </c>
      <c r="AJ84">
        <v>0</v>
      </c>
      <c r="AK84">
        <v>115.84</v>
      </c>
      <c r="AL84">
        <v>193.06</v>
      </c>
      <c r="AM84">
        <v>37.29</v>
      </c>
      <c r="AN84">
        <v>6.16</v>
      </c>
      <c r="AO84">
        <v>26.06</v>
      </c>
      <c r="AP84">
        <v>0</v>
      </c>
      <c r="AQ84">
        <v>1.93</v>
      </c>
      <c r="AR84">
        <v>1.93</v>
      </c>
      <c r="AS84">
        <v>167</v>
      </c>
      <c r="AT84">
        <v>0.68</v>
      </c>
      <c r="AU84">
        <v>0</v>
      </c>
      <c r="AV84">
        <v>0</v>
      </c>
      <c r="AW84">
        <v>0</v>
      </c>
      <c r="AX84">
        <v>0</v>
      </c>
      <c r="AY84">
        <v>96.53</v>
      </c>
      <c r="AZ84">
        <v>66.790000000000006</v>
      </c>
      <c r="BA84">
        <v>1.93</v>
      </c>
      <c r="BB84">
        <v>0</v>
      </c>
      <c r="BC84">
        <v>193.06</v>
      </c>
      <c r="BD84">
        <v>47.84</v>
      </c>
      <c r="BE84">
        <v>0</v>
      </c>
      <c r="BF84">
        <v>96.53</v>
      </c>
      <c r="BG84">
        <v>0</v>
      </c>
      <c r="BH84">
        <v>4.83</v>
      </c>
      <c r="BI84">
        <v>96.53</v>
      </c>
      <c r="BJ84">
        <v>57.92</v>
      </c>
      <c r="BK84">
        <v>46.33</v>
      </c>
      <c r="BL84">
        <v>19.309999999999999</v>
      </c>
      <c r="BM84">
        <v>48.26</v>
      </c>
      <c r="BN84">
        <v>14.48</v>
      </c>
      <c r="BO84">
        <v>48.26</v>
      </c>
      <c r="BP84">
        <v>18.71</v>
      </c>
      <c r="BQ84">
        <v>12.19</v>
      </c>
      <c r="BR84">
        <v>39.58</v>
      </c>
      <c r="BS84">
        <v>19.309999999999999</v>
      </c>
      <c r="BT84">
        <v>0</v>
      </c>
      <c r="BU84">
        <v>0</v>
      </c>
      <c r="BV84">
        <v>0</v>
      </c>
      <c r="BW84">
        <v>5.79</v>
      </c>
      <c r="BX84">
        <v>4.83</v>
      </c>
      <c r="BY84">
        <v>48.26</v>
      </c>
      <c r="BZ84">
        <v>6.76</v>
      </c>
    </row>
    <row r="85" spans="7:78">
      <c r="G85" t="s">
        <v>127</v>
      </c>
      <c r="H85" s="73">
        <v>901.84999999999991</v>
      </c>
      <c r="I85" s="46">
        <v>66.790000000000006</v>
      </c>
      <c r="J85" s="46">
        <v>684.77</v>
      </c>
      <c r="K85" s="46">
        <v>92.929999999999993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1.93</v>
      </c>
      <c r="Y85">
        <v>33.79</v>
      </c>
      <c r="Z85">
        <v>37.29</v>
      </c>
      <c r="AA85">
        <v>22.2</v>
      </c>
      <c r="AB85">
        <v>0</v>
      </c>
      <c r="AC85">
        <v>0</v>
      </c>
      <c r="AD85">
        <v>39.58</v>
      </c>
      <c r="AE85">
        <v>2</v>
      </c>
      <c r="AF85">
        <v>0</v>
      </c>
      <c r="AG85">
        <v>67.569999999999993</v>
      </c>
      <c r="AH85">
        <v>0</v>
      </c>
      <c r="AI85">
        <v>0</v>
      </c>
      <c r="AJ85">
        <v>0</v>
      </c>
      <c r="AK85">
        <v>115.84</v>
      </c>
      <c r="AL85">
        <v>193.06</v>
      </c>
      <c r="AM85">
        <v>37.29</v>
      </c>
      <c r="AN85">
        <v>6.16</v>
      </c>
      <c r="AO85">
        <v>26.06</v>
      </c>
      <c r="AP85">
        <v>0</v>
      </c>
      <c r="AQ85">
        <v>1.93</v>
      </c>
      <c r="AR85">
        <v>1.93</v>
      </c>
      <c r="AS85">
        <v>167</v>
      </c>
      <c r="AT85">
        <v>0.68</v>
      </c>
      <c r="AU85">
        <v>0</v>
      </c>
      <c r="AV85">
        <v>0</v>
      </c>
      <c r="AW85">
        <v>0</v>
      </c>
      <c r="AX85">
        <v>0</v>
      </c>
      <c r="AY85">
        <v>96.53</v>
      </c>
      <c r="AZ85">
        <v>66.790000000000006</v>
      </c>
      <c r="BA85">
        <v>1.93</v>
      </c>
      <c r="BB85">
        <v>0</v>
      </c>
      <c r="BC85">
        <v>193.06</v>
      </c>
      <c r="BD85">
        <v>47.84</v>
      </c>
      <c r="BE85">
        <v>0</v>
      </c>
      <c r="BF85">
        <v>96.53</v>
      </c>
      <c r="BG85">
        <v>0</v>
      </c>
      <c r="BH85">
        <v>4.83</v>
      </c>
      <c r="BI85">
        <v>96.53</v>
      </c>
      <c r="BJ85">
        <v>57.92</v>
      </c>
      <c r="BK85">
        <v>46.33</v>
      </c>
      <c r="BL85">
        <v>19.309999999999999</v>
      </c>
      <c r="BM85">
        <v>48.26</v>
      </c>
      <c r="BN85">
        <v>14.48</v>
      </c>
      <c r="BO85">
        <v>48.26</v>
      </c>
      <c r="BP85">
        <v>18.71</v>
      </c>
      <c r="BQ85">
        <v>12.19</v>
      </c>
      <c r="BR85">
        <v>39.58</v>
      </c>
      <c r="BS85">
        <v>19.309999999999999</v>
      </c>
      <c r="BT85">
        <v>0</v>
      </c>
      <c r="BU85">
        <v>0</v>
      </c>
      <c r="BV85">
        <v>0</v>
      </c>
      <c r="BW85">
        <v>5.79</v>
      </c>
      <c r="BX85">
        <v>4.83</v>
      </c>
      <c r="BY85">
        <v>48.26</v>
      </c>
      <c r="BZ85">
        <v>6.76</v>
      </c>
    </row>
    <row r="86" spans="7:78">
      <c r="G86" t="s">
        <v>128</v>
      </c>
      <c r="H86" s="73">
        <v>907.64</v>
      </c>
      <c r="I86" s="46">
        <v>66.790000000000006</v>
      </c>
      <c r="J86" s="46">
        <v>684.77</v>
      </c>
      <c r="K86" s="46">
        <v>92.929999999999993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1.93</v>
      </c>
      <c r="Y86">
        <v>33.79</v>
      </c>
      <c r="Z86">
        <v>37.29</v>
      </c>
      <c r="AA86">
        <v>22.2</v>
      </c>
      <c r="AB86">
        <v>0</v>
      </c>
      <c r="AC86">
        <v>0</v>
      </c>
      <c r="AD86">
        <v>45.37</v>
      </c>
      <c r="AE86">
        <v>2</v>
      </c>
      <c r="AF86">
        <v>0</v>
      </c>
      <c r="AG86">
        <v>67.569999999999993</v>
      </c>
      <c r="AH86">
        <v>0</v>
      </c>
      <c r="AI86">
        <v>0</v>
      </c>
      <c r="AJ86">
        <v>0</v>
      </c>
      <c r="AK86">
        <v>115.84</v>
      </c>
      <c r="AL86">
        <v>193.06</v>
      </c>
      <c r="AM86">
        <v>37.29</v>
      </c>
      <c r="AN86">
        <v>6.16</v>
      </c>
      <c r="AO86">
        <v>26.06</v>
      </c>
      <c r="AP86">
        <v>0</v>
      </c>
      <c r="AQ86">
        <v>1.93</v>
      </c>
      <c r="AR86">
        <v>1.93</v>
      </c>
      <c r="AS86">
        <v>167</v>
      </c>
      <c r="AT86">
        <v>0.68</v>
      </c>
      <c r="AU86">
        <v>0</v>
      </c>
      <c r="AV86">
        <v>0</v>
      </c>
      <c r="AW86">
        <v>0</v>
      </c>
      <c r="AX86">
        <v>0</v>
      </c>
      <c r="AY86">
        <v>96.53</v>
      </c>
      <c r="AZ86">
        <v>66.790000000000006</v>
      </c>
      <c r="BA86">
        <v>1.93</v>
      </c>
      <c r="BB86">
        <v>0</v>
      </c>
      <c r="BC86">
        <v>193.06</v>
      </c>
      <c r="BD86">
        <v>47.84</v>
      </c>
      <c r="BE86">
        <v>0</v>
      </c>
      <c r="BF86">
        <v>96.53</v>
      </c>
      <c r="BG86">
        <v>0</v>
      </c>
      <c r="BH86">
        <v>4.83</v>
      </c>
      <c r="BI86">
        <v>96.53</v>
      </c>
      <c r="BJ86">
        <v>57.92</v>
      </c>
      <c r="BK86">
        <v>46.33</v>
      </c>
      <c r="BL86">
        <v>19.309999999999999</v>
      </c>
      <c r="BM86">
        <v>48.26</v>
      </c>
      <c r="BN86">
        <v>14.48</v>
      </c>
      <c r="BO86">
        <v>48.26</v>
      </c>
      <c r="BP86">
        <v>18.71</v>
      </c>
      <c r="BQ86">
        <v>12.19</v>
      </c>
      <c r="BR86">
        <v>39.58</v>
      </c>
      <c r="BS86">
        <v>19.309999999999999</v>
      </c>
      <c r="BT86">
        <v>0</v>
      </c>
      <c r="BU86">
        <v>0</v>
      </c>
      <c r="BV86">
        <v>0</v>
      </c>
      <c r="BW86">
        <v>5.79</v>
      </c>
      <c r="BX86">
        <v>4.83</v>
      </c>
      <c r="BY86">
        <v>48.26</v>
      </c>
      <c r="BZ86">
        <v>6.76</v>
      </c>
    </row>
    <row r="87" spans="7:78">
      <c r="G87" t="s">
        <v>129</v>
      </c>
      <c r="H87" s="73">
        <v>922.11999999999989</v>
      </c>
      <c r="I87" s="46">
        <v>66.790000000000006</v>
      </c>
      <c r="J87" s="46">
        <v>667.68000000000006</v>
      </c>
      <c r="K87" s="46">
        <v>92.929999999999993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1.93</v>
      </c>
      <c r="Y87">
        <v>33.79</v>
      </c>
      <c r="Z87">
        <v>37.29</v>
      </c>
      <c r="AA87">
        <v>22.2</v>
      </c>
      <c r="AB87">
        <v>0</v>
      </c>
      <c r="AC87">
        <v>0</v>
      </c>
      <c r="AD87">
        <v>61.78</v>
      </c>
      <c r="AE87">
        <v>2</v>
      </c>
      <c r="AF87">
        <v>0</v>
      </c>
      <c r="AG87">
        <v>67.569999999999993</v>
      </c>
      <c r="AH87">
        <v>0</v>
      </c>
      <c r="AI87">
        <v>0</v>
      </c>
      <c r="AJ87">
        <v>0</v>
      </c>
      <c r="AK87">
        <v>115.84</v>
      </c>
      <c r="AL87">
        <v>193.06</v>
      </c>
      <c r="AM87">
        <v>37.29</v>
      </c>
      <c r="AN87">
        <v>6.16</v>
      </c>
      <c r="AO87">
        <v>26.06</v>
      </c>
      <c r="AP87">
        <v>0</v>
      </c>
      <c r="AQ87">
        <v>1.93</v>
      </c>
      <c r="AR87">
        <v>1.93</v>
      </c>
      <c r="AS87">
        <v>149.91</v>
      </c>
      <c r="AT87">
        <v>0.68</v>
      </c>
      <c r="AU87">
        <v>0</v>
      </c>
      <c r="AV87">
        <v>0</v>
      </c>
      <c r="AW87">
        <v>0</v>
      </c>
      <c r="AX87">
        <v>0</v>
      </c>
      <c r="AY87">
        <v>96.53</v>
      </c>
      <c r="AZ87">
        <v>66.790000000000006</v>
      </c>
      <c r="BA87">
        <v>0</v>
      </c>
      <c r="BB87">
        <v>0</v>
      </c>
      <c r="BC87">
        <v>193.06</v>
      </c>
      <c r="BD87">
        <v>47.84</v>
      </c>
      <c r="BE87">
        <v>0</v>
      </c>
      <c r="BF87">
        <v>96.53</v>
      </c>
      <c r="BG87">
        <v>0</v>
      </c>
      <c r="BH87">
        <v>4.83</v>
      </c>
      <c r="BI87">
        <v>96.53</v>
      </c>
      <c r="BJ87">
        <v>57.92</v>
      </c>
      <c r="BK87">
        <v>46.33</v>
      </c>
      <c r="BL87">
        <v>19.309999999999999</v>
      </c>
      <c r="BM87">
        <v>48.26</v>
      </c>
      <c r="BN87">
        <v>14.48</v>
      </c>
      <c r="BO87">
        <v>48.26</v>
      </c>
      <c r="BP87">
        <v>18.71</v>
      </c>
      <c r="BQ87">
        <v>12.19</v>
      </c>
      <c r="BR87">
        <v>39.58</v>
      </c>
      <c r="BS87">
        <v>19.309999999999999</v>
      </c>
      <c r="BT87">
        <v>0</v>
      </c>
      <c r="BU87">
        <v>0</v>
      </c>
      <c r="BV87">
        <v>0</v>
      </c>
      <c r="BW87">
        <v>5.79</v>
      </c>
      <c r="BX87">
        <v>4.83</v>
      </c>
      <c r="BY87">
        <v>48.26</v>
      </c>
      <c r="BZ87">
        <v>6.76</v>
      </c>
    </row>
    <row r="88" spans="7:78">
      <c r="G88" t="s">
        <v>130</v>
      </c>
      <c r="H88" s="73">
        <v>923.07999999999993</v>
      </c>
      <c r="I88" s="46">
        <v>66.790000000000006</v>
      </c>
      <c r="J88" s="46">
        <v>667.68000000000006</v>
      </c>
      <c r="K88" s="46">
        <v>92.929999999999993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1.93</v>
      </c>
      <c r="Y88">
        <v>33.79</v>
      </c>
      <c r="Z88">
        <v>37.29</v>
      </c>
      <c r="AA88">
        <v>22.2</v>
      </c>
      <c r="AB88">
        <v>0</v>
      </c>
      <c r="AC88">
        <v>0</v>
      </c>
      <c r="AD88">
        <v>62.74</v>
      </c>
      <c r="AE88">
        <v>2</v>
      </c>
      <c r="AF88">
        <v>0</v>
      </c>
      <c r="AG88">
        <v>67.569999999999993</v>
      </c>
      <c r="AH88">
        <v>0</v>
      </c>
      <c r="AI88">
        <v>0</v>
      </c>
      <c r="AJ88">
        <v>0</v>
      </c>
      <c r="AK88">
        <v>115.84</v>
      </c>
      <c r="AL88">
        <v>193.06</v>
      </c>
      <c r="AM88">
        <v>37.29</v>
      </c>
      <c r="AN88">
        <v>6.16</v>
      </c>
      <c r="AO88">
        <v>26.06</v>
      </c>
      <c r="AP88">
        <v>0</v>
      </c>
      <c r="AQ88">
        <v>1.93</v>
      </c>
      <c r="AR88">
        <v>1.93</v>
      </c>
      <c r="AS88">
        <v>149.91</v>
      </c>
      <c r="AT88">
        <v>0.68</v>
      </c>
      <c r="AU88">
        <v>0</v>
      </c>
      <c r="AV88">
        <v>0</v>
      </c>
      <c r="AW88">
        <v>0</v>
      </c>
      <c r="AX88">
        <v>0</v>
      </c>
      <c r="AY88">
        <v>96.53</v>
      </c>
      <c r="AZ88">
        <v>66.790000000000006</v>
      </c>
      <c r="BA88">
        <v>0</v>
      </c>
      <c r="BB88">
        <v>0</v>
      </c>
      <c r="BC88">
        <v>193.06</v>
      </c>
      <c r="BD88">
        <v>47.84</v>
      </c>
      <c r="BE88">
        <v>0</v>
      </c>
      <c r="BF88">
        <v>96.53</v>
      </c>
      <c r="BG88">
        <v>0</v>
      </c>
      <c r="BH88">
        <v>4.83</v>
      </c>
      <c r="BI88">
        <v>96.53</v>
      </c>
      <c r="BJ88">
        <v>57.92</v>
      </c>
      <c r="BK88">
        <v>46.33</v>
      </c>
      <c r="BL88">
        <v>19.309999999999999</v>
      </c>
      <c r="BM88">
        <v>48.26</v>
      </c>
      <c r="BN88">
        <v>14.48</v>
      </c>
      <c r="BO88">
        <v>48.26</v>
      </c>
      <c r="BP88">
        <v>18.71</v>
      </c>
      <c r="BQ88">
        <v>12.19</v>
      </c>
      <c r="BR88">
        <v>39.58</v>
      </c>
      <c r="BS88">
        <v>19.309999999999999</v>
      </c>
      <c r="BT88">
        <v>0</v>
      </c>
      <c r="BU88">
        <v>0</v>
      </c>
      <c r="BV88">
        <v>0</v>
      </c>
      <c r="BW88">
        <v>5.79</v>
      </c>
      <c r="BX88">
        <v>4.83</v>
      </c>
      <c r="BY88">
        <v>48.26</v>
      </c>
      <c r="BZ88">
        <v>6.76</v>
      </c>
    </row>
    <row r="89" spans="7:78">
      <c r="G89" t="s">
        <v>131</v>
      </c>
      <c r="H89" s="73">
        <v>925.02</v>
      </c>
      <c r="I89" s="46">
        <v>66.790000000000006</v>
      </c>
      <c r="J89" s="46">
        <v>667.68000000000006</v>
      </c>
      <c r="K89" s="46">
        <v>92.929999999999993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1.93</v>
      </c>
      <c r="Y89">
        <v>33.79</v>
      </c>
      <c r="Z89">
        <v>37.29</v>
      </c>
      <c r="AA89">
        <v>22.2</v>
      </c>
      <c r="AB89">
        <v>0</v>
      </c>
      <c r="AC89">
        <v>0</v>
      </c>
      <c r="AD89">
        <v>64.680000000000007</v>
      </c>
      <c r="AE89">
        <v>2</v>
      </c>
      <c r="AF89">
        <v>0</v>
      </c>
      <c r="AG89">
        <v>67.569999999999993</v>
      </c>
      <c r="AH89">
        <v>0</v>
      </c>
      <c r="AI89">
        <v>0</v>
      </c>
      <c r="AJ89">
        <v>0</v>
      </c>
      <c r="AK89">
        <v>115.84</v>
      </c>
      <c r="AL89">
        <v>193.06</v>
      </c>
      <c r="AM89">
        <v>37.29</v>
      </c>
      <c r="AN89">
        <v>6.16</v>
      </c>
      <c r="AO89">
        <v>26.06</v>
      </c>
      <c r="AP89">
        <v>0</v>
      </c>
      <c r="AQ89">
        <v>1.93</v>
      </c>
      <c r="AR89">
        <v>1.93</v>
      </c>
      <c r="AS89">
        <v>149.91</v>
      </c>
      <c r="AT89">
        <v>0.68</v>
      </c>
      <c r="AU89">
        <v>0</v>
      </c>
      <c r="AV89">
        <v>0</v>
      </c>
      <c r="AW89">
        <v>0</v>
      </c>
      <c r="AX89">
        <v>0</v>
      </c>
      <c r="AY89">
        <v>96.53</v>
      </c>
      <c r="AZ89">
        <v>66.790000000000006</v>
      </c>
      <c r="BA89">
        <v>0</v>
      </c>
      <c r="BB89">
        <v>0</v>
      </c>
      <c r="BC89">
        <v>193.06</v>
      </c>
      <c r="BD89">
        <v>47.84</v>
      </c>
      <c r="BE89">
        <v>0</v>
      </c>
      <c r="BF89">
        <v>96.53</v>
      </c>
      <c r="BG89">
        <v>0</v>
      </c>
      <c r="BH89">
        <v>4.83</v>
      </c>
      <c r="BI89">
        <v>96.53</v>
      </c>
      <c r="BJ89">
        <v>57.92</v>
      </c>
      <c r="BK89">
        <v>46.33</v>
      </c>
      <c r="BL89">
        <v>19.309999999999999</v>
      </c>
      <c r="BM89">
        <v>48.26</v>
      </c>
      <c r="BN89">
        <v>14.48</v>
      </c>
      <c r="BO89">
        <v>48.26</v>
      </c>
      <c r="BP89">
        <v>18.71</v>
      </c>
      <c r="BQ89">
        <v>12.19</v>
      </c>
      <c r="BR89">
        <v>39.58</v>
      </c>
      <c r="BS89">
        <v>19.309999999999999</v>
      </c>
      <c r="BT89">
        <v>0</v>
      </c>
      <c r="BU89">
        <v>0</v>
      </c>
      <c r="BV89">
        <v>0</v>
      </c>
      <c r="BW89">
        <v>5.79</v>
      </c>
      <c r="BX89">
        <v>4.83</v>
      </c>
      <c r="BY89">
        <v>48.26</v>
      </c>
      <c r="BZ89">
        <v>6.76</v>
      </c>
    </row>
    <row r="90" spans="7:78">
      <c r="G90" t="s">
        <v>132</v>
      </c>
      <c r="H90" s="73">
        <v>935.63</v>
      </c>
      <c r="I90" s="46">
        <v>66.790000000000006</v>
      </c>
      <c r="J90" s="46">
        <v>667.68000000000006</v>
      </c>
      <c r="K90" s="46">
        <v>92.929999999999993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1.93</v>
      </c>
      <c r="Y90">
        <v>33.79</v>
      </c>
      <c r="Z90">
        <v>37.29</v>
      </c>
      <c r="AA90">
        <v>22.2</v>
      </c>
      <c r="AB90">
        <v>0</v>
      </c>
      <c r="AC90">
        <v>0</v>
      </c>
      <c r="AD90">
        <v>75.290000000000006</v>
      </c>
      <c r="AE90">
        <v>2</v>
      </c>
      <c r="AF90">
        <v>0</v>
      </c>
      <c r="AG90">
        <v>67.569999999999993</v>
      </c>
      <c r="AH90">
        <v>0</v>
      </c>
      <c r="AI90">
        <v>0</v>
      </c>
      <c r="AJ90">
        <v>0</v>
      </c>
      <c r="AK90">
        <v>115.84</v>
      </c>
      <c r="AL90">
        <v>193.06</v>
      </c>
      <c r="AM90">
        <v>37.29</v>
      </c>
      <c r="AN90">
        <v>6.16</v>
      </c>
      <c r="AO90">
        <v>26.06</v>
      </c>
      <c r="AP90">
        <v>0</v>
      </c>
      <c r="AQ90">
        <v>1.93</v>
      </c>
      <c r="AR90">
        <v>1.93</v>
      </c>
      <c r="AS90">
        <v>149.91</v>
      </c>
      <c r="AT90">
        <v>0.68</v>
      </c>
      <c r="AU90">
        <v>0</v>
      </c>
      <c r="AV90">
        <v>0</v>
      </c>
      <c r="AW90">
        <v>0</v>
      </c>
      <c r="AX90">
        <v>0</v>
      </c>
      <c r="AY90">
        <v>96.53</v>
      </c>
      <c r="AZ90">
        <v>66.790000000000006</v>
      </c>
      <c r="BA90">
        <v>0</v>
      </c>
      <c r="BB90">
        <v>0</v>
      </c>
      <c r="BC90">
        <v>193.06</v>
      </c>
      <c r="BD90">
        <v>47.84</v>
      </c>
      <c r="BE90">
        <v>0</v>
      </c>
      <c r="BF90">
        <v>96.53</v>
      </c>
      <c r="BG90">
        <v>0</v>
      </c>
      <c r="BH90">
        <v>4.83</v>
      </c>
      <c r="BI90">
        <v>96.53</v>
      </c>
      <c r="BJ90">
        <v>57.92</v>
      </c>
      <c r="BK90">
        <v>46.33</v>
      </c>
      <c r="BL90">
        <v>19.309999999999999</v>
      </c>
      <c r="BM90">
        <v>48.26</v>
      </c>
      <c r="BN90">
        <v>14.48</v>
      </c>
      <c r="BO90">
        <v>48.26</v>
      </c>
      <c r="BP90">
        <v>18.71</v>
      </c>
      <c r="BQ90">
        <v>12.19</v>
      </c>
      <c r="BR90">
        <v>39.58</v>
      </c>
      <c r="BS90">
        <v>19.309999999999999</v>
      </c>
      <c r="BT90">
        <v>0</v>
      </c>
      <c r="BU90">
        <v>0</v>
      </c>
      <c r="BV90">
        <v>0</v>
      </c>
      <c r="BW90">
        <v>5.79</v>
      </c>
      <c r="BX90">
        <v>4.83</v>
      </c>
      <c r="BY90">
        <v>48.26</v>
      </c>
      <c r="BZ90">
        <v>6.76</v>
      </c>
    </row>
    <row r="91" spans="7:78">
      <c r="G91" t="s">
        <v>133</v>
      </c>
      <c r="H91" s="73">
        <v>934.67</v>
      </c>
      <c r="I91" s="46">
        <v>127.6</v>
      </c>
      <c r="J91" s="46">
        <v>626.74</v>
      </c>
      <c r="K91" s="46">
        <v>92.929999999999993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1.93</v>
      </c>
      <c r="Y91">
        <v>33.79</v>
      </c>
      <c r="Z91">
        <v>37.29</v>
      </c>
      <c r="AA91">
        <v>22.2</v>
      </c>
      <c r="AB91">
        <v>0</v>
      </c>
      <c r="AC91">
        <v>0</v>
      </c>
      <c r="AD91">
        <v>74.33</v>
      </c>
      <c r="AE91">
        <v>2</v>
      </c>
      <c r="AF91">
        <v>0</v>
      </c>
      <c r="AG91">
        <v>67.569999999999993</v>
      </c>
      <c r="AH91">
        <v>0</v>
      </c>
      <c r="AI91">
        <v>51.16</v>
      </c>
      <c r="AJ91">
        <v>0</v>
      </c>
      <c r="AK91">
        <v>115.84</v>
      </c>
      <c r="AL91">
        <v>193.06</v>
      </c>
      <c r="AM91">
        <v>37.29</v>
      </c>
      <c r="AN91">
        <v>6.16</v>
      </c>
      <c r="AO91">
        <v>26.06</v>
      </c>
      <c r="AP91">
        <v>0</v>
      </c>
      <c r="AQ91">
        <v>1.93</v>
      </c>
      <c r="AR91">
        <v>1.93</v>
      </c>
      <c r="AS91">
        <v>108.69</v>
      </c>
      <c r="AT91">
        <v>0.68</v>
      </c>
      <c r="AU91">
        <v>0</v>
      </c>
      <c r="AV91">
        <v>0</v>
      </c>
      <c r="AW91">
        <v>9.65</v>
      </c>
      <c r="AX91">
        <v>0</v>
      </c>
      <c r="AY91">
        <v>96.53</v>
      </c>
      <c r="AZ91">
        <v>66.790000000000006</v>
      </c>
      <c r="BA91">
        <v>0</v>
      </c>
      <c r="BB91">
        <v>0</v>
      </c>
      <c r="BC91">
        <v>193.06</v>
      </c>
      <c r="BD91">
        <v>47.84</v>
      </c>
      <c r="BE91">
        <v>0</v>
      </c>
      <c r="BF91">
        <v>96.53</v>
      </c>
      <c r="BG91">
        <v>0</v>
      </c>
      <c r="BH91">
        <v>4.83</v>
      </c>
      <c r="BI91">
        <v>96.53</v>
      </c>
      <c r="BJ91">
        <v>57.92</v>
      </c>
      <c r="BK91">
        <v>46.33</v>
      </c>
      <c r="BL91">
        <v>19.309999999999999</v>
      </c>
      <c r="BM91">
        <v>48.26</v>
      </c>
      <c r="BN91">
        <v>14.48</v>
      </c>
      <c r="BO91">
        <v>48.26</v>
      </c>
      <c r="BP91">
        <v>18.989999999999998</v>
      </c>
      <c r="BQ91">
        <v>12.19</v>
      </c>
      <c r="BR91">
        <v>39.58</v>
      </c>
      <c r="BS91">
        <v>19.309999999999999</v>
      </c>
      <c r="BT91">
        <v>0</v>
      </c>
      <c r="BU91">
        <v>0</v>
      </c>
      <c r="BV91">
        <v>0</v>
      </c>
      <c r="BW91">
        <v>5.79</v>
      </c>
      <c r="BX91">
        <v>4.83</v>
      </c>
      <c r="BY91">
        <v>48.26</v>
      </c>
      <c r="BZ91">
        <v>6.76</v>
      </c>
    </row>
    <row r="92" spans="7:78">
      <c r="G92" t="s">
        <v>134</v>
      </c>
      <c r="H92" s="73">
        <v>944.31999999999994</v>
      </c>
      <c r="I92" s="46">
        <v>127.6</v>
      </c>
      <c r="J92" s="46">
        <v>626.74</v>
      </c>
      <c r="K92" s="46">
        <v>92.929999999999993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1.93</v>
      </c>
      <c r="Y92">
        <v>33.79</v>
      </c>
      <c r="Z92">
        <v>37.29</v>
      </c>
      <c r="AA92">
        <v>22.2</v>
      </c>
      <c r="AB92">
        <v>0</v>
      </c>
      <c r="AC92">
        <v>0</v>
      </c>
      <c r="AD92">
        <v>83.98</v>
      </c>
      <c r="AE92">
        <v>2</v>
      </c>
      <c r="AF92">
        <v>0</v>
      </c>
      <c r="AG92">
        <v>67.569999999999993</v>
      </c>
      <c r="AH92">
        <v>0</v>
      </c>
      <c r="AI92">
        <v>51.16</v>
      </c>
      <c r="AJ92">
        <v>0</v>
      </c>
      <c r="AK92">
        <v>115.84</v>
      </c>
      <c r="AL92">
        <v>193.06</v>
      </c>
      <c r="AM92">
        <v>37.29</v>
      </c>
      <c r="AN92">
        <v>6.16</v>
      </c>
      <c r="AO92">
        <v>26.06</v>
      </c>
      <c r="AP92">
        <v>0</v>
      </c>
      <c r="AQ92">
        <v>1.93</v>
      </c>
      <c r="AR92">
        <v>1.93</v>
      </c>
      <c r="AS92">
        <v>108.69</v>
      </c>
      <c r="AT92">
        <v>0.68</v>
      </c>
      <c r="AU92">
        <v>0</v>
      </c>
      <c r="AV92">
        <v>0</v>
      </c>
      <c r="AW92">
        <v>9.65</v>
      </c>
      <c r="AX92">
        <v>0</v>
      </c>
      <c r="AY92">
        <v>96.53</v>
      </c>
      <c r="AZ92">
        <v>66.790000000000006</v>
      </c>
      <c r="BA92">
        <v>0</v>
      </c>
      <c r="BB92">
        <v>0</v>
      </c>
      <c r="BC92">
        <v>193.06</v>
      </c>
      <c r="BD92">
        <v>47.84</v>
      </c>
      <c r="BE92">
        <v>0</v>
      </c>
      <c r="BF92">
        <v>96.53</v>
      </c>
      <c r="BG92">
        <v>0</v>
      </c>
      <c r="BH92">
        <v>4.83</v>
      </c>
      <c r="BI92">
        <v>96.53</v>
      </c>
      <c r="BJ92">
        <v>57.92</v>
      </c>
      <c r="BK92">
        <v>46.33</v>
      </c>
      <c r="BL92">
        <v>19.309999999999999</v>
      </c>
      <c r="BM92">
        <v>48.26</v>
      </c>
      <c r="BN92">
        <v>14.48</v>
      </c>
      <c r="BO92">
        <v>48.26</v>
      </c>
      <c r="BP92">
        <v>18.989999999999998</v>
      </c>
      <c r="BQ92">
        <v>12.19</v>
      </c>
      <c r="BR92">
        <v>39.58</v>
      </c>
      <c r="BS92">
        <v>19.309999999999999</v>
      </c>
      <c r="BT92">
        <v>0</v>
      </c>
      <c r="BU92">
        <v>0</v>
      </c>
      <c r="BV92">
        <v>0</v>
      </c>
      <c r="BW92">
        <v>5.79</v>
      </c>
      <c r="BX92">
        <v>4.83</v>
      </c>
      <c r="BY92">
        <v>48.26</v>
      </c>
      <c r="BZ92">
        <v>6.76</v>
      </c>
    </row>
    <row r="93" spans="7:78">
      <c r="G93" t="s">
        <v>135</v>
      </c>
      <c r="H93" s="73">
        <v>946.24999999999989</v>
      </c>
      <c r="I93" s="46">
        <v>127.6</v>
      </c>
      <c r="J93" s="46">
        <v>626.74</v>
      </c>
      <c r="K93" s="46">
        <v>92.929999999999993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1.93</v>
      </c>
      <c r="Y93">
        <v>33.79</v>
      </c>
      <c r="Z93">
        <v>37.29</v>
      </c>
      <c r="AA93">
        <v>22.2</v>
      </c>
      <c r="AB93">
        <v>0</v>
      </c>
      <c r="AC93">
        <v>0</v>
      </c>
      <c r="AD93">
        <v>85.91</v>
      </c>
      <c r="AE93">
        <v>2</v>
      </c>
      <c r="AF93">
        <v>0</v>
      </c>
      <c r="AG93">
        <v>67.569999999999993</v>
      </c>
      <c r="AH93">
        <v>0</v>
      </c>
      <c r="AI93">
        <v>51.16</v>
      </c>
      <c r="AJ93">
        <v>0</v>
      </c>
      <c r="AK93">
        <v>115.84</v>
      </c>
      <c r="AL93">
        <v>193.06</v>
      </c>
      <c r="AM93">
        <v>37.29</v>
      </c>
      <c r="AN93">
        <v>6.16</v>
      </c>
      <c r="AO93">
        <v>26.06</v>
      </c>
      <c r="AP93">
        <v>0</v>
      </c>
      <c r="AQ93">
        <v>1.93</v>
      </c>
      <c r="AR93">
        <v>1.93</v>
      </c>
      <c r="AS93">
        <v>108.69</v>
      </c>
      <c r="AT93">
        <v>0.68</v>
      </c>
      <c r="AU93">
        <v>0</v>
      </c>
      <c r="AV93">
        <v>0</v>
      </c>
      <c r="AW93">
        <v>9.65</v>
      </c>
      <c r="AX93">
        <v>0</v>
      </c>
      <c r="AY93">
        <v>96.53</v>
      </c>
      <c r="AZ93">
        <v>66.790000000000006</v>
      </c>
      <c r="BA93">
        <v>0</v>
      </c>
      <c r="BB93">
        <v>0</v>
      </c>
      <c r="BC93">
        <v>193.06</v>
      </c>
      <c r="BD93">
        <v>47.84</v>
      </c>
      <c r="BE93">
        <v>0</v>
      </c>
      <c r="BF93">
        <v>96.53</v>
      </c>
      <c r="BG93">
        <v>0</v>
      </c>
      <c r="BH93">
        <v>4.83</v>
      </c>
      <c r="BI93">
        <v>96.53</v>
      </c>
      <c r="BJ93">
        <v>57.92</v>
      </c>
      <c r="BK93">
        <v>46.33</v>
      </c>
      <c r="BL93">
        <v>19.309999999999999</v>
      </c>
      <c r="BM93">
        <v>48.26</v>
      </c>
      <c r="BN93">
        <v>14.48</v>
      </c>
      <c r="BO93">
        <v>48.26</v>
      </c>
      <c r="BP93">
        <v>18.989999999999998</v>
      </c>
      <c r="BQ93">
        <v>12.19</v>
      </c>
      <c r="BR93">
        <v>39.58</v>
      </c>
      <c r="BS93">
        <v>19.309999999999999</v>
      </c>
      <c r="BT93">
        <v>0</v>
      </c>
      <c r="BU93">
        <v>0</v>
      </c>
      <c r="BV93">
        <v>0</v>
      </c>
      <c r="BW93">
        <v>5.79</v>
      </c>
      <c r="BX93">
        <v>4.83</v>
      </c>
      <c r="BY93">
        <v>48.26</v>
      </c>
      <c r="BZ93">
        <v>6.76</v>
      </c>
    </row>
    <row r="94" spans="7:78">
      <c r="G94" t="s">
        <v>136</v>
      </c>
      <c r="H94" s="73">
        <v>946.24999999999989</v>
      </c>
      <c r="I94" s="46">
        <v>127.6</v>
      </c>
      <c r="J94" s="46">
        <v>570.56000000000006</v>
      </c>
      <c r="K94" s="46">
        <v>92.929999999999993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1.93</v>
      </c>
      <c r="Y94">
        <v>33.79</v>
      </c>
      <c r="Z94">
        <v>37.29</v>
      </c>
      <c r="AA94">
        <v>22.2</v>
      </c>
      <c r="AB94">
        <v>0</v>
      </c>
      <c r="AC94">
        <v>0</v>
      </c>
      <c r="AD94">
        <v>85.91</v>
      </c>
      <c r="AE94">
        <v>2</v>
      </c>
      <c r="AF94">
        <v>0</v>
      </c>
      <c r="AG94">
        <v>67.569999999999993</v>
      </c>
      <c r="AH94">
        <v>0</v>
      </c>
      <c r="AI94">
        <v>51.16</v>
      </c>
      <c r="AJ94">
        <v>0</v>
      </c>
      <c r="AK94">
        <v>115.84</v>
      </c>
      <c r="AL94">
        <v>193.06</v>
      </c>
      <c r="AM94">
        <v>37.29</v>
      </c>
      <c r="AN94">
        <v>6.16</v>
      </c>
      <c r="AO94">
        <v>26.06</v>
      </c>
      <c r="AP94">
        <v>0</v>
      </c>
      <c r="AQ94">
        <v>1.93</v>
      </c>
      <c r="AR94">
        <v>1.93</v>
      </c>
      <c r="AS94">
        <v>52.51</v>
      </c>
      <c r="AT94">
        <v>0.68</v>
      </c>
      <c r="AU94">
        <v>0</v>
      </c>
      <c r="AV94">
        <v>0</v>
      </c>
      <c r="AW94">
        <v>9.65</v>
      </c>
      <c r="AX94">
        <v>0</v>
      </c>
      <c r="AY94">
        <v>96.53</v>
      </c>
      <c r="AZ94">
        <v>66.790000000000006</v>
      </c>
      <c r="BA94">
        <v>0</v>
      </c>
      <c r="BB94">
        <v>0</v>
      </c>
      <c r="BC94">
        <v>193.06</v>
      </c>
      <c r="BD94">
        <v>47.84</v>
      </c>
      <c r="BE94">
        <v>0</v>
      </c>
      <c r="BF94">
        <v>96.53</v>
      </c>
      <c r="BG94">
        <v>0</v>
      </c>
      <c r="BH94">
        <v>4.83</v>
      </c>
      <c r="BI94">
        <v>96.53</v>
      </c>
      <c r="BJ94">
        <v>57.92</v>
      </c>
      <c r="BK94">
        <v>46.33</v>
      </c>
      <c r="BL94">
        <v>19.309999999999999</v>
      </c>
      <c r="BM94">
        <v>48.26</v>
      </c>
      <c r="BN94">
        <v>14.48</v>
      </c>
      <c r="BO94">
        <v>48.26</v>
      </c>
      <c r="BP94">
        <v>18.989999999999998</v>
      </c>
      <c r="BQ94">
        <v>12.19</v>
      </c>
      <c r="BR94">
        <v>39.58</v>
      </c>
      <c r="BS94">
        <v>19.309999999999999</v>
      </c>
      <c r="BT94">
        <v>0</v>
      </c>
      <c r="BU94">
        <v>0</v>
      </c>
      <c r="BV94">
        <v>0</v>
      </c>
      <c r="BW94">
        <v>5.79</v>
      </c>
      <c r="BX94">
        <v>4.83</v>
      </c>
      <c r="BY94">
        <v>48.26</v>
      </c>
      <c r="BZ94">
        <v>6.76</v>
      </c>
    </row>
    <row r="95" spans="7:78">
      <c r="G95" t="s">
        <v>137</v>
      </c>
      <c r="H95" s="73">
        <v>967.43999999999994</v>
      </c>
      <c r="I95" s="46">
        <v>127.6</v>
      </c>
      <c r="J95" s="46">
        <v>570.56000000000006</v>
      </c>
      <c r="K95" s="46">
        <v>92.929999999999993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1.93</v>
      </c>
      <c r="Y95">
        <v>33.79</v>
      </c>
      <c r="Z95">
        <v>37.29</v>
      </c>
      <c r="AA95">
        <v>22.2</v>
      </c>
      <c r="AB95">
        <v>0</v>
      </c>
      <c r="AC95">
        <v>0</v>
      </c>
      <c r="AD95">
        <v>107.15</v>
      </c>
      <c r="AE95">
        <v>2</v>
      </c>
      <c r="AF95">
        <v>0</v>
      </c>
      <c r="AG95">
        <v>67.569999999999993</v>
      </c>
      <c r="AH95">
        <v>0</v>
      </c>
      <c r="AI95">
        <v>51.16</v>
      </c>
      <c r="AJ95">
        <v>0</v>
      </c>
      <c r="AK95">
        <v>115.84</v>
      </c>
      <c r="AL95">
        <v>193.06</v>
      </c>
      <c r="AM95">
        <v>37.29</v>
      </c>
      <c r="AN95">
        <v>6.16</v>
      </c>
      <c r="AO95">
        <v>26.06</v>
      </c>
      <c r="AP95">
        <v>0</v>
      </c>
      <c r="AQ95">
        <v>1.93</v>
      </c>
      <c r="AR95">
        <v>1.93</v>
      </c>
      <c r="AS95">
        <v>52.51</v>
      </c>
      <c r="AT95">
        <v>0.63</v>
      </c>
      <c r="AU95">
        <v>0</v>
      </c>
      <c r="AV95">
        <v>0</v>
      </c>
      <c r="AW95">
        <v>9.65</v>
      </c>
      <c r="AX95">
        <v>0</v>
      </c>
      <c r="AY95">
        <v>96.53</v>
      </c>
      <c r="AZ95">
        <v>66.790000000000006</v>
      </c>
      <c r="BA95">
        <v>0</v>
      </c>
      <c r="BB95">
        <v>0</v>
      </c>
      <c r="BC95">
        <v>193.06</v>
      </c>
      <c r="BD95">
        <v>47.84</v>
      </c>
      <c r="BE95">
        <v>0</v>
      </c>
      <c r="BF95">
        <v>96.53</v>
      </c>
      <c r="BG95">
        <v>0</v>
      </c>
      <c r="BH95">
        <v>4.83</v>
      </c>
      <c r="BI95">
        <v>96.53</v>
      </c>
      <c r="BJ95">
        <v>57.92</v>
      </c>
      <c r="BK95">
        <v>46.33</v>
      </c>
      <c r="BL95">
        <v>19.309999999999999</v>
      </c>
      <c r="BM95">
        <v>48.26</v>
      </c>
      <c r="BN95">
        <v>14.48</v>
      </c>
      <c r="BO95">
        <v>48.26</v>
      </c>
      <c r="BP95">
        <v>18.989999999999998</v>
      </c>
      <c r="BQ95">
        <v>12.19</v>
      </c>
      <c r="BR95">
        <v>39.58</v>
      </c>
      <c r="BS95">
        <v>19.309999999999999</v>
      </c>
      <c r="BT95">
        <v>0</v>
      </c>
      <c r="BU95">
        <v>0</v>
      </c>
      <c r="BV95">
        <v>0</v>
      </c>
      <c r="BW95">
        <v>5.79</v>
      </c>
      <c r="BX95">
        <v>4.83</v>
      </c>
      <c r="BY95">
        <v>48.26</v>
      </c>
      <c r="BZ95">
        <v>6.76</v>
      </c>
    </row>
    <row r="96" spans="7:78">
      <c r="G96" t="s">
        <v>138</v>
      </c>
      <c r="H96" s="73">
        <v>956.81999999999994</v>
      </c>
      <c r="I96" s="46">
        <v>127.6</v>
      </c>
      <c r="J96" s="46">
        <v>570.56000000000006</v>
      </c>
      <c r="K96" s="46">
        <v>92.929999999999993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1.93</v>
      </c>
      <c r="Y96">
        <v>33.79</v>
      </c>
      <c r="Z96">
        <v>37.29</v>
      </c>
      <c r="AA96">
        <v>22.2</v>
      </c>
      <c r="AB96">
        <v>0</v>
      </c>
      <c r="AC96">
        <v>0</v>
      </c>
      <c r="AD96">
        <v>96.53</v>
      </c>
      <c r="AE96">
        <v>2</v>
      </c>
      <c r="AF96">
        <v>0</v>
      </c>
      <c r="AG96">
        <v>67.569999999999993</v>
      </c>
      <c r="AH96">
        <v>0</v>
      </c>
      <c r="AI96">
        <v>51.16</v>
      </c>
      <c r="AJ96">
        <v>0</v>
      </c>
      <c r="AK96">
        <v>115.84</v>
      </c>
      <c r="AL96">
        <v>193.06</v>
      </c>
      <c r="AM96">
        <v>37.29</v>
      </c>
      <c r="AN96">
        <v>6.16</v>
      </c>
      <c r="AO96">
        <v>26.06</v>
      </c>
      <c r="AP96">
        <v>0</v>
      </c>
      <c r="AQ96">
        <v>1.93</v>
      </c>
      <c r="AR96">
        <v>1.93</v>
      </c>
      <c r="AS96">
        <v>52.51</v>
      </c>
      <c r="AT96">
        <v>0.63</v>
      </c>
      <c r="AU96">
        <v>0</v>
      </c>
      <c r="AV96">
        <v>0</v>
      </c>
      <c r="AW96">
        <v>9.65</v>
      </c>
      <c r="AX96">
        <v>0</v>
      </c>
      <c r="AY96">
        <v>96.53</v>
      </c>
      <c r="AZ96">
        <v>66.790000000000006</v>
      </c>
      <c r="BA96">
        <v>0</v>
      </c>
      <c r="BB96">
        <v>0</v>
      </c>
      <c r="BC96">
        <v>193.06</v>
      </c>
      <c r="BD96">
        <v>47.84</v>
      </c>
      <c r="BE96">
        <v>0</v>
      </c>
      <c r="BF96">
        <v>96.53</v>
      </c>
      <c r="BG96">
        <v>0</v>
      </c>
      <c r="BH96">
        <v>4.83</v>
      </c>
      <c r="BI96">
        <v>96.53</v>
      </c>
      <c r="BJ96">
        <v>57.92</v>
      </c>
      <c r="BK96">
        <v>46.33</v>
      </c>
      <c r="BL96">
        <v>19.309999999999999</v>
      </c>
      <c r="BM96">
        <v>48.26</v>
      </c>
      <c r="BN96">
        <v>14.48</v>
      </c>
      <c r="BO96">
        <v>48.26</v>
      </c>
      <c r="BP96">
        <v>18.989999999999998</v>
      </c>
      <c r="BQ96">
        <v>12.19</v>
      </c>
      <c r="BR96">
        <v>39.58</v>
      </c>
      <c r="BS96">
        <v>19.309999999999999</v>
      </c>
      <c r="BT96">
        <v>0</v>
      </c>
      <c r="BU96">
        <v>0</v>
      </c>
      <c r="BV96">
        <v>0</v>
      </c>
      <c r="BW96">
        <v>5.79</v>
      </c>
      <c r="BX96">
        <v>4.83</v>
      </c>
      <c r="BY96">
        <v>48.26</v>
      </c>
      <c r="BZ96">
        <v>6.76</v>
      </c>
    </row>
    <row r="97" spans="1:133">
      <c r="G97" t="s">
        <v>139</v>
      </c>
      <c r="H97" s="73">
        <v>951.03</v>
      </c>
      <c r="I97" s="46">
        <v>127.6</v>
      </c>
      <c r="J97" s="46">
        <v>570.56000000000006</v>
      </c>
      <c r="K97" s="46">
        <v>92.929999999999993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1.93</v>
      </c>
      <c r="Y97">
        <v>33.79</v>
      </c>
      <c r="Z97">
        <v>37.29</v>
      </c>
      <c r="AA97">
        <v>22.2</v>
      </c>
      <c r="AB97">
        <v>0</v>
      </c>
      <c r="AC97">
        <v>0</v>
      </c>
      <c r="AD97">
        <v>90.74</v>
      </c>
      <c r="AE97">
        <v>2</v>
      </c>
      <c r="AF97">
        <v>0</v>
      </c>
      <c r="AG97">
        <v>67.569999999999993</v>
      </c>
      <c r="AH97">
        <v>0</v>
      </c>
      <c r="AI97">
        <v>51.16</v>
      </c>
      <c r="AJ97">
        <v>0</v>
      </c>
      <c r="AK97">
        <v>115.84</v>
      </c>
      <c r="AL97">
        <v>193.06</v>
      </c>
      <c r="AM97">
        <v>37.29</v>
      </c>
      <c r="AN97">
        <v>6.16</v>
      </c>
      <c r="AO97">
        <v>26.06</v>
      </c>
      <c r="AP97">
        <v>0</v>
      </c>
      <c r="AQ97">
        <v>1.93</v>
      </c>
      <c r="AR97">
        <v>1.93</v>
      </c>
      <c r="AS97">
        <v>52.51</v>
      </c>
      <c r="AT97">
        <v>0.63</v>
      </c>
      <c r="AU97">
        <v>0</v>
      </c>
      <c r="AV97">
        <v>0</v>
      </c>
      <c r="AW97">
        <v>9.65</v>
      </c>
      <c r="AX97">
        <v>0</v>
      </c>
      <c r="AY97">
        <v>96.53</v>
      </c>
      <c r="AZ97">
        <v>66.790000000000006</v>
      </c>
      <c r="BA97">
        <v>0</v>
      </c>
      <c r="BB97">
        <v>0</v>
      </c>
      <c r="BC97">
        <v>193.06</v>
      </c>
      <c r="BD97">
        <v>47.84</v>
      </c>
      <c r="BE97">
        <v>0</v>
      </c>
      <c r="BF97">
        <v>96.53</v>
      </c>
      <c r="BG97">
        <v>0</v>
      </c>
      <c r="BH97">
        <v>4.83</v>
      </c>
      <c r="BI97">
        <v>96.53</v>
      </c>
      <c r="BJ97">
        <v>57.92</v>
      </c>
      <c r="BK97">
        <v>46.33</v>
      </c>
      <c r="BL97">
        <v>19.309999999999999</v>
      </c>
      <c r="BM97">
        <v>48.26</v>
      </c>
      <c r="BN97">
        <v>14.48</v>
      </c>
      <c r="BO97">
        <v>48.26</v>
      </c>
      <c r="BP97">
        <v>18.989999999999998</v>
      </c>
      <c r="BQ97">
        <v>12.19</v>
      </c>
      <c r="BR97">
        <v>39.58</v>
      </c>
      <c r="BS97">
        <v>19.309999999999999</v>
      </c>
      <c r="BT97">
        <v>0</v>
      </c>
      <c r="BU97">
        <v>0</v>
      </c>
      <c r="BV97">
        <v>0</v>
      </c>
      <c r="BW97">
        <v>5.79</v>
      </c>
      <c r="BX97">
        <v>4.83</v>
      </c>
      <c r="BY97">
        <v>48.26</v>
      </c>
      <c r="BZ97">
        <v>6.76</v>
      </c>
    </row>
    <row r="98" spans="1:133">
      <c r="G98" t="s">
        <v>140</v>
      </c>
      <c r="H98" s="73">
        <v>939.43999999999994</v>
      </c>
      <c r="I98" s="46">
        <v>127.6</v>
      </c>
      <c r="J98" s="46">
        <v>570.56000000000006</v>
      </c>
      <c r="K98" s="46">
        <v>92.929999999999993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1.93</v>
      </c>
      <c r="Y98">
        <v>33.79</v>
      </c>
      <c r="Z98">
        <v>37.29</v>
      </c>
      <c r="AA98">
        <v>22.2</v>
      </c>
      <c r="AB98">
        <v>0</v>
      </c>
      <c r="AC98">
        <v>0</v>
      </c>
      <c r="AD98">
        <v>79.150000000000006</v>
      </c>
      <c r="AE98">
        <v>2</v>
      </c>
      <c r="AF98">
        <v>0</v>
      </c>
      <c r="AG98">
        <v>67.569999999999993</v>
      </c>
      <c r="AH98">
        <v>0</v>
      </c>
      <c r="AI98">
        <v>51.16</v>
      </c>
      <c r="AJ98">
        <v>0</v>
      </c>
      <c r="AK98">
        <v>115.84</v>
      </c>
      <c r="AL98">
        <v>193.06</v>
      </c>
      <c r="AM98">
        <v>37.29</v>
      </c>
      <c r="AN98">
        <v>6.16</v>
      </c>
      <c r="AO98">
        <v>26.06</v>
      </c>
      <c r="AP98">
        <v>0</v>
      </c>
      <c r="AQ98">
        <v>1.93</v>
      </c>
      <c r="AR98">
        <v>1.93</v>
      </c>
      <c r="AS98">
        <v>52.51</v>
      </c>
      <c r="AT98">
        <v>0.63</v>
      </c>
      <c r="AU98">
        <v>0</v>
      </c>
      <c r="AV98">
        <v>0</v>
      </c>
      <c r="AW98">
        <v>9.65</v>
      </c>
      <c r="AX98">
        <v>0</v>
      </c>
      <c r="AY98">
        <v>96.53</v>
      </c>
      <c r="AZ98">
        <v>66.790000000000006</v>
      </c>
      <c r="BA98">
        <v>0</v>
      </c>
      <c r="BB98">
        <v>0</v>
      </c>
      <c r="BC98">
        <v>193.06</v>
      </c>
      <c r="BD98">
        <v>47.84</v>
      </c>
      <c r="BE98">
        <v>0</v>
      </c>
      <c r="BF98">
        <v>96.53</v>
      </c>
      <c r="BG98">
        <v>0</v>
      </c>
      <c r="BH98">
        <v>4.83</v>
      </c>
      <c r="BI98">
        <v>96.53</v>
      </c>
      <c r="BJ98">
        <v>57.92</v>
      </c>
      <c r="BK98">
        <v>46.33</v>
      </c>
      <c r="BL98">
        <v>19.309999999999999</v>
      </c>
      <c r="BM98">
        <v>48.26</v>
      </c>
      <c r="BN98">
        <v>14.48</v>
      </c>
      <c r="BO98">
        <v>48.26</v>
      </c>
      <c r="BP98">
        <v>18.989999999999998</v>
      </c>
      <c r="BQ98">
        <v>12.19</v>
      </c>
      <c r="BR98">
        <v>39.58</v>
      </c>
      <c r="BS98">
        <v>19.309999999999999</v>
      </c>
      <c r="BT98">
        <v>0</v>
      </c>
      <c r="BU98">
        <v>0</v>
      </c>
      <c r="BV98">
        <v>0</v>
      </c>
      <c r="BW98">
        <v>5.79</v>
      </c>
      <c r="BX98">
        <v>4.83</v>
      </c>
      <c r="BY98">
        <v>48.26</v>
      </c>
      <c r="BZ98">
        <v>6.76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12.181530000000002</v>
      </c>
      <c r="I99" s="69">
        <f t="shared" ref="I99:BU99" si="1">SUM(I3:I98)/4000</f>
        <v>1.8210900000000005</v>
      </c>
      <c r="J99" s="69">
        <f t="shared" si="1"/>
        <v>10.705334999999986</v>
      </c>
      <c r="K99" s="69">
        <f t="shared" si="1"/>
        <v>2.3804049999999983</v>
      </c>
      <c r="L99" s="69">
        <f t="shared" si="1"/>
        <v>5.9750000000000004E-2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0.40073999999999987</v>
      </c>
      <c r="X99">
        <f t="shared" si="1"/>
        <v>4.6320000000000104E-2</v>
      </c>
      <c r="Y99">
        <f t="shared" si="1"/>
        <v>0.22686999999999993</v>
      </c>
      <c r="Z99">
        <f t="shared" si="1"/>
        <v>0.89495999999999931</v>
      </c>
      <c r="AA99">
        <f t="shared" si="1"/>
        <v>0.12741999999999995</v>
      </c>
      <c r="AB99">
        <f t="shared" si="1"/>
        <v>0.15831999999999999</v>
      </c>
      <c r="AC99">
        <f t="shared" si="1"/>
        <v>7.7239999999999989E-2</v>
      </c>
      <c r="AD99">
        <f t="shared" si="1"/>
        <v>0.33350999999999997</v>
      </c>
      <c r="AE99">
        <f t="shared" si="1"/>
        <v>0.02</v>
      </c>
      <c r="AF99">
        <f t="shared" si="1"/>
        <v>3.3809999999999993E-2</v>
      </c>
      <c r="AG99">
        <f t="shared" si="1"/>
        <v>1.6216799999999982</v>
      </c>
      <c r="AH99">
        <f t="shared" si="1"/>
        <v>0.40544000000000013</v>
      </c>
      <c r="AI99">
        <f t="shared" si="1"/>
        <v>0.14092999999999994</v>
      </c>
      <c r="AJ99">
        <f t="shared" si="1"/>
        <v>7.7239999999999989E-2</v>
      </c>
      <c r="AK99">
        <f t="shared" si="1"/>
        <v>2.7801600000000026</v>
      </c>
      <c r="AL99">
        <f t="shared" si="1"/>
        <v>1.1583600000000001</v>
      </c>
      <c r="AM99">
        <f t="shared" si="1"/>
        <v>0.89495999999999931</v>
      </c>
      <c r="AN99">
        <f t="shared" si="1"/>
        <v>0.27323999999999976</v>
      </c>
      <c r="AO99">
        <f t="shared" si="1"/>
        <v>0.625439999999999</v>
      </c>
      <c r="AP99">
        <f t="shared" si="1"/>
        <v>5.9750000000000004E-2</v>
      </c>
      <c r="AQ99">
        <f t="shared" si="1"/>
        <v>3.0880000000000053E-2</v>
      </c>
      <c r="AR99">
        <f t="shared" si="1"/>
        <v>2.3160000000000024E-2</v>
      </c>
      <c r="AS99">
        <f t="shared" si="1"/>
        <v>1.7998150000000013</v>
      </c>
      <c r="AT99">
        <f t="shared" si="1"/>
        <v>1.702999999999999E-2</v>
      </c>
      <c r="AU99">
        <f t="shared" si="1"/>
        <v>0.33782000000000001</v>
      </c>
      <c r="AV99">
        <f t="shared" si="1"/>
        <v>4.053000000000001E-2</v>
      </c>
      <c r="AW99">
        <f t="shared" si="1"/>
        <v>7.7199999999999991E-2</v>
      </c>
      <c r="AX99">
        <f t="shared" si="1"/>
        <v>0.32430999999999999</v>
      </c>
      <c r="AY99">
        <f t="shared" si="1"/>
        <v>2.3167200000000001</v>
      </c>
      <c r="AZ99">
        <f t="shared" si="1"/>
        <v>1.2022199999999996</v>
      </c>
      <c r="BA99">
        <f t="shared" si="1"/>
        <v>2.0280000000000013E-2</v>
      </c>
      <c r="BB99">
        <f t="shared" si="1"/>
        <v>5.7919999999999985E-2</v>
      </c>
      <c r="BC99">
        <f t="shared" si="1"/>
        <v>1.1583600000000001</v>
      </c>
      <c r="BD99">
        <f t="shared" si="1"/>
        <v>0.38441999999999976</v>
      </c>
      <c r="BE99">
        <f t="shared" si="1"/>
        <v>0.38607999999999998</v>
      </c>
      <c r="BF99">
        <f t="shared" si="1"/>
        <v>0.57918000000000003</v>
      </c>
      <c r="BG99">
        <f t="shared" si="1"/>
        <v>4.7319999999999987E-2</v>
      </c>
      <c r="BH99">
        <f t="shared" si="1"/>
        <v>0.1159199999999999</v>
      </c>
      <c r="BI99">
        <f t="shared" si="1"/>
        <v>0.57918000000000003</v>
      </c>
      <c r="BJ99">
        <f t="shared" si="1"/>
        <v>0.98464000000000074</v>
      </c>
      <c r="BK99">
        <f t="shared" si="1"/>
        <v>0.78760999999999937</v>
      </c>
      <c r="BL99">
        <f t="shared" si="1"/>
        <v>0.38619999999999932</v>
      </c>
      <c r="BM99">
        <f t="shared" si="1"/>
        <v>1.1582400000000028</v>
      </c>
      <c r="BN99">
        <f t="shared" si="1"/>
        <v>0.28960000000000025</v>
      </c>
      <c r="BO99">
        <f t="shared" si="1"/>
        <v>0.77216000000000107</v>
      </c>
      <c r="BP99">
        <f t="shared" si="1"/>
        <v>0.40316000000000007</v>
      </c>
      <c r="BQ99">
        <f t="shared" si="1"/>
        <v>0.31724500000000083</v>
      </c>
      <c r="BR99">
        <f t="shared" si="1"/>
        <v>0.7124399999999993</v>
      </c>
      <c r="BS99">
        <f t="shared" si="1"/>
        <v>0.38619999999999932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9.8430000000000087E-2</v>
      </c>
      <c r="BX99">
        <f t="shared" si="2"/>
        <v>8.2110000000000016E-2</v>
      </c>
      <c r="BY99">
        <f t="shared" si="2"/>
        <v>0.82042000000000137</v>
      </c>
      <c r="BZ99">
        <f t="shared" si="2"/>
        <v>0.1149199999999999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542</v>
      </c>
      <c r="Z100" t="s">
        <v>544</v>
      </c>
      <c r="AA100" t="s">
        <v>546</v>
      </c>
      <c r="AB100" t="s">
        <v>548</v>
      </c>
      <c r="AC100" t="s">
        <v>550</v>
      </c>
      <c r="AD100" t="s">
        <v>552</v>
      </c>
      <c r="AE100" t="s">
        <v>555</v>
      </c>
      <c r="AF100" t="s">
        <v>557</v>
      </c>
      <c r="AG100" t="s">
        <v>558</v>
      </c>
      <c r="AH100" t="s">
        <v>560</v>
      </c>
      <c r="AI100" t="s">
        <v>562</v>
      </c>
      <c r="AJ100" t="s">
        <v>564</v>
      </c>
      <c r="AK100" t="s">
        <v>565</v>
      </c>
      <c r="AL100" t="s">
        <v>567</v>
      </c>
      <c r="AM100" t="s">
        <v>568</v>
      </c>
      <c r="AN100" t="s">
        <v>570</v>
      </c>
      <c r="AO100" t="s">
        <v>571</v>
      </c>
      <c r="AP100" t="s">
        <v>573</v>
      </c>
      <c r="AQ100" t="s">
        <v>574</v>
      </c>
      <c r="AR100" t="s">
        <v>575</v>
      </c>
      <c r="AS100" t="s">
        <v>577</v>
      </c>
      <c r="AT100" t="s">
        <v>579</v>
      </c>
      <c r="AU100" t="s">
        <v>581</v>
      </c>
      <c r="AV100" t="s">
        <v>583</v>
      </c>
      <c r="AW100" t="s">
        <v>585</v>
      </c>
      <c r="AX100" t="s">
        <v>587</v>
      </c>
      <c r="AY100" t="s">
        <v>589</v>
      </c>
      <c r="AZ100" t="s">
        <v>590</v>
      </c>
      <c r="BA100" t="s">
        <v>591</v>
      </c>
      <c r="BB100" t="s">
        <v>593</v>
      </c>
      <c r="BC100" t="s">
        <v>595</v>
      </c>
      <c r="BD100" t="s">
        <v>596</v>
      </c>
      <c r="BE100" t="s">
        <v>598</v>
      </c>
      <c r="BF100" t="s">
        <v>600</v>
      </c>
      <c r="BG100" t="s">
        <v>602</v>
      </c>
      <c r="BH100" t="s">
        <v>603</v>
      </c>
      <c r="BI100" t="s">
        <v>604</v>
      </c>
      <c r="BJ100" t="s">
        <v>605</v>
      </c>
      <c r="BK100" t="s">
        <v>606</v>
      </c>
      <c r="BL100" t="s">
        <v>607</v>
      </c>
      <c r="BM100" t="s">
        <v>609</v>
      </c>
      <c r="BN100" t="s">
        <v>610</v>
      </c>
      <c r="BO100" t="s">
        <v>611</v>
      </c>
      <c r="BP100" t="s">
        <v>613</v>
      </c>
      <c r="BQ100" t="s">
        <v>615</v>
      </c>
      <c r="BR100" t="s">
        <v>616</v>
      </c>
      <c r="BS100" t="s">
        <v>617</v>
      </c>
      <c r="BT100" t="s">
        <v>619</v>
      </c>
      <c r="BU100" t="s">
        <v>621</v>
      </c>
      <c r="BV100" t="s">
        <v>623</v>
      </c>
      <c r="BW100" t="s">
        <v>624</v>
      </c>
      <c r="BX100" t="s">
        <v>625</v>
      </c>
      <c r="BY100" t="s">
        <v>626</v>
      </c>
      <c r="BZ100" t="s">
        <v>627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45435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36.25</v>
      </c>
      <c r="J3" s="53">
        <v>0</v>
      </c>
      <c r="K3" s="53">
        <v>0</v>
      </c>
      <c r="L3" s="53">
        <v>1.21</v>
      </c>
      <c r="M3" s="72">
        <v>0.18</v>
      </c>
      <c r="N3" s="71">
        <v>-47</v>
      </c>
      <c r="O3" s="53">
        <v>0</v>
      </c>
      <c r="P3" s="53">
        <v>-37</v>
      </c>
      <c r="Q3" s="53">
        <v>-20</v>
      </c>
      <c r="R3" s="53">
        <v>0</v>
      </c>
      <c r="S3" s="72">
        <v>0</v>
      </c>
      <c r="U3" s="73">
        <v>-104</v>
      </c>
      <c r="V3" s="74">
        <v>37.64</v>
      </c>
      <c r="W3">
        <v>-47</v>
      </c>
      <c r="X3">
        <v>36.25</v>
      </c>
      <c r="Y3">
        <v>1.21</v>
      </c>
      <c r="Z3">
        <v>-20</v>
      </c>
      <c r="AA3">
        <v>0.18</v>
      </c>
      <c r="AB3">
        <v>-37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27.67</v>
      </c>
      <c r="J4" s="46">
        <v>0</v>
      </c>
      <c r="K4" s="46">
        <v>0</v>
      </c>
      <c r="L4" s="46">
        <v>1.33</v>
      </c>
      <c r="M4" s="74">
        <v>0.26</v>
      </c>
      <c r="N4" s="73">
        <v>-32</v>
      </c>
      <c r="O4" s="46">
        <v>0</v>
      </c>
      <c r="P4" s="46">
        <v>-53</v>
      </c>
      <c r="Q4" s="46">
        <v>-25</v>
      </c>
      <c r="R4" s="46">
        <v>0</v>
      </c>
      <c r="S4" s="74">
        <v>0</v>
      </c>
      <c r="U4" s="73">
        <v>-110</v>
      </c>
      <c r="V4" s="74">
        <v>29.26</v>
      </c>
      <c r="W4">
        <v>-32</v>
      </c>
      <c r="X4">
        <v>27.67</v>
      </c>
      <c r="Y4">
        <v>1.33</v>
      </c>
      <c r="Z4">
        <v>-25</v>
      </c>
      <c r="AA4">
        <v>0.26</v>
      </c>
      <c r="AB4">
        <v>-53</v>
      </c>
    </row>
    <row r="5" spans="1:28">
      <c r="G5" t="s">
        <v>47</v>
      </c>
      <c r="H5" s="73">
        <v>15.1</v>
      </c>
      <c r="I5" s="46">
        <v>41.93</v>
      </c>
      <c r="J5" s="46">
        <v>0</v>
      </c>
      <c r="K5" s="46">
        <v>0</v>
      </c>
      <c r="L5" s="46">
        <v>2.5499999999999998</v>
      </c>
      <c r="M5" s="74">
        <v>0.25</v>
      </c>
      <c r="N5" s="73">
        <v>0</v>
      </c>
      <c r="O5" s="46">
        <v>0</v>
      </c>
      <c r="P5" s="46">
        <v>-44</v>
      </c>
      <c r="Q5" s="46">
        <v>-30</v>
      </c>
      <c r="R5" s="46">
        <v>0</v>
      </c>
      <c r="S5" s="74">
        <v>0</v>
      </c>
      <c r="U5" s="73">
        <v>-74</v>
      </c>
      <c r="V5" s="74">
        <v>59.83</v>
      </c>
      <c r="W5">
        <v>15.1</v>
      </c>
      <c r="X5">
        <v>41.93</v>
      </c>
      <c r="Y5">
        <v>2.5499999999999998</v>
      </c>
      <c r="Z5">
        <v>-30</v>
      </c>
      <c r="AA5">
        <v>0.25</v>
      </c>
      <c r="AB5">
        <v>-44</v>
      </c>
    </row>
    <row r="6" spans="1:28">
      <c r="G6" t="s">
        <v>48</v>
      </c>
      <c r="H6" s="73">
        <v>12.98</v>
      </c>
      <c r="I6" s="46">
        <v>33.299999999999997</v>
      </c>
      <c r="J6" s="46">
        <v>0</v>
      </c>
      <c r="K6" s="46">
        <v>0</v>
      </c>
      <c r="L6" s="46">
        <v>2.99</v>
      </c>
      <c r="M6" s="74">
        <v>0.03</v>
      </c>
      <c r="N6" s="73">
        <v>0</v>
      </c>
      <c r="O6" s="46">
        <v>0</v>
      </c>
      <c r="P6" s="46">
        <v>-52</v>
      </c>
      <c r="Q6" s="46">
        <v>-30</v>
      </c>
      <c r="R6" s="46">
        <v>0</v>
      </c>
      <c r="S6" s="74">
        <v>0</v>
      </c>
      <c r="U6" s="73">
        <v>-82</v>
      </c>
      <c r="V6" s="74">
        <v>49.3</v>
      </c>
      <c r="W6">
        <v>12.98</v>
      </c>
      <c r="X6">
        <v>33.299999999999997</v>
      </c>
      <c r="Y6">
        <v>2.99</v>
      </c>
      <c r="Z6">
        <v>-30</v>
      </c>
      <c r="AA6">
        <v>0.03</v>
      </c>
      <c r="AB6">
        <v>-52</v>
      </c>
    </row>
    <row r="7" spans="1:28">
      <c r="G7" t="s">
        <v>49</v>
      </c>
      <c r="H7" s="73">
        <v>36.51</v>
      </c>
      <c r="I7" s="46">
        <v>0</v>
      </c>
      <c r="J7" s="46">
        <v>0</v>
      </c>
      <c r="K7" s="46">
        <v>0</v>
      </c>
      <c r="L7" s="46">
        <v>6.35</v>
      </c>
      <c r="M7" s="74">
        <v>0</v>
      </c>
      <c r="N7" s="73">
        <v>0</v>
      </c>
      <c r="O7" s="46">
        <v>0</v>
      </c>
      <c r="P7" s="46">
        <v>-35</v>
      </c>
      <c r="Q7" s="46">
        <v>-30</v>
      </c>
      <c r="R7" s="46">
        <v>0</v>
      </c>
      <c r="S7" s="74">
        <v>0</v>
      </c>
      <c r="U7" s="73">
        <v>-65</v>
      </c>
      <c r="V7" s="74">
        <v>42.86</v>
      </c>
      <c r="W7">
        <v>36.51</v>
      </c>
      <c r="X7">
        <v>0</v>
      </c>
      <c r="Y7">
        <v>6.35</v>
      </c>
      <c r="Z7">
        <v>-30</v>
      </c>
      <c r="AA7">
        <v>0</v>
      </c>
      <c r="AB7">
        <v>-35</v>
      </c>
    </row>
    <row r="8" spans="1:28">
      <c r="G8" t="s">
        <v>50</v>
      </c>
      <c r="H8" s="73">
        <v>51.16</v>
      </c>
      <c r="I8" s="46">
        <v>0</v>
      </c>
      <c r="J8" s="46">
        <v>0</v>
      </c>
      <c r="K8" s="46">
        <v>0</v>
      </c>
      <c r="L8" s="46">
        <v>8.01</v>
      </c>
      <c r="M8" s="74">
        <v>0</v>
      </c>
      <c r="N8" s="73">
        <v>0</v>
      </c>
      <c r="O8" s="46">
        <v>0</v>
      </c>
      <c r="P8" s="46">
        <v>-44</v>
      </c>
      <c r="Q8" s="46">
        <v>-30</v>
      </c>
      <c r="R8" s="46">
        <v>0</v>
      </c>
      <c r="S8" s="74">
        <v>0</v>
      </c>
      <c r="U8" s="73">
        <v>-74</v>
      </c>
      <c r="V8" s="74">
        <v>59.17</v>
      </c>
      <c r="W8">
        <v>51.16</v>
      </c>
      <c r="X8">
        <v>0</v>
      </c>
      <c r="Y8">
        <v>8.01</v>
      </c>
      <c r="Z8">
        <v>-30</v>
      </c>
      <c r="AA8">
        <v>0</v>
      </c>
      <c r="AB8">
        <v>-44</v>
      </c>
    </row>
    <row r="9" spans="1:28">
      <c r="G9" t="s">
        <v>51</v>
      </c>
      <c r="H9" s="73">
        <v>63.71</v>
      </c>
      <c r="I9" s="46">
        <v>0</v>
      </c>
      <c r="J9" s="46">
        <v>0</v>
      </c>
      <c r="K9" s="46">
        <v>0</v>
      </c>
      <c r="L9" s="46">
        <v>7.72</v>
      </c>
      <c r="M9" s="74">
        <v>0</v>
      </c>
      <c r="N9" s="73">
        <v>0</v>
      </c>
      <c r="O9" s="46">
        <v>0</v>
      </c>
      <c r="P9" s="46">
        <v>-44</v>
      </c>
      <c r="Q9" s="46">
        <v>-35</v>
      </c>
      <c r="R9" s="46">
        <v>0</v>
      </c>
      <c r="S9" s="74">
        <v>0</v>
      </c>
      <c r="U9" s="73">
        <v>-79</v>
      </c>
      <c r="V9" s="74">
        <v>71.430000000000007</v>
      </c>
      <c r="W9">
        <v>63.71</v>
      </c>
      <c r="X9">
        <v>0</v>
      </c>
      <c r="Y9">
        <v>7.72</v>
      </c>
      <c r="Z9">
        <v>-35</v>
      </c>
      <c r="AA9">
        <v>0</v>
      </c>
      <c r="AB9">
        <v>-44</v>
      </c>
    </row>
    <row r="10" spans="1:28">
      <c r="G10" t="s">
        <v>52</v>
      </c>
      <c r="H10" s="73">
        <v>50.2</v>
      </c>
      <c r="I10" s="46">
        <v>0</v>
      </c>
      <c r="J10" s="46">
        <v>0</v>
      </c>
      <c r="K10" s="46">
        <v>0</v>
      </c>
      <c r="L10" s="46">
        <v>7.43</v>
      </c>
      <c r="M10" s="74">
        <v>0</v>
      </c>
      <c r="N10" s="73">
        <v>0</v>
      </c>
      <c r="O10" s="46">
        <v>0</v>
      </c>
      <c r="P10" s="46">
        <v>-49</v>
      </c>
      <c r="Q10" s="46">
        <v>-35</v>
      </c>
      <c r="R10" s="46">
        <v>0</v>
      </c>
      <c r="S10" s="74">
        <v>0</v>
      </c>
      <c r="U10" s="73">
        <v>-84</v>
      </c>
      <c r="V10" s="74">
        <v>57.63</v>
      </c>
      <c r="W10">
        <v>50.2</v>
      </c>
      <c r="X10">
        <v>0</v>
      </c>
      <c r="Y10">
        <v>7.43</v>
      </c>
      <c r="Z10">
        <v>-35</v>
      </c>
      <c r="AA10">
        <v>0</v>
      </c>
      <c r="AB10">
        <v>-49</v>
      </c>
    </row>
    <row r="11" spans="1:28">
      <c r="G11" t="s">
        <v>53</v>
      </c>
      <c r="H11" s="73">
        <v>140.93</v>
      </c>
      <c r="I11" s="46">
        <v>43.44</v>
      </c>
      <c r="J11" s="46">
        <v>0</v>
      </c>
      <c r="K11" s="46">
        <v>0</v>
      </c>
      <c r="L11" s="46">
        <v>7.24</v>
      </c>
      <c r="M11" s="74">
        <v>0</v>
      </c>
      <c r="N11" s="73">
        <v>0</v>
      </c>
      <c r="O11" s="46">
        <v>0</v>
      </c>
      <c r="P11" s="46">
        <v>0</v>
      </c>
      <c r="Q11" s="46">
        <v>-25</v>
      </c>
      <c r="R11" s="46">
        <v>0</v>
      </c>
      <c r="S11" s="74">
        <v>0</v>
      </c>
      <c r="U11" s="73">
        <v>-25</v>
      </c>
      <c r="V11" s="74">
        <v>191.61</v>
      </c>
      <c r="W11">
        <v>140.93</v>
      </c>
      <c r="X11">
        <v>43.44</v>
      </c>
      <c r="Y11">
        <v>7.24</v>
      </c>
      <c r="Z11">
        <v>-25</v>
      </c>
      <c r="AA11">
        <v>0</v>
      </c>
      <c r="AB11">
        <v>0</v>
      </c>
    </row>
    <row r="12" spans="1:28">
      <c r="G12" t="s">
        <v>54</v>
      </c>
      <c r="H12" s="73">
        <v>138.04</v>
      </c>
      <c r="I12" s="46">
        <v>55.02</v>
      </c>
      <c r="J12" s="46">
        <v>0</v>
      </c>
      <c r="K12" s="46">
        <v>0</v>
      </c>
      <c r="L12" s="46">
        <v>6.95</v>
      </c>
      <c r="M12" s="74">
        <v>0</v>
      </c>
      <c r="N12" s="73">
        <v>0</v>
      </c>
      <c r="O12" s="46">
        <v>0</v>
      </c>
      <c r="P12" s="46">
        <v>0</v>
      </c>
      <c r="Q12" s="46">
        <v>-30</v>
      </c>
      <c r="R12" s="46">
        <v>0</v>
      </c>
      <c r="S12" s="74">
        <v>0</v>
      </c>
      <c r="U12" s="73">
        <v>-30</v>
      </c>
      <c r="V12" s="74">
        <v>200.01</v>
      </c>
      <c r="W12">
        <v>138.04</v>
      </c>
      <c r="X12">
        <v>55.02</v>
      </c>
      <c r="Y12">
        <v>6.95</v>
      </c>
      <c r="Z12">
        <v>-30</v>
      </c>
      <c r="AA12">
        <v>0</v>
      </c>
      <c r="AB12">
        <v>0</v>
      </c>
    </row>
    <row r="13" spans="1:28">
      <c r="G13" t="s">
        <v>55</v>
      </c>
      <c r="H13" s="73">
        <v>102.31</v>
      </c>
      <c r="I13" s="46">
        <v>33.79</v>
      </c>
      <c r="J13" s="46">
        <v>0</v>
      </c>
      <c r="K13" s="46">
        <v>0</v>
      </c>
      <c r="L13" s="46">
        <v>6.76</v>
      </c>
      <c r="M13" s="74">
        <v>0</v>
      </c>
      <c r="N13" s="73">
        <v>0</v>
      </c>
      <c r="O13" s="46">
        <v>0</v>
      </c>
      <c r="P13" s="46">
        <v>-36</v>
      </c>
      <c r="Q13" s="46">
        <v>-30</v>
      </c>
      <c r="R13" s="46">
        <v>0</v>
      </c>
      <c r="S13" s="74">
        <v>0</v>
      </c>
      <c r="U13" s="73">
        <v>-66</v>
      </c>
      <c r="V13" s="74">
        <v>142.86000000000001</v>
      </c>
      <c r="W13">
        <v>102.31</v>
      </c>
      <c r="X13">
        <v>33.79</v>
      </c>
      <c r="Y13">
        <v>6.76</v>
      </c>
      <c r="Z13">
        <v>-30</v>
      </c>
      <c r="AA13">
        <v>0</v>
      </c>
      <c r="AB13">
        <v>-36</v>
      </c>
    </row>
    <row r="14" spans="1:28">
      <c r="G14" t="s">
        <v>56</v>
      </c>
      <c r="H14" s="73">
        <v>93.63</v>
      </c>
      <c r="I14" s="46">
        <v>45.37</v>
      </c>
      <c r="J14" s="46">
        <v>0</v>
      </c>
      <c r="K14" s="46">
        <v>0</v>
      </c>
      <c r="L14" s="46">
        <v>6.47</v>
      </c>
      <c r="M14" s="74">
        <v>0</v>
      </c>
      <c r="N14" s="73">
        <v>0</v>
      </c>
      <c r="O14" s="46">
        <v>0</v>
      </c>
      <c r="P14" s="46">
        <v>-37</v>
      </c>
      <c r="Q14" s="46">
        <v>-30</v>
      </c>
      <c r="R14" s="46">
        <v>0</v>
      </c>
      <c r="S14" s="74">
        <v>0</v>
      </c>
      <c r="U14" s="73">
        <v>-67</v>
      </c>
      <c r="V14" s="74">
        <v>145.47</v>
      </c>
      <c r="W14">
        <v>93.63</v>
      </c>
      <c r="X14">
        <v>45.37</v>
      </c>
      <c r="Y14">
        <v>6.47</v>
      </c>
      <c r="Z14">
        <v>-30</v>
      </c>
      <c r="AA14">
        <v>0</v>
      </c>
      <c r="AB14">
        <v>-37</v>
      </c>
    </row>
    <row r="15" spans="1:28">
      <c r="G15" t="s">
        <v>57</v>
      </c>
      <c r="H15" s="73">
        <v>55.99</v>
      </c>
      <c r="I15" s="46">
        <v>40.54</v>
      </c>
      <c r="J15" s="46">
        <v>0</v>
      </c>
      <c r="K15" s="46">
        <v>0</v>
      </c>
      <c r="L15" s="46">
        <v>6.27</v>
      </c>
      <c r="M15" s="74">
        <v>0</v>
      </c>
      <c r="N15" s="73">
        <v>0</v>
      </c>
      <c r="O15" s="46">
        <v>0</v>
      </c>
      <c r="P15" s="46">
        <v>-47</v>
      </c>
      <c r="Q15" s="46">
        <v>-27</v>
      </c>
      <c r="R15" s="46">
        <v>0</v>
      </c>
      <c r="S15" s="74">
        <v>0</v>
      </c>
      <c r="U15" s="73">
        <v>-74</v>
      </c>
      <c r="V15" s="74">
        <v>102.8</v>
      </c>
      <c r="W15">
        <v>55.99</v>
      </c>
      <c r="X15">
        <v>40.54</v>
      </c>
      <c r="Y15">
        <v>6.27</v>
      </c>
      <c r="Z15">
        <v>-27</v>
      </c>
      <c r="AA15">
        <v>0</v>
      </c>
      <c r="AB15">
        <v>-47</v>
      </c>
    </row>
    <row r="16" spans="1:28">
      <c r="G16" t="s">
        <v>58</v>
      </c>
      <c r="H16" s="73">
        <v>55.99</v>
      </c>
      <c r="I16" s="46">
        <v>59.85</v>
      </c>
      <c r="J16" s="46">
        <v>0</v>
      </c>
      <c r="K16" s="46">
        <v>0</v>
      </c>
      <c r="L16" s="46">
        <v>5.98</v>
      </c>
      <c r="M16" s="74">
        <v>0</v>
      </c>
      <c r="N16" s="73">
        <v>0</v>
      </c>
      <c r="O16" s="46">
        <v>0</v>
      </c>
      <c r="P16" s="46">
        <v>-49</v>
      </c>
      <c r="Q16" s="46">
        <v>-28</v>
      </c>
      <c r="R16" s="46">
        <v>0</v>
      </c>
      <c r="S16" s="74">
        <v>0</v>
      </c>
      <c r="U16" s="73">
        <v>-77</v>
      </c>
      <c r="V16" s="74">
        <v>121.82</v>
      </c>
      <c r="W16">
        <v>55.99</v>
      </c>
      <c r="X16">
        <v>59.85</v>
      </c>
      <c r="Y16">
        <v>5.98</v>
      </c>
      <c r="Z16">
        <v>-28</v>
      </c>
      <c r="AA16">
        <v>0</v>
      </c>
      <c r="AB16">
        <v>-49</v>
      </c>
    </row>
    <row r="17" spans="7:28">
      <c r="G17" t="s">
        <v>59</v>
      </c>
      <c r="H17" s="73">
        <v>83.02</v>
      </c>
      <c r="I17" s="46">
        <v>24.13</v>
      </c>
      <c r="J17" s="46">
        <v>0</v>
      </c>
      <c r="K17" s="46">
        <v>0</v>
      </c>
      <c r="L17" s="46">
        <v>5.89</v>
      </c>
      <c r="M17" s="74">
        <v>0</v>
      </c>
      <c r="N17" s="73">
        <v>0</v>
      </c>
      <c r="O17" s="46">
        <v>0</v>
      </c>
      <c r="P17" s="46">
        <v>0</v>
      </c>
      <c r="Q17" s="46">
        <v>-29</v>
      </c>
      <c r="R17" s="46">
        <v>0</v>
      </c>
      <c r="S17" s="74">
        <v>0</v>
      </c>
      <c r="U17" s="73">
        <v>-29</v>
      </c>
      <c r="V17" s="74">
        <v>113.04</v>
      </c>
      <c r="W17">
        <v>83.02</v>
      </c>
      <c r="X17">
        <v>24.13</v>
      </c>
      <c r="Y17">
        <v>5.89</v>
      </c>
      <c r="Z17">
        <v>-29</v>
      </c>
      <c r="AA17">
        <v>0</v>
      </c>
      <c r="AB17">
        <v>0</v>
      </c>
    </row>
    <row r="18" spans="7:28">
      <c r="G18" t="s">
        <v>60</v>
      </c>
      <c r="H18" s="73">
        <v>98.46</v>
      </c>
      <c r="I18" s="46">
        <v>0</v>
      </c>
      <c r="J18" s="46">
        <v>0</v>
      </c>
      <c r="K18" s="46">
        <v>0</v>
      </c>
      <c r="L18" s="46">
        <v>5.6</v>
      </c>
      <c r="M18" s="74">
        <v>0</v>
      </c>
      <c r="N18" s="73">
        <v>0</v>
      </c>
      <c r="O18" s="46">
        <v>0</v>
      </c>
      <c r="P18" s="46">
        <v>0</v>
      </c>
      <c r="Q18" s="46">
        <v>-33</v>
      </c>
      <c r="R18" s="46">
        <v>0</v>
      </c>
      <c r="S18" s="74">
        <v>0</v>
      </c>
      <c r="U18" s="73">
        <v>-33</v>
      </c>
      <c r="V18" s="74">
        <v>104.06</v>
      </c>
      <c r="W18">
        <v>98.46</v>
      </c>
      <c r="X18">
        <v>0</v>
      </c>
      <c r="Y18">
        <v>5.6</v>
      </c>
      <c r="Z18">
        <v>-33</v>
      </c>
      <c r="AA18">
        <v>0</v>
      </c>
      <c r="AB18">
        <v>0</v>
      </c>
    </row>
    <row r="19" spans="7:28">
      <c r="G19" t="s">
        <v>61</v>
      </c>
      <c r="H19" s="73">
        <v>151.56</v>
      </c>
      <c r="I19" s="46">
        <v>79.150000000000006</v>
      </c>
      <c r="J19" s="46">
        <v>0</v>
      </c>
      <c r="K19" s="46">
        <v>0</v>
      </c>
      <c r="L19" s="46">
        <v>5.5</v>
      </c>
      <c r="M19" s="74">
        <v>0</v>
      </c>
      <c r="N19" s="73">
        <v>0</v>
      </c>
      <c r="O19" s="46">
        <v>0</v>
      </c>
      <c r="P19" s="46">
        <v>0</v>
      </c>
      <c r="Q19" s="46">
        <v>-34</v>
      </c>
      <c r="R19" s="46">
        <v>0</v>
      </c>
      <c r="S19" s="74">
        <v>0</v>
      </c>
      <c r="U19" s="73">
        <v>-34</v>
      </c>
      <c r="V19" s="74">
        <v>236.21</v>
      </c>
      <c r="W19">
        <v>151.56</v>
      </c>
      <c r="X19">
        <v>79.150000000000006</v>
      </c>
      <c r="Y19">
        <v>5.5</v>
      </c>
      <c r="Z19">
        <v>-34</v>
      </c>
      <c r="AA19">
        <v>0</v>
      </c>
      <c r="AB19">
        <v>0</v>
      </c>
    </row>
    <row r="20" spans="7:28">
      <c r="G20" t="s">
        <v>62</v>
      </c>
      <c r="H20" s="73">
        <v>155.41</v>
      </c>
      <c r="I20" s="46">
        <v>61.78</v>
      </c>
      <c r="J20" s="46">
        <v>0</v>
      </c>
      <c r="K20" s="46">
        <v>0</v>
      </c>
      <c r="L20" s="46">
        <v>5.31</v>
      </c>
      <c r="M20" s="74">
        <v>0</v>
      </c>
      <c r="N20" s="73">
        <v>0</v>
      </c>
      <c r="O20" s="46">
        <v>0</v>
      </c>
      <c r="P20" s="46">
        <v>0</v>
      </c>
      <c r="Q20" s="46">
        <v>-35</v>
      </c>
      <c r="R20" s="46">
        <v>0</v>
      </c>
      <c r="S20" s="74">
        <v>0</v>
      </c>
      <c r="U20" s="73">
        <v>-35</v>
      </c>
      <c r="V20" s="74">
        <v>222.5</v>
      </c>
      <c r="W20">
        <v>155.41</v>
      </c>
      <c r="X20">
        <v>61.78</v>
      </c>
      <c r="Y20">
        <v>5.31</v>
      </c>
      <c r="Z20">
        <v>-35</v>
      </c>
      <c r="AA20">
        <v>0</v>
      </c>
      <c r="AB20">
        <v>0</v>
      </c>
    </row>
    <row r="21" spans="7:28">
      <c r="G21" t="s">
        <v>63</v>
      </c>
      <c r="H21" s="73">
        <v>112.93</v>
      </c>
      <c r="I21" s="46">
        <v>51.16</v>
      </c>
      <c r="J21" s="46">
        <v>6.76</v>
      </c>
      <c r="K21" s="46">
        <v>0</v>
      </c>
      <c r="L21" s="46">
        <v>5.31</v>
      </c>
      <c r="M21" s="74">
        <v>0.39</v>
      </c>
      <c r="N21" s="73">
        <v>0</v>
      </c>
      <c r="O21" s="46">
        <v>0</v>
      </c>
      <c r="P21" s="46">
        <v>0</v>
      </c>
      <c r="Q21" s="46">
        <v>-36</v>
      </c>
      <c r="R21" s="46">
        <v>0</v>
      </c>
      <c r="S21" s="74">
        <v>0</v>
      </c>
      <c r="U21" s="73">
        <v>-36</v>
      </c>
      <c r="V21" s="74">
        <v>176.55</v>
      </c>
      <c r="W21">
        <v>112.93</v>
      </c>
      <c r="X21">
        <v>51.16</v>
      </c>
      <c r="Y21">
        <v>5.31</v>
      </c>
      <c r="Z21">
        <v>-36</v>
      </c>
      <c r="AA21">
        <v>0.39</v>
      </c>
      <c r="AB21">
        <v>6.76</v>
      </c>
    </row>
    <row r="22" spans="7:28">
      <c r="G22" t="s">
        <v>64</v>
      </c>
      <c r="H22" s="73">
        <v>114.87</v>
      </c>
      <c r="I22" s="46">
        <v>46.33</v>
      </c>
      <c r="J22" s="46">
        <v>8.69</v>
      </c>
      <c r="K22" s="46">
        <v>0</v>
      </c>
      <c r="L22" s="46">
        <v>5.31</v>
      </c>
      <c r="M22" s="74">
        <v>0.77</v>
      </c>
      <c r="N22" s="73">
        <v>0</v>
      </c>
      <c r="O22" s="46">
        <v>0</v>
      </c>
      <c r="P22" s="46">
        <v>0</v>
      </c>
      <c r="Q22" s="46">
        <v>-37</v>
      </c>
      <c r="R22" s="46">
        <v>0</v>
      </c>
      <c r="S22" s="74">
        <v>0</v>
      </c>
      <c r="U22" s="73">
        <v>-37</v>
      </c>
      <c r="V22" s="74">
        <v>175.97</v>
      </c>
      <c r="W22">
        <v>114.87</v>
      </c>
      <c r="X22">
        <v>46.33</v>
      </c>
      <c r="Y22">
        <v>5.31</v>
      </c>
      <c r="Z22">
        <v>-37</v>
      </c>
      <c r="AA22">
        <v>0.77</v>
      </c>
      <c r="AB22">
        <v>8.69</v>
      </c>
    </row>
    <row r="23" spans="7:28">
      <c r="G23" t="s">
        <v>65</v>
      </c>
      <c r="H23" s="73">
        <v>87.84</v>
      </c>
      <c r="I23" s="46">
        <v>50.2</v>
      </c>
      <c r="J23" s="46">
        <v>8.69</v>
      </c>
      <c r="K23" s="46">
        <v>0</v>
      </c>
      <c r="L23" s="46">
        <v>5.31</v>
      </c>
      <c r="M23" s="74">
        <v>1.83</v>
      </c>
      <c r="N23" s="73">
        <v>0</v>
      </c>
      <c r="O23" s="46">
        <v>0</v>
      </c>
      <c r="P23" s="46">
        <v>0</v>
      </c>
      <c r="Q23" s="46">
        <v>-36</v>
      </c>
      <c r="R23" s="46">
        <v>0</v>
      </c>
      <c r="S23" s="74">
        <v>0</v>
      </c>
      <c r="U23" s="73">
        <v>-36</v>
      </c>
      <c r="V23" s="74">
        <v>153.87</v>
      </c>
      <c r="W23">
        <v>87.84</v>
      </c>
      <c r="X23">
        <v>50.2</v>
      </c>
      <c r="Y23">
        <v>5.31</v>
      </c>
      <c r="Z23">
        <v>-36</v>
      </c>
      <c r="AA23">
        <v>1.83</v>
      </c>
      <c r="AB23">
        <v>8.69</v>
      </c>
    </row>
    <row r="24" spans="7:28">
      <c r="G24" t="s">
        <v>66</v>
      </c>
      <c r="H24" s="73">
        <v>82.05</v>
      </c>
      <c r="I24" s="46">
        <v>47.3</v>
      </c>
      <c r="J24" s="46">
        <v>0</v>
      </c>
      <c r="K24" s="46">
        <v>0</v>
      </c>
      <c r="L24" s="46">
        <v>5.31</v>
      </c>
      <c r="M24" s="74">
        <v>1.45</v>
      </c>
      <c r="N24" s="73">
        <v>0</v>
      </c>
      <c r="O24" s="46">
        <v>0</v>
      </c>
      <c r="P24" s="46">
        <v>-3</v>
      </c>
      <c r="Q24" s="46">
        <v>-35</v>
      </c>
      <c r="R24" s="46">
        <v>0</v>
      </c>
      <c r="S24" s="74">
        <v>0</v>
      </c>
      <c r="U24" s="73">
        <v>-38</v>
      </c>
      <c r="V24" s="74">
        <v>136.11000000000001</v>
      </c>
      <c r="W24">
        <v>82.05</v>
      </c>
      <c r="X24">
        <v>47.3</v>
      </c>
      <c r="Y24">
        <v>5.31</v>
      </c>
      <c r="Z24">
        <v>-35</v>
      </c>
      <c r="AA24">
        <v>1.45</v>
      </c>
      <c r="AB24">
        <v>-3</v>
      </c>
    </row>
    <row r="25" spans="7:28">
      <c r="G25" t="s">
        <v>67</v>
      </c>
      <c r="H25" s="73">
        <v>61.77</v>
      </c>
      <c r="I25" s="46">
        <v>48.27</v>
      </c>
      <c r="J25" s="46">
        <v>0</v>
      </c>
      <c r="K25" s="46">
        <v>0</v>
      </c>
      <c r="L25" s="46">
        <v>4.83</v>
      </c>
      <c r="M25" s="74">
        <v>0.77</v>
      </c>
      <c r="N25" s="73">
        <v>0</v>
      </c>
      <c r="O25" s="46">
        <v>0</v>
      </c>
      <c r="P25" s="46">
        <v>-32</v>
      </c>
      <c r="Q25" s="46">
        <v>-35</v>
      </c>
      <c r="R25" s="46">
        <v>0</v>
      </c>
      <c r="S25" s="74">
        <v>0</v>
      </c>
      <c r="U25" s="73">
        <v>-67</v>
      </c>
      <c r="V25" s="74">
        <v>115.64</v>
      </c>
      <c r="W25">
        <v>61.77</v>
      </c>
      <c r="X25">
        <v>48.27</v>
      </c>
      <c r="Y25">
        <v>4.83</v>
      </c>
      <c r="Z25">
        <v>-35</v>
      </c>
      <c r="AA25">
        <v>0.77</v>
      </c>
      <c r="AB25">
        <v>-32</v>
      </c>
    </row>
    <row r="26" spans="7:28">
      <c r="G26" t="s">
        <v>68</v>
      </c>
      <c r="H26" s="73">
        <v>60.81</v>
      </c>
      <c r="I26" s="46">
        <v>48.27</v>
      </c>
      <c r="J26" s="46">
        <v>0</v>
      </c>
      <c r="K26" s="46">
        <v>0</v>
      </c>
      <c r="L26" s="46">
        <v>4.34</v>
      </c>
      <c r="M26" s="74">
        <v>0.87</v>
      </c>
      <c r="N26" s="73">
        <v>0</v>
      </c>
      <c r="O26" s="46">
        <v>0</v>
      </c>
      <c r="P26" s="46">
        <v>-13</v>
      </c>
      <c r="Q26" s="46">
        <v>-36</v>
      </c>
      <c r="R26" s="46">
        <v>0</v>
      </c>
      <c r="S26" s="74">
        <v>0</v>
      </c>
      <c r="U26" s="73">
        <v>-49</v>
      </c>
      <c r="V26" s="74">
        <v>114.29</v>
      </c>
      <c r="W26">
        <v>60.81</v>
      </c>
      <c r="X26">
        <v>48.27</v>
      </c>
      <c r="Y26">
        <v>4.34</v>
      </c>
      <c r="Z26">
        <v>-36</v>
      </c>
      <c r="AA26">
        <v>0.87</v>
      </c>
      <c r="AB26">
        <v>-13</v>
      </c>
    </row>
    <row r="27" spans="7:28">
      <c r="G27" t="s">
        <v>69</v>
      </c>
      <c r="H27" s="73">
        <v>60.81</v>
      </c>
      <c r="I27" s="46">
        <v>30.89</v>
      </c>
      <c r="J27" s="46">
        <v>0</v>
      </c>
      <c r="K27" s="46">
        <v>0</v>
      </c>
      <c r="L27" s="46">
        <v>3.86</v>
      </c>
      <c r="M27" s="74">
        <v>0.1</v>
      </c>
      <c r="N27" s="73">
        <v>0</v>
      </c>
      <c r="O27" s="46">
        <v>0</v>
      </c>
      <c r="P27" s="46">
        <v>-29</v>
      </c>
      <c r="Q27" s="46">
        <v>-43</v>
      </c>
      <c r="R27" s="46">
        <v>0</v>
      </c>
      <c r="S27" s="74">
        <v>0</v>
      </c>
      <c r="U27" s="73">
        <v>-72</v>
      </c>
      <c r="V27" s="74">
        <v>95.66</v>
      </c>
      <c r="W27">
        <v>60.81</v>
      </c>
      <c r="X27">
        <v>30.89</v>
      </c>
      <c r="Y27">
        <v>3.86</v>
      </c>
      <c r="Z27">
        <v>-43</v>
      </c>
      <c r="AA27">
        <v>0.1</v>
      </c>
      <c r="AB27">
        <v>-29</v>
      </c>
    </row>
    <row r="28" spans="7:28">
      <c r="G28" t="s">
        <v>70</v>
      </c>
      <c r="H28" s="73">
        <v>59.84</v>
      </c>
      <c r="I28" s="46">
        <v>0</v>
      </c>
      <c r="J28" s="46">
        <v>0</v>
      </c>
      <c r="K28" s="46">
        <v>0</v>
      </c>
      <c r="L28" s="46">
        <v>3.38</v>
      </c>
      <c r="M28" s="74">
        <v>0.1</v>
      </c>
      <c r="N28" s="73">
        <v>0</v>
      </c>
      <c r="O28" s="46">
        <v>-20</v>
      </c>
      <c r="P28" s="46">
        <v>-26</v>
      </c>
      <c r="Q28" s="46">
        <v>-45</v>
      </c>
      <c r="R28" s="46">
        <v>0</v>
      </c>
      <c r="S28" s="74">
        <v>0</v>
      </c>
      <c r="U28" s="73">
        <v>-91</v>
      </c>
      <c r="V28" s="74">
        <v>63.32</v>
      </c>
      <c r="W28">
        <v>59.84</v>
      </c>
      <c r="X28">
        <v>-20</v>
      </c>
      <c r="Y28">
        <v>3.38</v>
      </c>
      <c r="Z28">
        <v>-45</v>
      </c>
      <c r="AA28">
        <v>0.1</v>
      </c>
      <c r="AB28">
        <v>-26</v>
      </c>
    </row>
    <row r="29" spans="7:28">
      <c r="G29" t="s">
        <v>71</v>
      </c>
      <c r="H29" s="73">
        <v>75.28</v>
      </c>
      <c r="I29" s="46">
        <v>23.17</v>
      </c>
      <c r="J29" s="46">
        <v>0</v>
      </c>
      <c r="K29" s="46">
        <v>0</v>
      </c>
      <c r="L29" s="46">
        <v>3.19</v>
      </c>
      <c r="M29" s="74">
        <v>0.1</v>
      </c>
      <c r="N29" s="73">
        <v>0</v>
      </c>
      <c r="O29" s="46">
        <v>0</v>
      </c>
      <c r="P29" s="46">
        <v>-42</v>
      </c>
      <c r="Q29" s="46">
        <v>-43</v>
      </c>
      <c r="R29" s="46">
        <v>0</v>
      </c>
      <c r="S29" s="74">
        <v>0</v>
      </c>
      <c r="U29" s="73">
        <v>-85</v>
      </c>
      <c r="V29" s="74">
        <v>101.74</v>
      </c>
      <c r="W29">
        <v>75.28</v>
      </c>
      <c r="X29">
        <v>23.17</v>
      </c>
      <c r="Y29">
        <v>3.19</v>
      </c>
      <c r="Z29">
        <v>-43</v>
      </c>
      <c r="AA29">
        <v>0.1</v>
      </c>
      <c r="AB29">
        <v>-42</v>
      </c>
    </row>
    <row r="30" spans="7:28">
      <c r="G30" t="s">
        <v>72</v>
      </c>
      <c r="H30" s="73">
        <v>27.99</v>
      </c>
      <c r="I30" s="46">
        <v>29.93</v>
      </c>
      <c r="J30" s="46">
        <v>0</v>
      </c>
      <c r="K30" s="46">
        <v>0</v>
      </c>
      <c r="L30" s="46">
        <v>2.41</v>
      </c>
      <c r="M30" s="74">
        <v>0</v>
      </c>
      <c r="N30" s="73">
        <v>0</v>
      </c>
      <c r="O30" s="46">
        <v>0</v>
      </c>
      <c r="P30" s="46">
        <v>-76</v>
      </c>
      <c r="Q30" s="46">
        <v>-49</v>
      </c>
      <c r="R30" s="46">
        <v>0</v>
      </c>
      <c r="S30" s="74">
        <v>0</v>
      </c>
      <c r="U30" s="73">
        <v>-125</v>
      </c>
      <c r="V30" s="74">
        <v>60.33</v>
      </c>
      <c r="W30">
        <v>27.99</v>
      </c>
      <c r="X30">
        <v>29.93</v>
      </c>
      <c r="Y30">
        <v>2.41</v>
      </c>
      <c r="Z30">
        <v>-49</v>
      </c>
      <c r="AA30">
        <v>0</v>
      </c>
      <c r="AB30">
        <v>-76</v>
      </c>
    </row>
    <row r="31" spans="7:28">
      <c r="G31" t="s">
        <v>73</v>
      </c>
      <c r="H31" s="73">
        <v>35.71</v>
      </c>
      <c r="I31" s="46">
        <v>0</v>
      </c>
      <c r="J31" s="46">
        <v>0</v>
      </c>
      <c r="K31" s="46">
        <v>0</v>
      </c>
      <c r="L31" s="46">
        <v>1.45</v>
      </c>
      <c r="M31" s="74">
        <v>0</v>
      </c>
      <c r="N31" s="73">
        <v>0</v>
      </c>
      <c r="O31" s="46">
        <v>0</v>
      </c>
      <c r="P31" s="46">
        <v>-40</v>
      </c>
      <c r="Q31" s="46">
        <v>-49</v>
      </c>
      <c r="R31" s="46">
        <v>0</v>
      </c>
      <c r="S31" s="74">
        <v>0</v>
      </c>
      <c r="U31" s="73">
        <v>-89</v>
      </c>
      <c r="V31" s="74">
        <v>37.159999999999997</v>
      </c>
      <c r="W31">
        <v>35.71</v>
      </c>
      <c r="X31">
        <v>0</v>
      </c>
      <c r="Y31">
        <v>1.45</v>
      </c>
      <c r="Z31">
        <v>-49</v>
      </c>
      <c r="AA31">
        <v>0</v>
      </c>
      <c r="AB31">
        <v>-40</v>
      </c>
    </row>
    <row r="32" spans="7:28">
      <c r="G32" t="s">
        <v>74</v>
      </c>
      <c r="H32" s="73">
        <v>36.68</v>
      </c>
      <c r="I32" s="46">
        <v>0</v>
      </c>
      <c r="J32" s="46">
        <v>0</v>
      </c>
      <c r="K32" s="46">
        <v>0</v>
      </c>
      <c r="L32" s="46">
        <v>0.97</v>
      </c>
      <c r="M32" s="74">
        <v>0</v>
      </c>
      <c r="N32" s="73">
        <v>0</v>
      </c>
      <c r="O32" s="46">
        <v>0</v>
      </c>
      <c r="P32" s="46">
        <v>-34</v>
      </c>
      <c r="Q32" s="46">
        <v>-46</v>
      </c>
      <c r="R32" s="46">
        <v>0</v>
      </c>
      <c r="S32" s="74">
        <v>0</v>
      </c>
      <c r="U32" s="73">
        <v>-80</v>
      </c>
      <c r="V32" s="74">
        <v>37.65</v>
      </c>
      <c r="W32">
        <v>36.68</v>
      </c>
      <c r="X32">
        <v>0</v>
      </c>
      <c r="Y32">
        <v>0.97</v>
      </c>
      <c r="Z32">
        <v>-46</v>
      </c>
      <c r="AA32">
        <v>0</v>
      </c>
      <c r="AB32">
        <v>-34</v>
      </c>
    </row>
    <row r="33" spans="7:28">
      <c r="G33" t="s">
        <v>75</v>
      </c>
      <c r="H33" s="73">
        <v>7.73</v>
      </c>
      <c r="I33" s="46">
        <v>0</v>
      </c>
      <c r="J33" s="46">
        <v>0</v>
      </c>
      <c r="K33" s="46">
        <v>0</v>
      </c>
      <c r="L33" s="46">
        <v>0.48</v>
      </c>
      <c r="M33" s="74">
        <v>0</v>
      </c>
      <c r="N33" s="73">
        <v>0</v>
      </c>
      <c r="O33" s="46">
        <v>0</v>
      </c>
      <c r="P33" s="46">
        <v>-49</v>
      </c>
      <c r="Q33" s="46">
        <v>-37</v>
      </c>
      <c r="R33" s="46">
        <v>0</v>
      </c>
      <c r="S33" s="74">
        <v>0</v>
      </c>
      <c r="U33" s="73">
        <v>-86</v>
      </c>
      <c r="V33" s="74">
        <v>8.2100000000000009</v>
      </c>
      <c r="W33">
        <v>7.73</v>
      </c>
      <c r="X33">
        <v>0</v>
      </c>
      <c r="Y33">
        <v>0.48</v>
      </c>
      <c r="Z33">
        <v>-37</v>
      </c>
      <c r="AA33">
        <v>0</v>
      </c>
      <c r="AB33">
        <v>-49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-35</v>
      </c>
      <c r="O34" s="46">
        <v>0</v>
      </c>
      <c r="P34" s="46">
        <v>-50</v>
      </c>
      <c r="Q34" s="46">
        <v>-31</v>
      </c>
      <c r="R34" s="46">
        <v>-0.7</v>
      </c>
      <c r="S34" s="74">
        <v>0</v>
      </c>
      <c r="U34" s="73">
        <v>-116.7</v>
      </c>
      <c r="V34" s="74">
        <v>0</v>
      </c>
      <c r="W34">
        <v>-35</v>
      </c>
      <c r="X34">
        <v>0</v>
      </c>
      <c r="Y34">
        <v>-0.7</v>
      </c>
      <c r="Z34">
        <v>-31</v>
      </c>
      <c r="AA34">
        <v>0</v>
      </c>
      <c r="AB34">
        <v>-50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-52</v>
      </c>
      <c r="O35" s="46">
        <v>0</v>
      </c>
      <c r="P35" s="46">
        <v>-42</v>
      </c>
      <c r="Q35" s="46">
        <v>-24</v>
      </c>
      <c r="R35" s="46">
        <v>-1.8</v>
      </c>
      <c r="S35" s="74">
        <v>0</v>
      </c>
      <c r="U35" s="73">
        <v>-119.8</v>
      </c>
      <c r="V35" s="74">
        <v>0</v>
      </c>
      <c r="W35">
        <v>-52</v>
      </c>
      <c r="X35">
        <v>0</v>
      </c>
      <c r="Y35">
        <v>-1.8</v>
      </c>
      <c r="Z35">
        <v>-24</v>
      </c>
      <c r="AA35">
        <v>0</v>
      </c>
      <c r="AB35">
        <v>-42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-18</v>
      </c>
      <c r="O36" s="46">
        <v>0</v>
      </c>
      <c r="P36" s="46">
        <v>-50</v>
      </c>
      <c r="Q36" s="46">
        <v>-13</v>
      </c>
      <c r="R36" s="46">
        <v>-2.2999999999999998</v>
      </c>
      <c r="S36" s="74">
        <v>0</v>
      </c>
      <c r="U36" s="73">
        <v>-83.3</v>
      </c>
      <c r="V36" s="74">
        <v>0</v>
      </c>
      <c r="W36">
        <v>-18</v>
      </c>
      <c r="X36">
        <v>0</v>
      </c>
      <c r="Y36">
        <v>-2.2999999999999998</v>
      </c>
      <c r="Z36">
        <v>-13</v>
      </c>
      <c r="AA36">
        <v>0</v>
      </c>
      <c r="AB36">
        <v>-50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-37</v>
      </c>
      <c r="O37" s="46">
        <v>-40</v>
      </c>
      <c r="P37" s="46">
        <v>-39</v>
      </c>
      <c r="Q37" s="46">
        <v>0</v>
      </c>
      <c r="R37" s="46">
        <v>-3</v>
      </c>
      <c r="S37" s="74">
        <v>0</v>
      </c>
      <c r="U37" s="73">
        <v>-119</v>
      </c>
      <c r="V37" s="74">
        <v>0</v>
      </c>
      <c r="W37">
        <v>-37</v>
      </c>
      <c r="X37">
        <v>-40</v>
      </c>
      <c r="Y37">
        <v>-3</v>
      </c>
      <c r="Z37">
        <v>0</v>
      </c>
      <c r="AA37">
        <v>0</v>
      </c>
      <c r="AB37">
        <v>-39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-54</v>
      </c>
      <c r="O38" s="46">
        <v>-22</v>
      </c>
      <c r="P38" s="46">
        <v>-36</v>
      </c>
      <c r="Q38" s="46">
        <v>0</v>
      </c>
      <c r="R38" s="46">
        <v>-3.3</v>
      </c>
      <c r="S38" s="74">
        <v>0</v>
      </c>
      <c r="U38" s="73">
        <v>-115.3</v>
      </c>
      <c r="V38" s="74">
        <v>0</v>
      </c>
      <c r="W38">
        <v>-54</v>
      </c>
      <c r="X38">
        <v>-22</v>
      </c>
      <c r="Y38">
        <v>-3.3</v>
      </c>
      <c r="Z38">
        <v>0</v>
      </c>
      <c r="AA38">
        <v>0</v>
      </c>
      <c r="AB38">
        <v>-36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-95</v>
      </c>
      <c r="O39" s="46">
        <v>-19</v>
      </c>
      <c r="P39" s="46">
        <v>-55</v>
      </c>
      <c r="Q39" s="46">
        <v>-95</v>
      </c>
      <c r="R39" s="46">
        <v>-3.6</v>
      </c>
      <c r="S39" s="74">
        <v>0</v>
      </c>
      <c r="U39" s="73">
        <v>-267.60000000000002</v>
      </c>
      <c r="V39" s="74">
        <v>0</v>
      </c>
      <c r="W39">
        <v>-95</v>
      </c>
      <c r="X39">
        <v>-19</v>
      </c>
      <c r="Y39">
        <v>-3.6</v>
      </c>
      <c r="Z39">
        <v>-95</v>
      </c>
      <c r="AA39">
        <v>0</v>
      </c>
      <c r="AB39">
        <v>-55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-61</v>
      </c>
      <c r="O40" s="46">
        <v>-16</v>
      </c>
      <c r="P40" s="46">
        <v>-55</v>
      </c>
      <c r="Q40" s="46">
        <v>-96</v>
      </c>
      <c r="R40" s="46">
        <v>-3.5</v>
      </c>
      <c r="S40" s="74">
        <v>0</v>
      </c>
      <c r="U40" s="73">
        <v>-231.5</v>
      </c>
      <c r="V40" s="74">
        <v>0</v>
      </c>
      <c r="W40">
        <v>-61</v>
      </c>
      <c r="X40">
        <v>-16</v>
      </c>
      <c r="Y40">
        <v>-3.5</v>
      </c>
      <c r="Z40">
        <v>-96</v>
      </c>
      <c r="AA40">
        <v>0</v>
      </c>
      <c r="AB40">
        <v>-55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-134</v>
      </c>
      <c r="O41" s="46">
        <v>-10</v>
      </c>
      <c r="P41" s="46">
        <v>-53</v>
      </c>
      <c r="Q41" s="46">
        <v>-89</v>
      </c>
      <c r="R41" s="46">
        <v>-3.5</v>
      </c>
      <c r="S41" s="74">
        <v>0</v>
      </c>
      <c r="U41" s="73">
        <v>-289.5</v>
      </c>
      <c r="V41" s="74">
        <v>0</v>
      </c>
      <c r="W41">
        <v>-134</v>
      </c>
      <c r="X41">
        <v>-10</v>
      </c>
      <c r="Y41">
        <v>-3.5</v>
      </c>
      <c r="Z41">
        <v>-89</v>
      </c>
      <c r="AA41">
        <v>0</v>
      </c>
      <c r="AB41">
        <v>-53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-92</v>
      </c>
      <c r="O42" s="46">
        <v>0</v>
      </c>
      <c r="P42" s="46">
        <v>-48</v>
      </c>
      <c r="Q42" s="46">
        <v>-78</v>
      </c>
      <c r="R42" s="46">
        <v>-3.4</v>
      </c>
      <c r="S42" s="74">
        <v>0</v>
      </c>
      <c r="U42" s="73">
        <v>-221.4</v>
      </c>
      <c r="V42" s="74">
        <v>0</v>
      </c>
      <c r="W42">
        <v>-92</v>
      </c>
      <c r="X42">
        <v>0</v>
      </c>
      <c r="Y42">
        <v>-3.4</v>
      </c>
      <c r="Z42">
        <v>-78</v>
      </c>
      <c r="AA42">
        <v>0</v>
      </c>
      <c r="AB42">
        <v>-48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-171</v>
      </c>
      <c r="O43" s="46">
        <v>-21</v>
      </c>
      <c r="P43" s="46">
        <v>-27</v>
      </c>
      <c r="Q43" s="46">
        <v>-67</v>
      </c>
      <c r="R43" s="46">
        <v>-3.4</v>
      </c>
      <c r="S43" s="74">
        <v>0</v>
      </c>
      <c r="U43" s="73">
        <v>-289.39999999999998</v>
      </c>
      <c r="V43" s="74">
        <v>0</v>
      </c>
      <c r="W43">
        <v>-171</v>
      </c>
      <c r="X43">
        <v>-21</v>
      </c>
      <c r="Y43">
        <v>-3.4</v>
      </c>
      <c r="Z43">
        <v>-67</v>
      </c>
      <c r="AA43">
        <v>0</v>
      </c>
      <c r="AB43">
        <v>-27</v>
      </c>
    </row>
    <row r="44" spans="7:28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-138</v>
      </c>
      <c r="O44" s="46">
        <v>-20</v>
      </c>
      <c r="P44" s="46">
        <v>-27</v>
      </c>
      <c r="Q44" s="46">
        <v>-63</v>
      </c>
      <c r="R44" s="46">
        <v>-3.7</v>
      </c>
      <c r="S44" s="74">
        <v>0</v>
      </c>
      <c r="U44" s="73">
        <v>-251.7</v>
      </c>
      <c r="V44" s="74">
        <v>0</v>
      </c>
      <c r="W44">
        <v>-138</v>
      </c>
      <c r="X44">
        <v>-20</v>
      </c>
      <c r="Y44">
        <v>-3.7</v>
      </c>
      <c r="Z44">
        <v>-63</v>
      </c>
      <c r="AA44">
        <v>0</v>
      </c>
      <c r="AB44">
        <v>-27</v>
      </c>
    </row>
    <row r="45" spans="7:28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-83</v>
      </c>
      <c r="O45" s="46">
        <v>-12</v>
      </c>
      <c r="P45" s="46">
        <v>-35</v>
      </c>
      <c r="Q45" s="46">
        <v>-57</v>
      </c>
      <c r="R45" s="46">
        <v>-4.4000000000000004</v>
      </c>
      <c r="S45" s="74">
        <v>0</v>
      </c>
      <c r="U45" s="73">
        <v>-191.4</v>
      </c>
      <c r="V45" s="74">
        <v>0</v>
      </c>
      <c r="W45">
        <v>-83</v>
      </c>
      <c r="X45">
        <v>-12</v>
      </c>
      <c r="Y45">
        <v>-4.4000000000000004</v>
      </c>
      <c r="Z45">
        <v>-57</v>
      </c>
      <c r="AA45">
        <v>0</v>
      </c>
      <c r="AB45">
        <v>-35</v>
      </c>
    </row>
    <row r="46" spans="7:28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-31</v>
      </c>
      <c r="O46" s="46">
        <v>-8</v>
      </c>
      <c r="P46" s="46">
        <v>-27</v>
      </c>
      <c r="Q46" s="46">
        <v>-53</v>
      </c>
      <c r="R46" s="46">
        <v>-3.6</v>
      </c>
      <c r="S46" s="74">
        <v>0</v>
      </c>
      <c r="U46" s="73">
        <v>-122.6</v>
      </c>
      <c r="V46" s="74">
        <v>0</v>
      </c>
      <c r="W46">
        <v>-31</v>
      </c>
      <c r="X46">
        <v>-8</v>
      </c>
      <c r="Y46">
        <v>-3.6</v>
      </c>
      <c r="Z46">
        <v>-53</v>
      </c>
      <c r="AA46">
        <v>0</v>
      </c>
      <c r="AB46">
        <v>-27</v>
      </c>
    </row>
    <row r="47" spans="7:28">
      <c r="G47" t="s">
        <v>89</v>
      </c>
      <c r="H47" s="73">
        <v>22.2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-20</v>
      </c>
      <c r="P47" s="46">
        <v>-42</v>
      </c>
      <c r="Q47" s="46">
        <v>-48</v>
      </c>
      <c r="R47" s="46">
        <v>-3.2</v>
      </c>
      <c r="S47" s="74">
        <v>0</v>
      </c>
      <c r="U47" s="73">
        <v>-113.2</v>
      </c>
      <c r="V47" s="74">
        <v>22.2</v>
      </c>
      <c r="W47">
        <v>22.2</v>
      </c>
      <c r="X47">
        <v>-20</v>
      </c>
      <c r="Y47">
        <v>-3.2</v>
      </c>
      <c r="Z47">
        <v>-48</v>
      </c>
      <c r="AA47">
        <v>0</v>
      </c>
      <c r="AB47">
        <v>-42</v>
      </c>
    </row>
    <row r="48" spans="7:28">
      <c r="G48" t="s">
        <v>90</v>
      </c>
      <c r="H48" s="73">
        <v>49.23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-15</v>
      </c>
      <c r="P48" s="46">
        <v>-47</v>
      </c>
      <c r="Q48" s="46">
        <v>-44</v>
      </c>
      <c r="R48" s="46">
        <v>-3.7</v>
      </c>
      <c r="S48" s="74">
        <v>0</v>
      </c>
      <c r="U48" s="73">
        <v>-109.7</v>
      </c>
      <c r="V48" s="74">
        <v>49.23</v>
      </c>
      <c r="W48">
        <v>49.23</v>
      </c>
      <c r="X48">
        <v>-15</v>
      </c>
      <c r="Y48">
        <v>-3.7</v>
      </c>
      <c r="Z48">
        <v>-44</v>
      </c>
      <c r="AA48">
        <v>0</v>
      </c>
      <c r="AB48">
        <v>-47</v>
      </c>
    </row>
    <row r="49" spans="7:28">
      <c r="G49" t="s">
        <v>91</v>
      </c>
      <c r="H49" s="73">
        <v>13.51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-15</v>
      </c>
      <c r="P49" s="46">
        <v>-81</v>
      </c>
      <c r="Q49" s="46">
        <v>-40</v>
      </c>
      <c r="R49" s="46">
        <v>-2.2000000000000002</v>
      </c>
      <c r="S49" s="74">
        <v>0</v>
      </c>
      <c r="U49" s="73">
        <v>-138.19999999999999</v>
      </c>
      <c r="V49" s="74">
        <v>13.51</v>
      </c>
      <c r="W49">
        <v>13.51</v>
      </c>
      <c r="X49">
        <v>-15</v>
      </c>
      <c r="Y49">
        <v>-2.2000000000000002</v>
      </c>
      <c r="Z49">
        <v>-40</v>
      </c>
      <c r="AA49">
        <v>0</v>
      </c>
      <c r="AB49">
        <v>-81</v>
      </c>
    </row>
    <row r="50" spans="7:28">
      <c r="G50" t="s">
        <v>92</v>
      </c>
      <c r="H50" s="73">
        <v>3.86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-5</v>
      </c>
      <c r="P50" s="46">
        <v>-78</v>
      </c>
      <c r="Q50" s="46">
        <v>-38</v>
      </c>
      <c r="R50" s="46">
        <v>-1.7</v>
      </c>
      <c r="S50" s="74">
        <v>0</v>
      </c>
      <c r="U50" s="73">
        <v>-122.7</v>
      </c>
      <c r="V50" s="74">
        <v>3.86</v>
      </c>
      <c r="W50">
        <v>3.86</v>
      </c>
      <c r="X50">
        <v>-5</v>
      </c>
      <c r="Y50">
        <v>-1.7</v>
      </c>
      <c r="Z50">
        <v>-38</v>
      </c>
      <c r="AA50">
        <v>0</v>
      </c>
      <c r="AB50">
        <v>-78</v>
      </c>
    </row>
    <row r="51" spans="7:28">
      <c r="G51" t="s">
        <v>93</v>
      </c>
      <c r="H51" s="73">
        <v>11.59</v>
      </c>
      <c r="I51" s="46">
        <v>0</v>
      </c>
      <c r="J51" s="46">
        <v>9.65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-36</v>
      </c>
      <c r="R51" s="46">
        <v>-3</v>
      </c>
      <c r="S51" s="74">
        <v>0</v>
      </c>
      <c r="U51" s="73">
        <v>-39</v>
      </c>
      <c r="V51" s="74">
        <v>21.24</v>
      </c>
      <c r="W51">
        <v>11.59</v>
      </c>
      <c r="X51">
        <v>0</v>
      </c>
      <c r="Y51">
        <v>-3</v>
      </c>
      <c r="Z51">
        <v>-36</v>
      </c>
      <c r="AA51">
        <v>0</v>
      </c>
      <c r="AB51">
        <v>9.65</v>
      </c>
    </row>
    <row r="52" spans="7:28">
      <c r="G52" t="s">
        <v>94</v>
      </c>
      <c r="H52" s="73">
        <v>0</v>
      </c>
      <c r="I52" s="46">
        <v>0</v>
      </c>
      <c r="J52" s="46">
        <v>9.65</v>
      </c>
      <c r="K52" s="46">
        <v>0</v>
      </c>
      <c r="L52" s="46">
        <v>0</v>
      </c>
      <c r="M52" s="74">
        <v>0</v>
      </c>
      <c r="N52" s="73">
        <v>-15</v>
      </c>
      <c r="O52" s="46">
        <v>0</v>
      </c>
      <c r="P52" s="46">
        <v>0</v>
      </c>
      <c r="Q52" s="46">
        <v>-34</v>
      </c>
      <c r="R52" s="46">
        <v>-0.8</v>
      </c>
      <c r="S52" s="74">
        <v>0</v>
      </c>
      <c r="U52" s="73">
        <v>-49.8</v>
      </c>
      <c r="V52" s="74">
        <v>9.65</v>
      </c>
      <c r="W52">
        <v>-15</v>
      </c>
      <c r="X52">
        <v>0</v>
      </c>
      <c r="Y52">
        <v>-0.8</v>
      </c>
      <c r="Z52">
        <v>-34</v>
      </c>
      <c r="AA52">
        <v>0</v>
      </c>
      <c r="AB52">
        <v>9.65</v>
      </c>
    </row>
    <row r="53" spans="7:28">
      <c r="G53" t="s">
        <v>95</v>
      </c>
      <c r="H53" s="73">
        <v>0</v>
      </c>
      <c r="I53" s="46">
        <v>0</v>
      </c>
      <c r="J53" s="46">
        <v>9.65</v>
      </c>
      <c r="K53" s="46">
        <v>0</v>
      </c>
      <c r="L53" s="46">
        <v>0</v>
      </c>
      <c r="M53" s="74">
        <v>0</v>
      </c>
      <c r="N53" s="73">
        <v>-24</v>
      </c>
      <c r="O53" s="46">
        <v>0</v>
      </c>
      <c r="P53" s="46">
        <v>0</v>
      </c>
      <c r="Q53" s="46">
        <v>-36</v>
      </c>
      <c r="R53" s="46">
        <v>-0.3</v>
      </c>
      <c r="S53" s="74">
        <v>0</v>
      </c>
      <c r="U53" s="73">
        <v>-60.3</v>
      </c>
      <c r="V53" s="74">
        <v>9.65</v>
      </c>
      <c r="W53">
        <v>-24</v>
      </c>
      <c r="X53">
        <v>0</v>
      </c>
      <c r="Y53">
        <v>-0.3</v>
      </c>
      <c r="Z53">
        <v>-36</v>
      </c>
      <c r="AA53">
        <v>0</v>
      </c>
      <c r="AB53">
        <v>9.65</v>
      </c>
    </row>
    <row r="54" spans="7:28">
      <c r="G54" t="s">
        <v>96</v>
      </c>
      <c r="H54" s="73">
        <v>0</v>
      </c>
      <c r="I54" s="46">
        <v>0</v>
      </c>
      <c r="J54" s="46">
        <v>9.65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-30</v>
      </c>
      <c r="R54" s="46">
        <v>-2.8</v>
      </c>
      <c r="S54" s="74">
        <v>0</v>
      </c>
      <c r="U54" s="73">
        <v>-32.799999999999997</v>
      </c>
      <c r="V54" s="74">
        <v>9.65</v>
      </c>
      <c r="W54">
        <v>0</v>
      </c>
      <c r="X54">
        <v>0</v>
      </c>
      <c r="Y54">
        <v>-2.8</v>
      </c>
      <c r="Z54">
        <v>-30</v>
      </c>
      <c r="AA54">
        <v>0</v>
      </c>
      <c r="AB54">
        <v>9.65</v>
      </c>
    </row>
    <row r="55" spans="7:28">
      <c r="G55" t="s">
        <v>97</v>
      </c>
      <c r="H55" s="73">
        <v>132.25</v>
      </c>
      <c r="I55" s="46">
        <v>9.65</v>
      </c>
      <c r="J55" s="46">
        <v>9.65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-35</v>
      </c>
      <c r="R55" s="46">
        <v>-2</v>
      </c>
      <c r="S55" s="74">
        <v>0</v>
      </c>
      <c r="U55" s="73">
        <v>-37</v>
      </c>
      <c r="V55" s="74">
        <v>151.55000000000001</v>
      </c>
      <c r="W55">
        <v>132.25</v>
      </c>
      <c r="X55">
        <v>9.65</v>
      </c>
      <c r="Y55">
        <v>-2</v>
      </c>
      <c r="Z55">
        <v>-35</v>
      </c>
      <c r="AA55">
        <v>0</v>
      </c>
      <c r="AB55">
        <v>9.65</v>
      </c>
    </row>
    <row r="56" spans="7:28">
      <c r="G56" t="s">
        <v>98</v>
      </c>
      <c r="H56" s="73">
        <v>132.25</v>
      </c>
      <c r="I56" s="46">
        <v>9.65</v>
      </c>
      <c r="J56" s="46">
        <v>9.65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-36</v>
      </c>
      <c r="R56" s="46">
        <v>-0.5</v>
      </c>
      <c r="S56" s="74">
        <v>0</v>
      </c>
      <c r="U56" s="73">
        <v>-36.5</v>
      </c>
      <c r="V56" s="74">
        <v>151.55000000000001</v>
      </c>
      <c r="W56">
        <v>132.25</v>
      </c>
      <c r="X56">
        <v>9.65</v>
      </c>
      <c r="Y56">
        <v>-0.5</v>
      </c>
      <c r="Z56">
        <v>-36</v>
      </c>
      <c r="AA56">
        <v>0</v>
      </c>
      <c r="AB56">
        <v>9.65</v>
      </c>
    </row>
    <row r="57" spans="7:28">
      <c r="G57" t="s">
        <v>99</v>
      </c>
      <c r="H57" s="73">
        <v>75.3</v>
      </c>
      <c r="I57" s="46">
        <v>20.27</v>
      </c>
      <c r="J57" s="46">
        <v>9.65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-38</v>
      </c>
      <c r="R57" s="46">
        <v>-2</v>
      </c>
      <c r="S57" s="74">
        <v>0</v>
      </c>
      <c r="U57" s="73">
        <v>-40</v>
      </c>
      <c r="V57" s="74">
        <v>105.22</v>
      </c>
      <c r="W57">
        <v>75.3</v>
      </c>
      <c r="X57">
        <v>20.27</v>
      </c>
      <c r="Y57">
        <v>-2</v>
      </c>
      <c r="Z57">
        <v>-38</v>
      </c>
      <c r="AA57">
        <v>0</v>
      </c>
      <c r="AB57">
        <v>9.65</v>
      </c>
    </row>
    <row r="58" spans="7:28">
      <c r="G58" t="s">
        <v>100</v>
      </c>
      <c r="H58" s="73">
        <v>69.510000000000005</v>
      </c>
      <c r="I58" s="46">
        <v>20.27</v>
      </c>
      <c r="J58" s="46">
        <v>9.65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-38</v>
      </c>
      <c r="R58" s="46">
        <v>0</v>
      </c>
      <c r="S58" s="74">
        <v>0</v>
      </c>
      <c r="U58" s="73">
        <v>-38</v>
      </c>
      <c r="V58" s="74">
        <v>99.43</v>
      </c>
      <c r="W58">
        <v>69.510000000000005</v>
      </c>
      <c r="X58">
        <v>20.27</v>
      </c>
      <c r="Y58">
        <v>0</v>
      </c>
      <c r="Z58">
        <v>-38</v>
      </c>
      <c r="AA58">
        <v>0</v>
      </c>
      <c r="AB58">
        <v>9.65</v>
      </c>
    </row>
    <row r="59" spans="7:28">
      <c r="G59" t="s">
        <v>101</v>
      </c>
      <c r="H59" s="73">
        <v>99.43</v>
      </c>
      <c r="I59" s="46">
        <v>11.58</v>
      </c>
      <c r="J59" s="46">
        <v>57.92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-38</v>
      </c>
      <c r="R59" s="46">
        <v>-1</v>
      </c>
      <c r="S59" s="74">
        <v>0</v>
      </c>
      <c r="U59" s="73">
        <v>-39</v>
      </c>
      <c r="V59" s="74">
        <v>168.93</v>
      </c>
      <c r="W59">
        <v>99.43</v>
      </c>
      <c r="X59">
        <v>11.58</v>
      </c>
      <c r="Y59">
        <v>-1</v>
      </c>
      <c r="Z59">
        <v>-38</v>
      </c>
      <c r="AA59">
        <v>0</v>
      </c>
      <c r="AB59">
        <v>57.92</v>
      </c>
    </row>
    <row r="60" spans="7:28">
      <c r="G60" t="s">
        <v>102</v>
      </c>
      <c r="H60" s="73">
        <v>96.53</v>
      </c>
      <c r="I60" s="46">
        <v>9.65</v>
      </c>
      <c r="J60" s="46">
        <v>49.23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-39</v>
      </c>
      <c r="R60" s="46">
        <v>0</v>
      </c>
      <c r="S60" s="74">
        <v>0</v>
      </c>
      <c r="U60" s="73">
        <v>-39</v>
      </c>
      <c r="V60" s="74">
        <v>155.41</v>
      </c>
      <c r="W60">
        <v>96.53</v>
      </c>
      <c r="X60">
        <v>9.65</v>
      </c>
      <c r="Y60">
        <v>0</v>
      </c>
      <c r="Z60">
        <v>-39</v>
      </c>
      <c r="AA60">
        <v>0</v>
      </c>
      <c r="AB60">
        <v>49.23</v>
      </c>
    </row>
    <row r="61" spans="7:28">
      <c r="G61" t="s">
        <v>103</v>
      </c>
      <c r="H61" s="73">
        <v>36.68</v>
      </c>
      <c r="I61" s="46">
        <v>0</v>
      </c>
      <c r="J61" s="46">
        <v>48.26</v>
      </c>
      <c r="K61" s="46">
        <v>0</v>
      </c>
      <c r="L61" s="46">
        <v>2.61</v>
      </c>
      <c r="M61" s="74">
        <v>0</v>
      </c>
      <c r="N61" s="73">
        <v>0</v>
      </c>
      <c r="O61" s="46">
        <v>0</v>
      </c>
      <c r="P61" s="46">
        <v>0</v>
      </c>
      <c r="Q61" s="46">
        <v>-56</v>
      </c>
      <c r="R61" s="46">
        <v>0</v>
      </c>
      <c r="S61" s="74">
        <v>0</v>
      </c>
      <c r="U61" s="73">
        <v>-56</v>
      </c>
      <c r="V61" s="74">
        <v>87.55</v>
      </c>
      <c r="W61">
        <v>36.68</v>
      </c>
      <c r="X61">
        <v>0</v>
      </c>
      <c r="Y61">
        <v>2.61</v>
      </c>
      <c r="Z61">
        <v>-56</v>
      </c>
      <c r="AA61">
        <v>0</v>
      </c>
      <c r="AB61">
        <v>48.26</v>
      </c>
    </row>
    <row r="62" spans="7:28">
      <c r="G62" t="s">
        <v>104</v>
      </c>
      <c r="H62" s="73">
        <v>43.44</v>
      </c>
      <c r="I62" s="46">
        <v>38.61</v>
      </c>
      <c r="J62" s="46">
        <v>46.34</v>
      </c>
      <c r="K62" s="46">
        <v>0</v>
      </c>
      <c r="L62" s="46">
        <v>1.25</v>
      </c>
      <c r="M62" s="74">
        <v>0</v>
      </c>
      <c r="N62" s="73">
        <v>0</v>
      </c>
      <c r="O62" s="46">
        <v>0</v>
      </c>
      <c r="P62" s="46">
        <v>0</v>
      </c>
      <c r="Q62" s="46">
        <v>-55</v>
      </c>
      <c r="R62" s="46">
        <v>0</v>
      </c>
      <c r="S62" s="74">
        <v>0</v>
      </c>
      <c r="U62" s="73">
        <v>-55</v>
      </c>
      <c r="V62" s="74">
        <v>129.63999999999999</v>
      </c>
      <c r="W62">
        <v>43.44</v>
      </c>
      <c r="X62">
        <v>38.61</v>
      </c>
      <c r="Y62">
        <v>1.25</v>
      </c>
      <c r="Z62">
        <v>-55</v>
      </c>
      <c r="AA62">
        <v>0</v>
      </c>
      <c r="AB62">
        <v>46.34</v>
      </c>
    </row>
    <row r="63" spans="7:28">
      <c r="G63" t="s">
        <v>105</v>
      </c>
      <c r="H63" s="73">
        <v>34.75</v>
      </c>
      <c r="I63" s="46">
        <v>57.91</v>
      </c>
      <c r="J63" s="46">
        <v>35.72</v>
      </c>
      <c r="K63" s="46">
        <v>0</v>
      </c>
      <c r="L63" s="46">
        <v>0.68</v>
      </c>
      <c r="M63" s="74">
        <v>0</v>
      </c>
      <c r="N63" s="73">
        <v>0</v>
      </c>
      <c r="O63" s="46">
        <v>0</v>
      </c>
      <c r="P63" s="46">
        <v>0</v>
      </c>
      <c r="Q63" s="46">
        <v>-46</v>
      </c>
      <c r="R63" s="46">
        <v>0</v>
      </c>
      <c r="S63" s="74">
        <v>0</v>
      </c>
      <c r="U63" s="73">
        <v>-46</v>
      </c>
      <c r="V63" s="74">
        <v>129.06</v>
      </c>
      <c r="W63">
        <v>34.75</v>
      </c>
      <c r="X63">
        <v>57.91</v>
      </c>
      <c r="Y63">
        <v>0.68</v>
      </c>
      <c r="Z63">
        <v>-46</v>
      </c>
      <c r="AA63">
        <v>0</v>
      </c>
      <c r="AB63">
        <v>35.72</v>
      </c>
    </row>
    <row r="64" spans="7:28">
      <c r="G64" t="s">
        <v>106</v>
      </c>
      <c r="H64" s="73">
        <v>42.47</v>
      </c>
      <c r="I64" s="46">
        <v>72.41</v>
      </c>
      <c r="J64" s="46">
        <v>34.75</v>
      </c>
      <c r="K64" s="46">
        <v>0</v>
      </c>
      <c r="L64" s="46">
        <v>2.12</v>
      </c>
      <c r="M64" s="74">
        <v>0</v>
      </c>
      <c r="N64" s="73">
        <v>0</v>
      </c>
      <c r="O64" s="46">
        <v>0</v>
      </c>
      <c r="P64" s="46">
        <v>0</v>
      </c>
      <c r="Q64" s="46">
        <v>-46</v>
      </c>
      <c r="R64" s="46">
        <v>0</v>
      </c>
      <c r="S64" s="74">
        <v>0</v>
      </c>
      <c r="U64" s="73">
        <v>-46</v>
      </c>
      <c r="V64" s="74">
        <v>151.75</v>
      </c>
      <c r="W64">
        <v>42.47</v>
      </c>
      <c r="X64">
        <v>72.41</v>
      </c>
      <c r="Y64">
        <v>2.12</v>
      </c>
      <c r="Z64">
        <v>-46</v>
      </c>
      <c r="AA64">
        <v>0</v>
      </c>
      <c r="AB64">
        <v>34.75</v>
      </c>
    </row>
    <row r="65" spans="7:28">
      <c r="G65" t="s">
        <v>107</v>
      </c>
      <c r="H65" s="73">
        <v>43.44</v>
      </c>
      <c r="I65" s="46">
        <v>67.56</v>
      </c>
      <c r="J65" s="46">
        <v>0</v>
      </c>
      <c r="K65" s="46">
        <v>0</v>
      </c>
      <c r="L65" s="46">
        <v>0.97</v>
      </c>
      <c r="M65" s="74">
        <v>0</v>
      </c>
      <c r="N65" s="73">
        <v>0</v>
      </c>
      <c r="O65" s="46">
        <v>0</v>
      </c>
      <c r="P65" s="46">
        <v>-37</v>
      </c>
      <c r="Q65" s="46">
        <v>-30</v>
      </c>
      <c r="R65" s="46">
        <v>0</v>
      </c>
      <c r="S65" s="74">
        <v>0</v>
      </c>
      <c r="U65" s="73">
        <v>-67</v>
      </c>
      <c r="V65" s="74">
        <v>111.97</v>
      </c>
      <c r="W65">
        <v>43.44</v>
      </c>
      <c r="X65">
        <v>67.56</v>
      </c>
      <c r="Y65">
        <v>0.97</v>
      </c>
      <c r="Z65">
        <v>-30</v>
      </c>
      <c r="AA65">
        <v>0</v>
      </c>
      <c r="AB65">
        <v>-37</v>
      </c>
    </row>
    <row r="66" spans="7:28">
      <c r="G66" t="s">
        <v>108</v>
      </c>
      <c r="H66" s="73">
        <v>53.09</v>
      </c>
      <c r="I66" s="46">
        <v>77.23</v>
      </c>
      <c r="J66" s="46">
        <v>0</v>
      </c>
      <c r="K66" s="46">
        <v>0</v>
      </c>
      <c r="L66" s="46">
        <v>1.64</v>
      </c>
      <c r="M66" s="74">
        <v>0</v>
      </c>
      <c r="N66" s="73">
        <v>0</v>
      </c>
      <c r="O66" s="46">
        <v>0</v>
      </c>
      <c r="P66" s="46">
        <v>-40</v>
      </c>
      <c r="Q66" s="46">
        <v>-30</v>
      </c>
      <c r="R66" s="46">
        <v>0</v>
      </c>
      <c r="S66" s="74">
        <v>0</v>
      </c>
      <c r="U66" s="73">
        <v>-70</v>
      </c>
      <c r="V66" s="74">
        <v>131.96</v>
      </c>
      <c r="W66">
        <v>53.09</v>
      </c>
      <c r="X66">
        <v>77.23</v>
      </c>
      <c r="Y66">
        <v>1.64</v>
      </c>
      <c r="Z66">
        <v>-30</v>
      </c>
      <c r="AA66">
        <v>0</v>
      </c>
      <c r="AB66">
        <v>-40</v>
      </c>
    </row>
    <row r="67" spans="7:28">
      <c r="G67" t="s">
        <v>109</v>
      </c>
      <c r="H67" s="73">
        <v>4.83</v>
      </c>
      <c r="I67" s="46">
        <v>107.15</v>
      </c>
      <c r="J67" s="46">
        <v>38.61</v>
      </c>
      <c r="K67" s="46">
        <v>0</v>
      </c>
      <c r="L67" s="46">
        <v>4.05</v>
      </c>
      <c r="M67" s="74">
        <v>0</v>
      </c>
      <c r="N67" s="73">
        <v>0</v>
      </c>
      <c r="O67" s="46">
        <v>0</v>
      </c>
      <c r="P67" s="46">
        <v>0</v>
      </c>
      <c r="Q67" s="46">
        <v>-30</v>
      </c>
      <c r="R67" s="46">
        <v>0</v>
      </c>
      <c r="S67" s="74">
        <v>0</v>
      </c>
      <c r="U67" s="73">
        <v>-30</v>
      </c>
      <c r="V67" s="74">
        <v>154.63999999999999</v>
      </c>
      <c r="W67">
        <v>4.83</v>
      </c>
      <c r="X67">
        <v>107.15</v>
      </c>
      <c r="Y67">
        <v>4.05</v>
      </c>
      <c r="Z67">
        <v>-30</v>
      </c>
      <c r="AA67">
        <v>0</v>
      </c>
      <c r="AB67">
        <v>38.61</v>
      </c>
    </row>
    <row r="68" spans="7:28">
      <c r="G68" t="s">
        <v>110</v>
      </c>
      <c r="H68" s="73">
        <v>0</v>
      </c>
      <c r="I68" s="46">
        <v>108.11</v>
      </c>
      <c r="J68" s="46">
        <v>38.61</v>
      </c>
      <c r="K68" s="46">
        <v>0</v>
      </c>
      <c r="L68" s="46">
        <v>4.83</v>
      </c>
      <c r="M68" s="74">
        <v>0</v>
      </c>
      <c r="N68" s="73">
        <v>0</v>
      </c>
      <c r="O68" s="46">
        <v>0</v>
      </c>
      <c r="P68" s="46">
        <v>0</v>
      </c>
      <c r="Q68" s="46">
        <v>-40</v>
      </c>
      <c r="R68" s="46">
        <v>0</v>
      </c>
      <c r="S68" s="74">
        <v>0</v>
      </c>
      <c r="U68" s="73">
        <v>-40</v>
      </c>
      <c r="V68" s="74">
        <v>151.55000000000001</v>
      </c>
      <c r="W68">
        <v>0</v>
      </c>
      <c r="X68">
        <v>108.11</v>
      </c>
      <c r="Y68">
        <v>4.83</v>
      </c>
      <c r="Z68">
        <v>-40</v>
      </c>
      <c r="AA68">
        <v>0</v>
      </c>
      <c r="AB68">
        <v>38.61</v>
      </c>
    </row>
    <row r="69" spans="7:28">
      <c r="G69" t="s">
        <v>111</v>
      </c>
      <c r="H69" s="73">
        <v>0</v>
      </c>
      <c r="I69" s="46">
        <v>77.22</v>
      </c>
      <c r="J69" s="46">
        <v>33.79</v>
      </c>
      <c r="K69" s="46">
        <v>0</v>
      </c>
      <c r="L69" s="46">
        <v>6.66</v>
      </c>
      <c r="M69" s="74">
        <v>0</v>
      </c>
      <c r="N69" s="73">
        <v>-16</v>
      </c>
      <c r="O69" s="46">
        <v>0</v>
      </c>
      <c r="P69" s="46">
        <v>0</v>
      </c>
      <c r="Q69" s="46">
        <v>-40</v>
      </c>
      <c r="R69" s="46">
        <v>0</v>
      </c>
      <c r="S69" s="74">
        <v>0</v>
      </c>
      <c r="U69" s="73">
        <v>-56</v>
      </c>
      <c r="V69" s="74">
        <v>117.67</v>
      </c>
      <c r="W69">
        <v>-16</v>
      </c>
      <c r="X69">
        <v>77.22</v>
      </c>
      <c r="Y69">
        <v>6.66</v>
      </c>
      <c r="Z69">
        <v>-40</v>
      </c>
      <c r="AA69">
        <v>0</v>
      </c>
      <c r="AB69">
        <v>33.79</v>
      </c>
    </row>
    <row r="70" spans="7:28">
      <c r="G70" t="s">
        <v>112</v>
      </c>
      <c r="H70" s="73">
        <v>0</v>
      </c>
      <c r="I70" s="46">
        <v>28.96</v>
      </c>
      <c r="J70" s="46">
        <v>33.79</v>
      </c>
      <c r="K70" s="46">
        <v>0</v>
      </c>
      <c r="L70" s="46">
        <v>6.37</v>
      </c>
      <c r="M70" s="74">
        <v>0</v>
      </c>
      <c r="N70" s="73">
        <v>-51</v>
      </c>
      <c r="O70" s="46">
        <v>0</v>
      </c>
      <c r="P70" s="46">
        <v>0</v>
      </c>
      <c r="Q70" s="46">
        <v>-40</v>
      </c>
      <c r="R70" s="46">
        <v>0</v>
      </c>
      <c r="S70" s="74">
        <v>0</v>
      </c>
      <c r="U70" s="73">
        <v>-91</v>
      </c>
      <c r="V70" s="74">
        <v>69.12</v>
      </c>
      <c r="W70">
        <v>-51</v>
      </c>
      <c r="X70">
        <v>28.96</v>
      </c>
      <c r="Y70">
        <v>6.37</v>
      </c>
      <c r="Z70">
        <v>-40</v>
      </c>
      <c r="AA70">
        <v>0</v>
      </c>
      <c r="AB70">
        <v>33.79</v>
      </c>
    </row>
    <row r="71" spans="7:28">
      <c r="G71" t="s">
        <v>113</v>
      </c>
      <c r="H71" s="73">
        <v>36.68</v>
      </c>
      <c r="I71" s="46">
        <v>43.44</v>
      </c>
      <c r="J71" s="46">
        <v>11.58</v>
      </c>
      <c r="K71" s="46">
        <v>0</v>
      </c>
      <c r="L71" s="46">
        <v>7.92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99.62</v>
      </c>
      <c r="W71">
        <v>36.68</v>
      </c>
      <c r="X71">
        <v>43.44</v>
      </c>
      <c r="Y71">
        <v>7.92</v>
      </c>
      <c r="Z71">
        <v>0</v>
      </c>
      <c r="AA71">
        <v>0</v>
      </c>
      <c r="AB71">
        <v>11.58</v>
      </c>
    </row>
    <row r="72" spans="7:28">
      <c r="G72" t="s">
        <v>114</v>
      </c>
      <c r="H72" s="73">
        <v>20.260000000000002</v>
      </c>
      <c r="I72" s="46">
        <v>19.309999999999999</v>
      </c>
      <c r="J72" s="46">
        <v>0</v>
      </c>
      <c r="K72" s="46">
        <v>0</v>
      </c>
      <c r="L72" s="46">
        <v>8.2100000000000009</v>
      </c>
      <c r="M72" s="74">
        <v>0</v>
      </c>
      <c r="N72" s="73">
        <v>0</v>
      </c>
      <c r="O72" s="46">
        <v>0</v>
      </c>
      <c r="P72" s="46">
        <v>-12</v>
      </c>
      <c r="Q72" s="46">
        <v>-10</v>
      </c>
      <c r="R72" s="46">
        <v>0</v>
      </c>
      <c r="S72" s="74">
        <v>0</v>
      </c>
      <c r="U72" s="73">
        <v>-22</v>
      </c>
      <c r="V72" s="74">
        <v>47.78</v>
      </c>
      <c r="W72">
        <v>20.260000000000002</v>
      </c>
      <c r="X72">
        <v>19.309999999999999</v>
      </c>
      <c r="Y72">
        <v>8.2100000000000009</v>
      </c>
      <c r="Z72">
        <v>-10</v>
      </c>
      <c r="AA72">
        <v>0</v>
      </c>
      <c r="AB72">
        <v>-12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8.69</v>
      </c>
      <c r="M73" s="74">
        <v>0</v>
      </c>
      <c r="N73" s="73">
        <v>-4</v>
      </c>
      <c r="O73" s="46">
        <v>0</v>
      </c>
      <c r="P73" s="46">
        <v>-42</v>
      </c>
      <c r="Q73" s="46">
        <v>-20</v>
      </c>
      <c r="R73" s="46">
        <v>0</v>
      </c>
      <c r="S73" s="74">
        <v>0</v>
      </c>
      <c r="U73" s="73">
        <v>-66</v>
      </c>
      <c r="V73" s="74">
        <v>8.69</v>
      </c>
      <c r="W73">
        <v>-4</v>
      </c>
      <c r="X73">
        <v>0</v>
      </c>
      <c r="Y73">
        <v>8.69</v>
      </c>
      <c r="Z73">
        <v>-20</v>
      </c>
      <c r="AA73">
        <v>0</v>
      </c>
      <c r="AB73">
        <v>-42</v>
      </c>
    </row>
    <row r="74" spans="7:28">
      <c r="G74" t="s">
        <v>116</v>
      </c>
      <c r="H74" s="73">
        <v>18.34</v>
      </c>
      <c r="I74" s="46">
        <v>0</v>
      </c>
      <c r="J74" s="46">
        <v>0</v>
      </c>
      <c r="K74" s="46">
        <v>0</v>
      </c>
      <c r="L74" s="46">
        <v>9.65</v>
      </c>
      <c r="M74" s="74">
        <v>0</v>
      </c>
      <c r="N74" s="73">
        <v>0</v>
      </c>
      <c r="O74" s="46">
        <v>0</v>
      </c>
      <c r="P74" s="46">
        <v>-45</v>
      </c>
      <c r="Q74" s="46">
        <v>-20</v>
      </c>
      <c r="R74" s="46">
        <v>0</v>
      </c>
      <c r="S74" s="74">
        <v>0</v>
      </c>
      <c r="U74" s="73">
        <v>-65</v>
      </c>
      <c r="V74" s="74">
        <v>27.99</v>
      </c>
      <c r="W74">
        <v>18.34</v>
      </c>
      <c r="X74">
        <v>0</v>
      </c>
      <c r="Y74">
        <v>9.65</v>
      </c>
      <c r="Z74">
        <v>-20</v>
      </c>
      <c r="AA74">
        <v>0</v>
      </c>
      <c r="AB74">
        <v>-45</v>
      </c>
    </row>
    <row r="75" spans="7:28">
      <c r="G75" t="s">
        <v>117</v>
      </c>
      <c r="H75" s="73">
        <v>26.06</v>
      </c>
      <c r="I75" s="46">
        <v>0</v>
      </c>
      <c r="J75" s="46">
        <v>0</v>
      </c>
      <c r="K75" s="46">
        <v>0</v>
      </c>
      <c r="L75" s="46">
        <v>10.14</v>
      </c>
      <c r="M75" s="74">
        <v>0</v>
      </c>
      <c r="N75" s="73">
        <v>0</v>
      </c>
      <c r="O75" s="46">
        <v>0</v>
      </c>
      <c r="P75" s="46">
        <v>-60</v>
      </c>
      <c r="Q75" s="46">
        <v>-30</v>
      </c>
      <c r="R75" s="46">
        <v>0</v>
      </c>
      <c r="S75" s="74">
        <v>0</v>
      </c>
      <c r="U75" s="73">
        <v>-90</v>
      </c>
      <c r="V75" s="74">
        <v>36.200000000000003</v>
      </c>
      <c r="W75">
        <v>26.06</v>
      </c>
      <c r="X75">
        <v>0</v>
      </c>
      <c r="Y75">
        <v>10.14</v>
      </c>
      <c r="Z75">
        <v>-30</v>
      </c>
      <c r="AA75">
        <v>0</v>
      </c>
      <c r="AB75">
        <v>-60</v>
      </c>
    </row>
    <row r="76" spans="7:28">
      <c r="G76" t="s">
        <v>118</v>
      </c>
      <c r="H76" s="73">
        <v>28.96</v>
      </c>
      <c r="I76" s="46">
        <v>0</v>
      </c>
      <c r="J76" s="46">
        <v>0</v>
      </c>
      <c r="K76" s="46">
        <v>0</v>
      </c>
      <c r="L76" s="46">
        <v>10.33</v>
      </c>
      <c r="M76" s="74">
        <v>0</v>
      </c>
      <c r="N76" s="73">
        <v>0</v>
      </c>
      <c r="O76" s="46">
        <v>0</v>
      </c>
      <c r="P76" s="46">
        <v>-45</v>
      </c>
      <c r="Q76" s="46">
        <v>-40</v>
      </c>
      <c r="R76" s="46">
        <v>0</v>
      </c>
      <c r="S76" s="74">
        <v>0</v>
      </c>
      <c r="U76" s="73">
        <v>-85</v>
      </c>
      <c r="V76" s="74">
        <v>39.29</v>
      </c>
      <c r="W76">
        <v>28.96</v>
      </c>
      <c r="X76">
        <v>0</v>
      </c>
      <c r="Y76">
        <v>10.33</v>
      </c>
      <c r="Z76">
        <v>-40</v>
      </c>
      <c r="AA76">
        <v>0</v>
      </c>
      <c r="AB76">
        <v>-45</v>
      </c>
    </row>
    <row r="77" spans="7:28">
      <c r="G77" t="s">
        <v>119</v>
      </c>
      <c r="H77" s="73">
        <v>56.95</v>
      </c>
      <c r="I77" s="46">
        <v>0</v>
      </c>
      <c r="J77" s="46">
        <v>0</v>
      </c>
      <c r="K77" s="46">
        <v>0</v>
      </c>
      <c r="L77" s="46">
        <v>10.62</v>
      </c>
      <c r="M77" s="74">
        <v>0.1</v>
      </c>
      <c r="N77" s="73">
        <v>0</v>
      </c>
      <c r="O77" s="46">
        <v>-50</v>
      </c>
      <c r="P77" s="46">
        <v>-35</v>
      </c>
      <c r="Q77" s="46">
        <v>-40</v>
      </c>
      <c r="R77" s="46">
        <v>0</v>
      </c>
      <c r="S77" s="74">
        <v>0</v>
      </c>
      <c r="U77" s="73">
        <v>-125</v>
      </c>
      <c r="V77" s="74">
        <v>67.67</v>
      </c>
      <c r="W77">
        <v>56.95</v>
      </c>
      <c r="X77">
        <v>-50</v>
      </c>
      <c r="Y77">
        <v>10.62</v>
      </c>
      <c r="Z77">
        <v>-40</v>
      </c>
      <c r="AA77">
        <v>0.1</v>
      </c>
      <c r="AB77">
        <v>-35</v>
      </c>
    </row>
    <row r="78" spans="7:28">
      <c r="G78" t="s">
        <v>120</v>
      </c>
      <c r="H78" s="73">
        <v>67.569999999999993</v>
      </c>
      <c r="I78" s="46">
        <v>0</v>
      </c>
      <c r="J78" s="46">
        <v>0</v>
      </c>
      <c r="K78" s="46">
        <v>0</v>
      </c>
      <c r="L78" s="46">
        <v>10.62</v>
      </c>
      <c r="M78" s="74">
        <v>0.1</v>
      </c>
      <c r="N78" s="73">
        <v>0</v>
      </c>
      <c r="O78" s="46">
        <v>-38</v>
      </c>
      <c r="P78" s="46">
        <v>-40</v>
      </c>
      <c r="Q78" s="46">
        <v>-20</v>
      </c>
      <c r="R78" s="46">
        <v>0</v>
      </c>
      <c r="S78" s="74">
        <v>0</v>
      </c>
      <c r="U78" s="73">
        <v>-98</v>
      </c>
      <c r="V78" s="74">
        <v>78.290000000000006</v>
      </c>
      <c r="W78">
        <v>67.569999999999993</v>
      </c>
      <c r="X78">
        <v>-38</v>
      </c>
      <c r="Y78">
        <v>10.62</v>
      </c>
      <c r="Z78">
        <v>-20</v>
      </c>
      <c r="AA78">
        <v>0.1</v>
      </c>
      <c r="AB78">
        <v>-40</v>
      </c>
    </row>
    <row r="79" spans="7:28">
      <c r="G79" t="s">
        <v>121</v>
      </c>
      <c r="H79" s="73">
        <v>14.65</v>
      </c>
      <c r="I79" s="46">
        <v>0</v>
      </c>
      <c r="J79" s="46">
        <v>0</v>
      </c>
      <c r="K79" s="46">
        <v>0</v>
      </c>
      <c r="L79" s="46">
        <v>7.71</v>
      </c>
      <c r="M79" s="74">
        <v>0</v>
      </c>
      <c r="N79" s="73">
        <v>0</v>
      </c>
      <c r="O79" s="46">
        <v>0</v>
      </c>
      <c r="P79" s="46">
        <v>-30</v>
      </c>
      <c r="Q79" s="46">
        <v>-25</v>
      </c>
      <c r="R79" s="46">
        <v>0</v>
      </c>
      <c r="S79" s="74">
        <v>0</v>
      </c>
      <c r="U79" s="73">
        <v>-55</v>
      </c>
      <c r="V79" s="74">
        <v>22.36</v>
      </c>
      <c r="W79">
        <v>14.65</v>
      </c>
      <c r="X79">
        <v>0</v>
      </c>
      <c r="Y79">
        <v>7.71</v>
      </c>
      <c r="Z79">
        <v>-25</v>
      </c>
      <c r="AA79">
        <v>0</v>
      </c>
      <c r="AB79">
        <v>-30</v>
      </c>
    </row>
    <row r="80" spans="7:28">
      <c r="G80" t="s">
        <v>122</v>
      </c>
      <c r="H80" s="73">
        <v>20.8</v>
      </c>
      <c r="I80" s="46">
        <v>0</v>
      </c>
      <c r="J80" s="46">
        <v>0</v>
      </c>
      <c r="K80" s="46">
        <v>0</v>
      </c>
      <c r="L80" s="46">
        <v>6.71</v>
      </c>
      <c r="M80" s="74">
        <v>0.34</v>
      </c>
      <c r="N80" s="73">
        <v>0</v>
      </c>
      <c r="O80" s="46">
        <v>0</v>
      </c>
      <c r="P80" s="46">
        <v>-10</v>
      </c>
      <c r="Q80" s="46">
        <v>-25</v>
      </c>
      <c r="R80" s="46">
        <v>0</v>
      </c>
      <c r="S80" s="74">
        <v>0</v>
      </c>
      <c r="U80" s="73">
        <v>-35</v>
      </c>
      <c r="V80" s="74">
        <v>27.85</v>
      </c>
      <c r="W80">
        <v>20.8</v>
      </c>
      <c r="X80">
        <v>0</v>
      </c>
      <c r="Y80">
        <v>6.71</v>
      </c>
      <c r="Z80">
        <v>-25</v>
      </c>
      <c r="AA80">
        <v>0.34</v>
      </c>
      <c r="AB80">
        <v>-10</v>
      </c>
    </row>
    <row r="81" spans="7:28">
      <c r="G81" t="s">
        <v>123</v>
      </c>
      <c r="H81" s="73">
        <v>15.07</v>
      </c>
      <c r="I81" s="46">
        <v>0</v>
      </c>
      <c r="J81" s="46">
        <v>0</v>
      </c>
      <c r="K81" s="46">
        <v>0</v>
      </c>
      <c r="L81" s="46">
        <v>4.71</v>
      </c>
      <c r="M81" s="74">
        <v>2.08</v>
      </c>
      <c r="N81" s="73">
        <v>0</v>
      </c>
      <c r="O81" s="46">
        <v>0</v>
      </c>
      <c r="P81" s="46">
        <v>0</v>
      </c>
      <c r="Q81" s="46">
        <v>-29</v>
      </c>
      <c r="R81" s="46">
        <v>0</v>
      </c>
      <c r="S81" s="74">
        <v>0</v>
      </c>
      <c r="U81" s="73">
        <v>-29</v>
      </c>
      <c r="V81" s="74">
        <v>21.86</v>
      </c>
      <c r="W81">
        <v>15.07</v>
      </c>
      <c r="X81">
        <v>0</v>
      </c>
      <c r="Y81">
        <v>4.71</v>
      </c>
      <c r="Z81">
        <v>-29</v>
      </c>
      <c r="AA81">
        <v>2.08</v>
      </c>
      <c r="AB81">
        <v>0</v>
      </c>
    </row>
    <row r="82" spans="7:28">
      <c r="G82" t="s">
        <v>124</v>
      </c>
      <c r="H82" s="73">
        <v>9.6300000000000008</v>
      </c>
      <c r="I82" s="46">
        <v>0</v>
      </c>
      <c r="J82" s="46">
        <v>0</v>
      </c>
      <c r="K82" s="46">
        <v>0</v>
      </c>
      <c r="L82" s="46">
        <v>4.0199999999999996</v>
      </c>
      <c r="M82" s="74">
        <v>1.65</v>
      </c>
      <c r="N82" s="73">
        <v>0</v>
      </c>
      <c r="O82" s="46">
        <v>0</v>
      </c>
      <c r="P82" s="46">
        <v>0</v>
      </c>
      <c r="Q82" s="46">
        <v>-29</v>
      </c>
      <c r="R82" s="46">
        <v>0</v>
      </c>
      <c r="S82" s="74">
        <v>0</v>
      </c>
      <c r="U82" s="73">
        <v>-29</v>
      </c>
      <c r="V82" s="74">
        <v>15.3</v>
      </c>
      <c r="W82">
        <v>9.6300000000000008</v>
      </c>
      <c r="X82">
        <v>0</v>
      </c>
      <c r="Y82">
        <v>4.0199999999999996</v>
      </c>
      <c r="Z82">
        <v>-29</v>
      </c>
      <c r="AA82">
        <v>1.65</v>
      </c>
      <c r="AB82">
        <v>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2.96</v>
      </c>
      <c r="M83" s="74">
        <v>0.89</v>
      </c>
      <c r="N83" s="73">
        <v>-131</v>
      </c>
      <c r="O83" s="46">
        <v>0</v>
      </c>
      <c r="P83" s="46">
        <v>-130</v>
      </c>
      <c r="Q83" s="46">
        <v>-27</v>
      </c>
      <c r="R83" s="46">
        <v>0</v>
      </c>
      <c r="S83" s="74">
        <v>0</v>
      </c>
      <c r="U83" s="73">
        <v>-288</v>
      </c>
      <c r="V83" s="74">
        <v>3.85</v>
      </c>
      <c r="W83">
        <v>-131</v>
      </c>
      <c r="X83">
        <v>0</v>
      </c>
      <c r="Y83">
        <v>2.96</v>
      </c>
      <c r="Z83">
        <v>-27</v>
      </c>
      <c r="AA83">
        <v>0.89</v>
      </c>
      <c r="AB83">
        <v>-130</v>
      </c>
    </row>
    <row r="84" spans="7:28">
      <c r="G84" t="s">
        <v>126</v>
      </c>
      <c r="H84" s="73">
        <v>0</v>
      </c>
      <c r="I84" s="46">
        <v>4.3099999999999996</v>
      </c>
      <c r="J84" s="46">
        <v>0</v>
      </c>
      <c r="K84" s="46">
        <v>0</v>
      </c>
      <c r="L84" s="46">
        <v>2.15</v>
      </c>
      <c r="M84" s="74">
        <v>1.03</v>
      </c>
      <c r="N84" s="73">
        <v>-84</v>
      </c>
      <c r="O84" s="46">
        <v>0</v>
      </c>
      <c r="P84" s="46">
        <v>-60</v>
      </c>
      <c r="Q84" s="46">
        <v>-27</v>
      </c>
      <c r="R84" s="46">
        <v>0</v>
      </c>
      <c r="S84" s="74">
        <v>0</v>
      </c>
      <c r="U84" s="73">
        <v>-171</v>
      </c>
      <c r="V84" s="74">
        <v>7.49</v>
      </c>
      <c r="W84">
        <v>-84</v>
      </c>
      <c r="X84">
        <v>4.3099999999999996</v>
      </c>
      <c r="Y84">
        <v>2.15</v>
      </c>
      <c r="Z84">
        <v>-27</v>
      </c>
      <c r="AA84">
        <v>1.03</v>
      </c>
      <c r="AB84">
        <v>-60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1.28</v>
      </c>
      <c r="M85" s="74">
        <v>0.76</v>
      </c>
      <c r="N85" s="73">
        <v>-53</v>
      </c>
      <c r="O85" s="46">
        <v>-10</v>
      </c>
      <c r="P85" s="46">
        <v>-140</v>
      </c>
      <c r="Q85" s="46">
        <v>-24</v>
      </c>
      <c r="R85" s="46">
        <v>0</v>
      </c>
      <c r="S85" s="74">
        <v>0</v>
      </c>
      <c r="U85" s="73">
        <v>-227</v>
      </c>
      <c r="V85" s="74">
        <v>2.04</v>
      </c>
      <c r="W85">
        <v>-53</v>
      </c>
      <c r="X85">
        <v>-10</v>
      </c>
      <c r="Y85">
        <v>1.28</v>
      </c>
      <c r="Z85">
        <v>-24</v>
      </c>
      <c r="AA85">
        <v>0.76</v>
      </c>
      <c r="AB85">
        <v>-140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1.1399999999999999</v>
      </c>
      <c r="M86" s="74">
        <v>0.73</v>
      </c>
      <c r="N86" s="73">
        <v>-35</v>
      </c>
      <c r="O86" s="46">
        <v>-10</v>
      </c>
      <c r="P86" s="46">
        <v>-205</v>
      </c>
      <c r="Q86" s="46">
        <v>-24</v>
      </c>
      <c r="R86" s="46">
        <v>0</v>
      </c>
      <c r="S86" s="74">
        <v>0</v>
      </c>
      <c r="U86" s="73">
        <v>-274</v>
      </c>
      <c r="V86" s="74">
        <v>1.87</v>
      </c>
      <c r="W86">
        <v>-35</v>
      </c>
      <c r="X86">
        <v>-10</v>
      </c>
      <c r="Y86">
        <v>1.1399999999999999</v>
      </c>
      <c r="Z86">
        <v>-24</v>
      </c>
      <c r="AA86">
        <v>0.73</v>
      </c>
      <c r="AB86">
        <v>-205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0.76</v>
      </c>
      <c r="M87" s="74">
        <v>0.41</v>
      </c>
      <c r="N87" s="73">
        <v>-45</v>
      </c>
      <c r="O87" s="46">
        <v>0</v>
      </c>
      <c r="P87" s="46">
        <v>-275</v>
      </c>
      <c r="Q87" s="46">
        <v>-23</v>
      </c>
      <c r="R87" s="46">
        <v>0</v>
      </c>
      <c r="S87" s="74">
        <v>0</v>
      </c>
      <c r="U87" s="73">
        <v>-343</v>
      </c>
      <c r="V87" s="74">
        <v>1.17</v>
      </c>
      <c r="W87">
        <v>-45</v>
      </c>
      <c r="X87">
        <v>0</v>
      </c>
      <c r="Y87">
        <v>0.76</v>
      </c>
      <c r="Z87">
        <v>-23</v>
      </c>
      <c r="AA87">
        <v>0.41</v>
      </c>
      <c r="AB87">
        <v>-275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0.57999999999999996</v>
      </c>
      <c r="M88" s="74">
        <v>0.19</v>
      </c>
      <c r="N88" s="73">
        <v>-49</v>
      </c>
      <c r="O88" s="46">
        <v>0</v>
      </c>
      <c r="P88" s="46">
        <v>-205</v>
      </c>
      <c r="Q88" s="46">
        <v>-23</v>
      </c>
      <c r="R88" s="46">
        <v>0</v>
      </c>
      <c r="S88" s="74">
        <v>0</v>
      </c>
      <c r="U88" s="73">
        <v>-277</v>
      </c>
      <c r="V88" s="74">
        <v>0.77</v>
      </c>
      <c r="W88">
        <v>-49</v>
      </c>
      <c r="X88">
        <v>0</v>
      </c>
      <c r="Y88">
        <v>0.57999999999999996</v>
      </c>
      <c r="Z88">
        <v>-23</v>
      </c>
      <c r="AA88">
        <v>0.19</v>
      </c>
      <c r="AB88">
        <v>-205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0.67</v>
      </c>
      <c r="M89" s="74">
        <v>0.2</v>
      </c>
      <c r="N89" s="73">
        <v>-66</v>
      </c>
      <c r="O89" s="46">
        <v>0</v>
      </c>
      <c r="P89" s="46">
        <v>-165</v>
      </c>
      <c r="Q89" s="46">
        <v>-23</v>
      </c>
      <c r="R89" s="46">
        <v>0</v>
      </c>
      <c r="S89" s="74">
        <v>0</v>
      </c>
      <c r="U89" s="73">
        <v>-254</v>
      </c>
      <c r="V89" s="74">
        <v>0.87</v>
      </c>
      <c r="W89">
        <v>-66</v>
      </c>
      <c r="X89">
        <v>0</v>
      </c>
      <c r="Y89">
        <v>0.67</v>
      </c>
      <c r="Z89">
        <v>-23</v>
      </c>
      <c r="AA89">
        <v>0.2</v>
      </c>
      <c r="AB89">
        <v>-165</v>
      </c>
    </row>
    <row r="90" spans="7:28">
      <c r="G90" t="s">
        <v>132</v>
      </c>
      <c r="H90" s="73">
        <v>0</v>
      </c>
      <c r="I90" s="46">
        <v>1.21</v>
      </c>
      <c r="J90" s="46">
        <v>0</v>
      </c>
      <c r="K90" s="46">
        <v>0</v>
      </c>
      <c r="L90" s="46">
        <v>0.57999999999999996</v>
      </c>
      <c r="M90" s="74">
        <v>0.14000000000000001</v>
      </c>
      <c r="N90" s="73">
        <v>-75</v>
      </c>
      <c r="O90" s="46">
        <v>0</v>
      </c>
      <c r="P90" s="46">
        <v>-125</v>
      </c>
      <c r="Q90" s="46">
        <v>-24</v>
      </c>
      <c r="R90" s="46">
        <v>0</v>
      </c>
      <c r="S90" s="74">
        <v>0</v>
      </c>
      <c r="U90" s="73">
        <v>-224</v>
      </c>
      <c r="V90" s="74">
        <v>1.93</v>
      </c>
      <c r="W90">
        <v>-75</v>
      </c>
      <c r="X90">
        <v>1.21</v>
      </c>
      <c r="Y90">
        <v>0.57999999999999996</v>
      </c>
      <c r="Z90">
        <v>-24</v>
      </c>
      <c r="AA90">
        <v>0.14000000000000001</v>
      </c>
      <c r="AB90">
        <v>-125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0.43</v>
      </c>
      <c r="M91" s="74">
        <v>7.0000000000000007E-2</v>
      </c>
      <c r="N91" s="73">
        <v>-59</v>
      </c>
      <c r="O91" s="46">
        <v>0</v>
      </c>
      <c r="P91" s="46">
        <v>-35</v>
      </c>
      <c r="Q91" s="46">
        <v>-24</v>
      </c>
      <c r="R91" s="46">
        <v>0</v>
      </c>
      <c r="S91" s="74">
        <v>0</v>
      </c>
      <c r="U91" s="73">
        <v>-118</v>
      </c>
      <c r="V91" s="74">
        <v>0.5</v>
      </c>
      <c r="W91">
        <v>-59</v>
      </c>
      <c r="X91">
        <v>0</v>
      </c>
      <c r="Y91">
        <v>0.43</v>
      </c>
      <c r="Z91">
        <v>-24</v>
      </c>
      <c r="AA91">
        <v>7.0000000000000007E-2</v>
      </c>
      <c r="AB91">
        <v>-35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0.34</v>
      </c>
      <c r="M92" s="74">
        <v>0.1</v>
      </c>
      <c r="N92" s="73">
        <v>-63</v>
      </c>
      <c r="O92" s="46">
        <v>0</v>
      </c>
      <c r="P92" s="46">
        <v>-40</v>
      </c>
      <c r="Q92" s="46">
        <v>-25</v>
      </c>
      <c r="R92" s="46">
        <v>0</v>
      </c>
      <c r="S92" s="74">
        <v>0</v>
      </c>
      <c r="U92" s="73">
        <v>-128</v>
      </c>
      <c r="V92" s="74">
        <v>0.44</v>
      </c>
      <c r="W92">
        <v>-63</v>
      </c>
      <c r="X92">
        <v>0</v>
      </c>
      <c r="Y92">
        <v>0.34</v>
      </c>
      <c r="Z92">
        <v>-25</v>
      </c>
      <c r="AA92">
        <v>0.1</v>
      </c>
      <c r="AB92">
        <v>-40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0.27</v>
      </c>
      <c r="M93" s="74">
        <v>0.06</v>
      </c>
      <c r="N93" s="73">
        <v>-95</v>
      </c>
      <c r="O93" s="46">
        <v>0</v>
      </c>
      <c r="P93" s="46">
        <v>-53</v>
      </c>
      <c r="Q93" s="46">
        <v>-24</v>
      </c>
      <c r="R93" s="46">
        <v>0</v>
      </c>
      <c r="S93" s="74">
        <v>0</v>
      </c>
      <c r="U93" s="73">
        <v>-172</v>
      </c>
      <c r="V93" s="74">
        <v>0.33</v>
      </c>
      <c r="W93">
        <v>-95</v>
      </c>
      <c r="X93">
        <v>0</v>
      </c>
      <c r="Y93">
        <v>0.27</v>
      </c>
      <c r="Z93">
        <v>-24</v>
      </c>
      <c r="AA93">
        <v>0.06</v>
      </c>
      <c r="AB93">
        <v>-53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0.26</v>
      </c>
      <c r="M94" s="74">
        <v>0.08</v>
      </c>
      <c r="N94" s="73">
        <v>-104</v>
      </c>
      <c r="O94" s="46">
        <v>0</v>
      </c>
      <c r="P94" s="46">
        <v>-50</v>
      </c>
      <c r="Q94" s="46">
        <v>-30</v>
      </c>
      <c r="R94" s="46">
        <v>0</v>
      </c>
      <c r="S94" s="74">
        <v>0</v>
      </c>
      <c r="U94" s="73">
        <v>-184</v>
      </c>
      <c r="V94" s="74">
        <v>0.34</v>
      </c>
      <c r="W94">
        <v>-104</v>
      </c>
      <c r="X94">
        <v>0</v>
      </c>
      <c r="Y94">
        <v>0.26</v>
      </c>
      <c r="Z94">
        <v>-30</v>
      </c>
      <c r="AA94">
        <v>0.08</v>
      </c>
      <c r="AB94">
        <v>-50</v>
      </c>
    </row>
    <row r="95" spans="7:28">
      <c r="G95" t="s">
        <v>137</v>
      </c>
      <c r="H95" s="73">
        <v>0</v>
      </c>
      <c r="I95" s="46">
        <v>1.33</v>
      </c>
      <c r="J95" s="46">
        <v>0</v>
      </c>
      <c r="K95" s="46">
        <v>0</v>
      </c>
      <c r="L95" s="46">
        <v>0.28999999999999998</v>
      </c>
      <c r="M95" s="74">
        <v>0.14000000000000001</v>
      </c>
      <c r="N95" s="73">
        <v>-49</v>
      </c>
      <c r="O95" s="46">
        <v>0</v>
      </c>
      <c r="P95" s="46">
        <v>-28</v>
      </c>
      <c r="Q95" s="46">
        <v>-30</v>
      </c>
      <c r="R95" s="46">
        <v>0</v>
      </c>
      <c r="S95" s="74">
        <v>0</v>
      </c>
      <c r="U95" s="73">
        <v>-107</v>
      </c>
      <c r="V95" s="74">
        <v>1.76</v>
      </c>
      <c r="W95">
        <v>-49</v>
      </c>
      <c r="X95">
        <v>1.33</v>
      </c>
      <c r="Y95">
        <v>0.28999999999999998</v>
      </c>
      <c r="Z95">
        <v>-30</v>
      </c>
      <c r="AA95">
        <v>0.14000000000000001</v>
      </c>
      <c r="AB95">
        <v>-28</v>
      </c>
    </row>
    <row r="96" spans="7:28">
      <c r="G96" t="s">
        <v>138</v>
      </c>
      <c r="H96" s="73">
        <v>0</v>
      </c>
      <c r="I96" s="46">
        <v>1.45</v>
      </c>
      <c r="J96" s="46">
        <v>0</v>
      </c>
      <c r="K96" s="46">
        <v>0</v>
      </c>
      <c r="L96" s="46">
        <v>0.32</v>
      </c>
      <c r="M96" s="74">
        <v>0.06</v>
      </c>
      <c r="N96" s="73">
        <v>-46</v>
      </c>
      <c r="O96" s="46">
        <v>0</v>
      </c>
      <c r="P96" s="46">
        <v>-26</v>
      </c>
      <c r="Q96" s="46">
        <v>-30</v>
      </c>
      <c r="R96" s="46">
        <v>0</v>
      </c>
      <c r="S96" s="74">
        <v>0</v>
      </c>
      <c r="U96" s="73">
        <v>-102</v>
      </c>
      <c r="V96" s="74">
        <v>1.83</v>
      </c>
      <c r="W96">
        <v>-46</v>
      </c>
      <c r="X96">
        <v>1.45</v>
      </c>
      <c r="Y96">
        <v>0.32</v>
      </c>
      <c r="Z96">
        <v>-30</v>
      </c>
      <c r="AA96">
        <v>0.06</v>
      </c>
      <c r="AB96">
        <v>-26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0.41</v>
      </c>
      <c r="M97" s="74">
        <v>0.1</v>
      </c>
      <c r="N97" s="73">
        <v>-28</v>
      </c>
      <c r="O97" s="46">
        <v>0</v>
      </c>
      <c r="P97" s="46">
        <v>-56</v>
      </c>
      <c r="Q97" s="46">
        <v>-30</v>
      </c>
      <c r="R97" s="46">
        <v>0</v>
      </c>
      <c r="S97" s="74">
        <v>0</v>
      </c>
      <c r="U97" s="73">
        <v>-114</v>
      </c>
      <c r="V97" s="74">
        <v>0.51</v>
      </c>
      <c r="W97">
        <v>-28</v>
      </c>
      <c r="X97">
        <v>0</v>
      </c>
      <c r="Y97">
        <v>0.41</v>
      </c>
      <c r="Z97">
        <v>-30</v>
      </c>
      <c r="AA97">
        <v>0.1</v>
      </c>
      <c r="AB97">
        <v>-56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0.49</v>
      </c>
      <c r="M98" s="74">
        <v>0.13</v>
      </c>
      <c r="N98" s="73">
        <v>-41</v>
      </c>
      <c r="O98" s="46">
        <v>0</v>
      </c>
      <c r="P98" s="46">
        <v>-68</v>
      </c>
      <c r="Q98" s="46">
        <v>-30</v>
      </c>
      <c r="R98" s="46">
        <v>0</v>
      </c>
      <c r="S98" s="74">
        <v>0</v>
      </c>
      <c r="U98" s="73">
        <v>-139</v>
      </c>
      <c r="V98" s="74">
        <v>0.62</v>
      </c>
      <c r="W98">
        <v>-41</v>
      </c>
      <c r="X98">
        <v>0</v>
      </c>
      <c r="Y98">
        <v>0.49</v>
      </c>
      <c r="Z98">
        <v>-30</v>
      </c>
      <c r="AA98">
        <v>0.13</v>
      </c>
      <c r="AB98">
        <v>-68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0.85216000000000025</v>
      </c>
      <c r="I99" s="69">
        <f t="shared" ref="I99:BQ99" si="1">SUM(I3:I98)/4000</f>
        <v>0.436255</v>
      </c>
      <c r="J99" s="69">
        <f t="shared" si="1"/>
        <v>0.13248500000000005</v>
      </c>
      <c r="K99" s="69">
        <f t="shared" si="1"/>
        <v>0</v>
      </c>
      <c r="L99" s="69">
        <f t="shared" si="1"/>
        <v>7.2287499999999963E-2</v>
      </c>
      <c r="M99" s="69">
        <f t="shared" si="1"/>
        <v>4.1149999999999997E-3</v>
      </c>
      <c r="N99" s="68">
        <f t="shared" si="1"/>
        <v>-0.55325000000000002</v>
      </c>
      <c r="O99" s="69">
        <f t="shared" si="1"/>
        <v>-8.7749999999999995E-2</v>
      </c>
      <c r="P99" s="69">
        <f t="shared" si="1"/>
        <v>-0.93</v>
      </c>
      <c r="Q99" s="69">
        <f t="shared" si="1"/>
        <v>-0.84450000000000003</v>
      </c>
      <c r="R99" s="69">
        <f t="shared" si="1"/>
        <v>-1.585E-2</v>
      </c>
      <c r="S99" s="70">
        <f t="shared" si="1"/>
        <v>0</v>
      </c>
      <c r="U99" s="68">
        <f t="shared" si="1"/>
        <v>-2.4313500000000006</v>
      </c>
      <c r="V99" s="70">
        <f t="shared" si="1"/>
        <v>1.4973025</v>
      </c>
      <c r="W99">
        <f t="shared" si="1"/>
        <v>0.29891000000000006</v>
      </c>
      <c r="X99">
        <f t="shared" si="1"/>
        <v>0.34850499999999995</v>
      </c>
      <c r="Y99">
        <f t="shared" si="1"/>
        <v>5.6437500000000008E-2</v>
      </c>
      <c r="Z99">
        <f t="shared" si="1"/>
        <v>-0.84450000000000003</v>
      </c>
      <c r="AA99">
        <f t="shared" si="1"/>
        <v>4.1149999999999997E-3</v>
      </c>
      <c r="AB99">
        <f t="shared" si="1"/>
        <v>-0.79751499999999986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W3" sqref="W3:X3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45435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58.55</v>
      </c>
      <c r="I3" s="53">
        <v>23.72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82.27</v>
      </c>
      <c r="W3">
        <v>58.55</v>
      </c>
      <c r="X3">
        <v>23.72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56.66</v>
      </c>
      <c r="I4" s="46">
        <v>24.44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81.099999999999994</v>
      </c>
      <c r="W4">
        <v>56.66</v>
      </c>
      <c r="X4">
        <v>24.44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53.36</v>
      </c>
      <c r="I5" s="46">
        <v>23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76.36</v>
      </c>
      <c r="W5">
        <v>53.36</v>
      </c>
      <c r="X5">
        <v>23</v>
      </c>
      <c r="Y5">
        <v>0</v>
      </c>
    </row>
    <row r="6" spans="1:25">
      <c r="B6" t="s">
        <v>379</v>
      </c>
      <c r="G6" t="s">
        <v>48</v>
      </c>
      <c r="H6" s="73">
        <v>51.58</v>
      </c>
      <c r="I6" s="46">
        <v>22.64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74.22</v>
      </c>
      <c r="W6">
        <v>51.58</v>
      </c>
      <c r="X6">
        <v>22.64</v>
      </c>
      <c r="Y6">
        <v>0</v>
      </c>
    </row>
    <row r="7" spans="1:25">
      <c r="G7" t="s">
        <v>49</v>
      </c>
      <c r="H7" s="73">
        <v>87.3</v>
      </c>
      <c r="I7" s="46">
        <v>48.22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135.52000000000001</v>
      </c>
      <c r="W7">
        <v>87.3</v>
      </c>
      <c r="X7">
        <v>48.22</v>
      </c>
      <c r="Y7">
        <v>0</v>
      </c>
    </row>
    <row r="8" spans="1:25">
      <c r="G8" t="s">
        <v>50</v>
      </c>
      <c r="H8" s="73">
        <v>94.08</v>
      </c>
      <c r="I8" s="46">
        <v>45.9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139.97999999999999</v>
      </c>
      <c r="W8">
        <v>94.08</v>
      </c>
      <c r="X8">
        <v>45.9</v>
      </c>
      <c r="Y8">
        <v>0</v>
      </c>
    </row>
    <row r="9" spans="1:25">
      <c r="G9" t="s">
        <v>51</v>
      </c>
      <c r="H9" s="73">
        <v>0</v>
      </c>
      <c r="I9" s="46">
        <v>91.7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91.7</v>
      </c>
      <c r="W9">
        <v>0</v>
      </c>
      <c r="X9">
        <v>91.7</v>
      </c>
      <c r="Y9">
        <v>0</v>
      </c>
    </row>
    <row r="10" spans="1:25">
      <c r="G10" t="s">
        <v>52</v>
      </c>
      <c r="H10" s="73">
        <v>0</v>
      </c>
      <c r="I10" s="46">
        <v>144.80000000000001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144.80000000000001</v>
      </c>
      <c r="W10">
        <v>0</v>
      </c>
      <c r="X10">
        <v>144.80000000000001</v>
      </c>
      <c r="Y10">
        <v>0</v>
      </c>
    </row>
    <row r="11" spans="1:25">
      <c r="G11" t="s">
        <v>53</v>
      </c>
      <c r="H11" s="73">
        <v>0</v>
      </c>
      <c r="I11" s="46">
        <v>120.66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120.66</v>
      </c>
      <c r="W11">
        <v>0</v>
      </c>
      <c r="X11">
        <v>120.66</v>
      </c>
      <c r="Y11">
        <v>0</v>
      </c>
    </row>
    <row r="12" spans="1:25">
      <c r="G12" t="s">
        <v>54</v>
      </c>
      <c r="H12" s="73">
        <v>0</v>
      </c>
      <c r="I12" s="46">
        <v>101.36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101.36</v>
      </c>
      <c r="W12">
        <v>0</v>
      </c>
      <c r="X12">
        <v>101.36</v>
      </c>
      <c r="Y12">
        <v>0</v>
      </c>
    </row>
    <row r="13" spans="1:25">
      <c r="G13" t="s">
        <v>55</v>
      </c>
      <c r="H13" s="73">
        <v>0</v>
      </c>
      <c r="I13" s="46">
        <v>82.05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82.05</v>
      </c>
      <c r="W13">
        <v>0</v>
      </c>
      <c r="X13">
        <v>82.05</v>
      </c>
      <c r="Y13">
        <v>0</v>
      </c>
    </row>
    <row r="14" spans="1:25">
      <c r="G14" t="s">
        <v>56</v>
      </c>
      <c r="H14" s="73">
        <v>0</v>
      </c>
      <c r="I14" s="46">
        <v>67.569999999999993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67.569999999999993</v>
      </c>
      <c r="W14">
        <v>0</v>
      </c>
      <c r="X14">
        <v>67.569999999999993</v>
      </c>
      <c r="Y14">
        <v>0</v>
      </c>
    </row>
    <row r="15" spans="1:25">
      <c r="G15" t="s">
        <v>57</v>
      </c>
      <c r="H15" s="73">
        <v>0</v>
      </c>
      <c r="I15" s="46">
        <v>48.27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48.26</v>
      </c>
      <c r="W15">
        <v>0</v>
      </c>
      <c r="X15">
        <v>48.27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0.28000000000000003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0.28000000000000003</v>
      </c>
      <c r="W18">
        <v>0</v>
      </c>
      <c r="X18">
        <v>0</v>
      </c>
      <c r="Y18">
        <v>0.28000000000000003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0.65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0.65</v>
      </c>
      <c r="W19">
        <v>0</v>
      </c>
      <c r="X19">
        <v>0</v>
      </c>
      <c r="Y19">
        <v>0.65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0.54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0.54</v>
      </c>
      <c r="W20">
        <v>0</v>
      </c>
      <c r="X20">
        <v>0</v>
      </c>
      <c r="Y20">
        <v>0.54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0.66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0.66</v>
      </c>
      <c r="W21">
        <v>0</v>
      </c>
      <c r="X21">
        <v>0</v>
      </c>
      <c r="Y21">
        <v>0.66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1.08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1.08</v>
      </c>
      <c r="W22">
        <v>0</v>
      </c>
      <c r="X22">
        <v>0</v>
      </c>
      <c r="Y22">
        <v>1.08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4.74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4.74</v>
      </c>
      <c r="W23">
        <v>0</v>
      </c>
      <c r="X23">
        <v>0</v>
      </c>
      <c r="Y23">
        <v>4.74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4.57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4.57</v>
      </c>
      <c r="W24">
        <v>0</v>
      </c>
      <c r="X24">
        <v>0</v>
      </c>
      <c r="Y24">
        <v>4.57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2.62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2.62</v>
      </c>
      <c r="W25">
        <v>0</v>
      </c>
      <c r="X25">
        <v>0</v>
      </c>
      <c r="Y25">
        <v>2.62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3.41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3.41</v>
      </c>
      <c r="W26">
        <v>0</v>
      </c>
      <c r="X26">
        <v>0</v>
      </c>
      <c r="Y26">
        <v>3.41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1.87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1.87</v>
      </c>
      <c r="W27">
        <v>0</v>
      </c>
      <c r="X27">
        <v>0</v>
      </c>
      <c r="Y27">
        <v>1.87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2.65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2.65</v>
      </c>
      <c r="W28">
        <v>0</v>
      </c>
      <c r="X28">
        <v>0</v>
      </c>
      <c r="Y28">
        <v>2.65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7.15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7.15</v>
      </c>
      <c r="W29">
        <v>0</v>
      </c>
      <c r="X29">
        <v>0</v>
      </c>
      <c r="Y29">
        <v>7.15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4.92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4.92</v>
      </c>
      <c r="W30">
        <v>0</v>
      </c>
      <c r="X30">
        <v>0</v>
      </c>
      <c r="Y30">
        <v>4.92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1.04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1.04</v>
      </c>
      <c r="W31">
        <v>0</v>
      </c>
      <c r="X31">
        <v>0</v>
      </c>
      <c r="Y31">
        <v>1.04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1.79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1.79</v>
      </c>
      <c r="W32">
        <v>0</v>
      </c>
      <c r="X32">
        <v>0</v>
      </c>
      <c r="Y32">
        <v>1.79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2.08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2.08</v>
      </c>
      <c r="W33">
        <v>0</v>
      </c>
      <c r="X33">
        <v>0</v>
      </c>
      <c r="Y33">
        <v>2.08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3.28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3.28</v>
      </c>
      <c r="W34">
        <v>0</v>
      </c>
      <c r="X34">
        <v>0</v>
      </c>
      <c r="Y34">
        <v>3.28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5.12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5.12</v>
      </c>
      <c r="W35">
        <v>0</v>
      </c>
      <c r="X35">
        <v>0</v>
      </c>
      <c r="Y35">
        <v>5.12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4.7300000000000004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4.7300000000000004</v>
      </c>
      <c r="W36">
        <v>0</v>
      </c>
      <c r="X36">
        <v>0</v>
      </c>
      <c r="Y36">
        <v>4.7300000000000004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3.86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3.86</v>
      </c>
      <c r="W37">
        <v>0</v>
      </c>
      <c r="X37">
        <v>0</v>
      </c>
      <c r="Y37">
        <v>3.86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5.21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5.21</v>
      </c>
      <c r="W38">
        <v>0</v>
      </c>
      <c r="X38">
        <v>0</v>
      </c>
      <c r="Y38">
        <v>5.21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6.08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6.08</v>
      </c>
      <c r="W39">
        <v>0</v>
      </c>
      <c r="X39">
        <v>0</v>
      </c>
      <c r="Y39">
        <v>6.08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7.82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7.82</v>
      </c>
      <c r="W40">
        <v>0</v>
      </c>
      <c r="X40">
        <v>0</v>
      </c>
      <c r="Y40">
        <v>7.82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7.34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7.34</v>
      </c>
      <c r="W41">
        <v>0</v>
      </c>
      <c r="X41">
        <v>0</v>
      </c>
      <c r="Y41">
        <v>7.34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5.6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5.6</v>
      </c>
      <c r="W42">
        <v>0</v>
      </c>
      <c r="X42">
        <v>0</v>
      </c>
      <c r="Y42">
        <v>5.6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4.05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4.05</v>
      </c>
      <c r="W43">
        <v>0</v>
      </c>
      <c r="X43">
        <v>0</v>
      </c>
      <c r="Y43">
        <v>4.05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1.93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1.93</v>
      </c>
      <c r="W44">
        <v>0</v>
      </c>
      <c r="X44">
        <v>0</v>
      </c>
      <c r="Y44">
        <v>1.93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1.25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1.25</v>
      </c>
      <c r="W45">
        <v>0</v>
      </c>
      <c r="X45">
        <v>0</v>
      </c>
      <c r="Y45">
        <v>1.25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1.35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1.35</v>
      </c>
      <c r="W47">
        <v>0</v>
      </c>
      <c r="X47">
        <v>0</v>
      </c>
      <c r="Y47">
        <v>1.35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1.35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1.35</v>
      </c>
      <c r="W48">
        <v>0</v>
      </c>
      <c r="X48">
        <v>0</v>
      </c>
      <c r="Y48">
        <v>1.35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2.99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2.99</v>
      </c>
      <c r="W49">
        <v>0</v>
      </c>
      <c r="X49">
        <v>0</v>
      </c>
      <c r="Y49">
        <v>2.99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3.38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3.38</v>
      </c>
      <c r="W50">
        <v>0</v>
      </c>
      <c r="X50">
        <v>0</v>
      </c>
      <c r="Y50">
        <v>3.38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5.41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5.41</v>
      </c>
      <c r="W51">
        <v>0</v>
      </c>
      <c r="X51">
        <v>0</v>
      </c>
      <c r="Y51">
        <v>5.41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7.43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7.43</v>
      </c>
      <c r="W52">
        <v>0</v>
      </c>
      <c r="X52">
        <v>0</v>
      </c>
      <c r="Y52">
        <v>7.43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5.41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5.41</v>
      </c>
      <c r="W53">
        <v>0</v>
      </c>
      <c r="X53">
        <v>0</v>
      </c>
      <c r="Y53">
        <v>5.41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4.25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4.25</v>
      </c>
      <c r="W54">
        <v>0</v>
      </c>
      <c r="X54">
        <v>0</v>
      </c>
      <c r="Y54">
        <v>4.25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5.21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5.21</v>
      </c>
      <c r="W55">
        <v>0</v>
      </c>
      <c r="X55">
        <v>0</v>
      </c>
      <c r="Y55">
        <v>5.21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4.34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4.34</v>
      </c>
      <c r="W56">
        <v>0</v>
      </c>
      <c r="X56">
        <v>0</v>
      </c>
      <c r="Y56">
        <v>4.34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7.14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7.14</v>
      </c>
      <c r="W57">
        <v>0</v>
      </c>
      <c r="X57">
        <v>0</v>
      </c>
      <c r="Y57">
        <v>7.14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5.98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5.98</v>
      </c>
      <c r="W58">
        <v>0</v>
      </c>
      <c r="X58">
        <v>0</v>
      </c>
      <c r="Y58">
        <v>5.98</v>
      </c>
    </row>
    <row r="59" spans="7:25">
      <c r="G59" t="s">
        <v>101</v>
      </c>
      <c r="H59" s="73">
        <v>175.68</v>
      </c>
      <c r="I59" s="46">
        <v>0</v>
      </c>
      <c r="J59" s="46">
        <v>0</v>
      </c>
      <c r="K59" s="46">
        <v>0</v>
      </c>
      <c r="L59" s="46">
        <v>0</v>
      </c>
      <c r="M59" s="74">
        <v>5.0199999999999996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180.7</v>
      </c>
      <c r="W59">
        <v>175.68</v>
      </c>
      <c r="X59">
        <v>0</v>
      </c>
      <c r="Y59">
        <v>5.0199999999999996</v>
      </c>
    </row>
    <row r="60" spans="7:25">
      <c r="G60" t="s">
        <v>102</v>
      </c>
      <c r="H60" s="73">
        <v>233.61</v>
      </c>
      <c r="I60" s="46">
        <v>0</v>
      </c>
      <c r="J60" s="46">
        <v>0</v>
      </c>
      <c r="K60" s="46">
        <v>0</v>
      </c>
      <c r="L60" s="46">
        <v>0</v>
      </c>
      <c r="M60" s="74">
        <v>9.36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242.97</v>
      </c>
      <c r="W60">
        <v>233.61</v>
      </c>
      <c r="X60">
        <v>0</v>
      </c>
      <c r="Y60">
        <v>9.36</v>
      </c>
    </row>
    <row r="61" spans="7:25">
      <c r="G61" t="s">
        <v>103</v>
      </c>
      <c r="H61" s="73">
        <v>224.92</v>
      </c>
      <c r="I61" s="46">
        <v>0</v>
      </c>
      <c r="J61" s="46">
        <v>0</v>
      </c>
      <c r="K61" s="46">
        <v>0</v>
      </c>
      <c r="L61" s="46">
        <v>0</v>
      </c>
      <c r="M61" s="74">
        <v>4.63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229.55</v>
      </c>
      <c r="W61">
        <v>224.92</v>
      </c>
      <c r="X61">
        <v>0</v>
      </c>
      <c r="Y61">
        <v>4.63</v>
      </c>
    </row>
    <row r="62" spans="7:25">
      <c r="G62" t="s">
        <v>104</v>
      </c>
      <c r="H62" s="73">
        <v>209.67</v>
      </c>
      <c r="I62" s="46">
        <v>0</v>
      </c>
      <c r="J62" s="46">
        <v>0</v>
      </c>
      <c r="K62" s="46">
        <v>0</v>
      </c>
      <c r="L62" s="46">
        <v>0</v>
      </c>
      <c r="M62" s="74">
        <v>7.14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216.81</v>
      </c>
      <c r="W62">
        <v>209.67</v>
      </c>
      <c r="X62">
        <v>0</v>
      </c>
      <c r="Y62">
        <v>7.14</v>
      </c>
    </row>
    <row r="63" spans="7:25">
      <c r="G63" t="s">
        <v>105</v>
      </c>
      <c r="H63" s="73">
        <v>55.12</v>
      </c>
      <c r="I63" s="46">
        <v>0</v>
      </c>
      <c r="J63" s="46">
        <v>0</v>
      </c>
      <c r="K63" s="46">
        <v>0</v>
      </c>
      <c r="L63" s="46">
        <v>0</v>
      </c>
      <c r="M63" s="74">
        <v>4.05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59.17</v>
      </c>
      <c r="W63">
        <v>55.12</v>
      </c>
      <c r="X63">
        <v>0</v>
      </c>
      <c r="Y63">
        <v>4.05</v>
      </c>
    </row>
    <row r="64" spans="7:25">
      <c r="G64" t="s">
        <v>106</v>
      </c>
      <c r="H64" s="73">
        <v>24.03</v>
      </c>
      <c r="I64" s="46">
        <v>0</v>
      </c>
      <c r="J64" s="46">
        <v>0</v>
      </c>
      <c r="K64" s="46">
        <v>0</v>
      </c>
      <c r="L64" s="46">
        <v>0</v>
      </c>
      <c r="M64" s="74">
        <v>3.48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27.51</v>
      </c>
      <c r="W64">
        <v>24.03</v>
      </c>
      <c r="X64">
        <v>0</v>
      </c>
      <c r="Y64">
        <v>3.48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3.76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3.76</v>
      </c>
      <c r="W65">
        <v>0</v>
      </c>
      <c r="X65">
        <v>0</v>
      </c>
      <c r="Y65">
        <v>3.76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2.7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2.7</v>
      </c>
      <c r="W66">
        <v>0</v>
      </c>
      <c r="X66">
        <v>0</v>
      </c>
      <c r="Y66">
        <v>2.7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4.54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4.54</v>
      </c>
      <c r="W67">
        <v>0</v>
      </c>
      <c r="X67">
        <v>0</v>
      </c>
      <c r="Y67">
        <v>4.54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5.21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5.21</v>
      </c>
      <c r="W68">
        <v>0</v>
      </c>
      <c r="X68">
        <v>0</v>
      </c>
      <c r="Y68">
        <v>5.21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7.53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7.53</v>
      </c>
      <c r="W69">
        <v>0</v>
      </c>
      <c r="X69">
        <v>0</v>
      </c>
      <c r="Y69">
        <v>7.53</v>
      </c>
    </row>
    <row r="70" spans="7:25">
      <c r="G70" t="s">
        <v>112</v>
      </c>
      <c r="H70" s="73">
        <v>0</v>
      </c>
      <c r="I70" s="46">
        <v>28.96</v>
      </c>
      <c r="J70" s="46">
        <v>0</v>
      </c>
      <c r="K70" s="46">
        <v>0</v>
      </c>
      <c r="L70" s="46">
        <v>0</v>
      </c>
      <c r="M70" s="74">
        <v>5.0199999999999996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33.979999999999997</v>
      </c>
      <c r="W70">
        <v>0</v>
      </c>
      <c r="X70">
        <v>28.96</v>
      </c>
      <c r="Y70">
        <v>5.0199999999999996</v>
      </c>
    </row>
    <row r="71" spans="7:25">
      <c r="G71" t="s">
        <v>113</v>
      </c>
      <c r="H71" s="73">
        <v>0</v>
      </c>
      <c r="I71" s="46">
        <v>38.619999999999997</v>
      </c>
      <c r="J71" s="46">
        <v>0</v>
      </c>
      <c r="K71" s="46">
        <v>0</v>
      </c>
      <c r="L71" s="46">
        <v>0</v>
      </c>
      <c r="M71" s="74">
        <v>9.36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47.98</v>
      </c>
      <c r="W71">
        <v>0</v>
      </c>
      <c r="X71">
        <v>38.619999999999997</v>
      </c>
      <c r="Y71">
        <v>9.36</v>
      </c>
    </row>
    <row r="72" spans="7:25">
      <c r="G72" t="s">
        <v>114</v>
      </c>
      <c r="H72" s="73">
        <v>0</v>
      </c>
      <c r="I72" s="46">
        <v>48.26</v>
      </c>
      <c r="J72" s="46">
        <v>0</v>
      </c>
      <c r="K72" s="46">
        <v>0</v>
      </c>
      <c r="L72" s="46">
        <v>0</v>
      </c>
      <c r="M72" s="74">
        <v>9.85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58.11</v>
      </c>
      <c r="W72">
        <v>0</v>
      </c>
      <c r="X72">
        <v>48.26</v>
      </c>
      <c r="Y72">
        <v>9.85</v>
      </c>
    </row>
    <row r="73" spans="7:25">
      <c r="G73" t="s">
        <v>115</v>
      </c>
      <c r="H73" s="73">
        <v>0</v>
      </c>
      <c r="I73" s="46">
        <v>48.26</v>
      </c>
      <c r="J73" s="46">
        <v>0</v>
      </c>
      <c r="K73" s="46">
        <v>0</v>
      </c>
      <c r="L73" s="46">
        <v>0</v>
      </c>
      <c r="M73" s="74">
        <v>8.2100000000000009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56.47</v>
      </c>
      <c r="W73">
        <v>0</v>
      </c>
      <c r="X73">
        <v>48.26</v>
      </c>
      <c r="Y73">
        <v>8.2100000000000009</v>
      </c>
    </row>
    <row r="74" spans="7:25">
      <c r="G74" t="s">
        <v>116</v>
      </c>
      <c r="H74" s="73">
        <v>0</v>
      </c>
      <c r="I74" s="46">
        <v>48.27</v>
      </c>
      <c r="J74" s="46">
        <v>0</v>
      </c>
      <c r="K74" s="46">
        <v>0</v>
      </c>
      <c r="L74" s="46">
        <v>0</v>
      </c>
      <c r="M74" s="74">
        <v>8.3000000000000007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56.57</v>
      </c>
      <c r="W74">
        <v>0</v>
      </c>
      <c r="X74">
        <v>48.27</v>
      </c>
      <c r="Y74">
        <v>8.3000000000000007</v>
      </c>
    </row>
    <row r="75" spans="7:25">
      <c r="G75" t="s">
        <v>117</v>
      </c>
      <c r="H75" s="73">
        <v>0</v>
      </c>
      <c r="I75" s="46">
        <v>38.61</v>
      </c>
      <c r="J75" s="46">
        <v>0</v>
      </c>
      <c r="K75" s="46">
        <v>0</v>
      </c>
      <c r="L75" s="46">
        <v>0</v>
      </c>
      <c r="M75" s="74">
        <v>7.72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46.33</v>
      </c>
      <c r="W75">
        <v>0</v>
      </c>
      <c r="X75">
        <v>38.61</v>
      </c>
      <c r="Y75">
        <v>7.72</v>
      </c>
    </row>
    <row r="76" spans="7:25">
      <c r="G76" t="s">
        <v>118</v>
      </c>
      <c r="H76" s="73">
        <v>0</v>
      </c>
      <c r="I76" s="46">
        <v>38.61</v>
      </c>
      <c r="J76" s="46">
        <v>0</v>
      </c>
      <c r="K76" s="46">
        <v>0</v>
      </c>
      <c r="L76" s="46">
        <v>0</v>
      </c>
      <c r="M76" s="74">
        <v>9.56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48.17</v>
      </c>
      <c r="W76">
        <v>0</v>
      </c>
      <c r="X76">
        <v>38.61</v>
      </c>
      <c r="Y76">
        <v>9.56</v>
      </c>
    </row>
    <row r="77" spans="7:25">
      <c r="G77" t="s">
        <v>119</v>
      </c>
      <c r="H77" s="73">
        <v>0</v>
      </c>
      <c r="I77" s="46">
        <v>19.309999999999999</v>
      </c>
      <c r="J77" s="46">
        <v>0</v>
      </c>
      <c r="K77" s="46">
        <v>0</v>
      </c>
      <c r="L77" s="46">
        <v>0</v>
      </c>
      <c r="M77" s="74">
        <v>8.2100000000000009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27.52</v>
      </c>
      <c r="W77">
        <v>0</v>
      </c>
      <c r="X77">
        <v>19.309999999999999</v>
      </c>
      <c r="Y77">
        <v>8.2100000000000009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4.37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4.37</v>
      </c>
      <c r="W78">
        <v>0</v>
      </c>
      <c r="X78">
        <v>0</v>
      </c>
      <c r="Y78">
        <v>4.37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0.84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0.84</v>
      </c>
      <c r="W79">
        <v>0</v>
      </c>
      <c r="X79">
        <v>0</v>
      </c>
      <c r="Y79">
        <v>0.84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2.86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2.86</v>
      </c>
      <c r="W83">
        <v>0</v>
      </c>
      <c r="X83">
        <v>0</v>
      </c>
      <c r="Y83">
        <v>2.86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3.29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3.29</v>
      </c>
      <c r="W84">
        <v>0</v>
      </c>
      <c r="X84">
        <v>0</v>
      </c>
      <c r="Y84">
        <v>3.29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2.98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2.98</v>
      </c>
      <c r="W85">
        <v>0</v>
      </c>
      <c r="X85">
        <v>0</v>
      </c>
      <c r="Y85">
        <v>2.98</v>
      </c>
    </row>
    <row r="86" spans="7:25">
      <c r="G86" t="s">
        <v>128</v>
      </c>
      <c r="H86" s="73">
        <v>9.4</v>
      </c>
      <c r="I86" s="46">
        <v>0</v>
      </c>
      <c r="J86" s="46">
        <v>0</v>
      </c>
      <c r="K86" s="46">
        <v>0</v>
      </c>
      <c r="L86" s="46">
        <v>0</v>
      </c>
      <c r="M86" s="74">
        <v>2.92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12.32</v>
      </c>
      <c r="W86">
        <v>9.4</v>
      </c>
      <c r="X86">
        <v>0</v>
      </c>
      <c r="Y86">
        <v>2.92</v>
      </c>
    </row>
    <row r="87" spans="7:25">
      <c r="G87" t="s">
        <v>129</v>
      </c>
      <c r="H87" s="73">
        <v>20.02</v>
      </c>
      <c r="I87" s="46">
        <v>0</v>
      </c>
      <c r="J87" s="46">
        <v>0</v>
      </c>
      <c r="K87" s="46">
        <v>0</v>
      </c>
      <c r="L87" s="46">
        <v>0</v>
      </c>
      <c r="M87" s="74">
        <v>2.08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22.1</v>
      </c>
      <c r="W87">
        <v>20.02</v>
      </c>
      <c r="X87">
        <v>0</v>
      </c>
      <c r="Y87">
        <v>2.08</v>
      </c>
    </row>
    <row r="88" spans="7:25">
      <c r="G88" t="s">
        <v>130</v>
      </c>
      <c r="H88" s="73">
        <v>32.94</v>
      </c>
      <c r="I88" s="46">
        <v>17.02</v>
      </c>
      <c r="J88" s="46">
        <v>0</v>
      </c>
      <c r="K88" s="46">
        <v>0</v>
      </c>
      <c r="L88" s="46">
        <v>0</v>
      </c>
      <c r="M88" s="74">
        <v>0.94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50.9</v>
      </c>
      <c r="W88">
        <v>32.94</v>
      </c>
      <c r="X88">
        <v>17.02</v>
      </c>
      <c r="Y88">
        <v>0.94</v>
      </c>
    </row>
    <row r="89" spans="7:25">
      <c r="G89" t="s">
        <v>131</v>
      </c>
      <c r="H89" s="73">
        <v>43.62</v>
      </c>
      <c r="I89" s="46">
        <v>22.58</v>
      </c>
      <c r="J89" s="46">
        <v>0</v>
      </c>
      <c r="K89" s="46">
        <v>0</v>
      </c>
      <c r="L89" s="46">
        <v>0</v>
      </c>
      <c r="M89" s="74">
        <v>0.71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66.91</v>
      </c>
      <c r="W89">
        <v>43.62</v>
      </c>
      <c r="X89">
        <v>22.58</v>
      </c>
      <c r="Y89">
        <v>0.71</v>
      </c>
    </row>
    <row r="90" spans="7:25">
      <c r="G90" t="s">
        <v>132</v>
      </c>
      <c r="H90" s="73">
        <v>55.95</v>
      </c>
      <c r="I90" s="46">
        <v>24.15</v>
      </c>
      <c r="J90" s="46">
        <v>0</v>
      </c>
      <c r="K90" s="46">
        <v>0</v>
      </c>
      <c r="L90" s="46">
        <v>0</v>
      </c>
      <c r="M90" s="74">
        <v>0.42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80.52</v>
      </c>
      <c r="W90">
        <v>55.95</v>
      </c>
      <c r="X90">
        <v>24.15</v>
      </c>
      <c r="Y90">
        <v>0.42</v>
      </c>
    </row>
    <row r="91" spans="7:25">
      <c r="G91" t="s">
        <v>133</v>
      </c>
      <c r="H91" s="73">
        <v>68.290000000000006</v>
      </c>
      <c r="I91" s="46">
        <v>15.19</v>
      </c>
      <c r="J91" s="46">
        <v>0</v>
      </c>
      <c r="K91" s="46">
        <v>0</v>
      </c>
      <c r="L91" s="46">
        <v>0</v>
      </c>
      <c r="M91" s="74">
        <v>0.25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83.73</v>
      </c>
      <c r="W91">
        <v>68.290000000000006</v>
      </c>
      <c r="X91">
        <v>15.19</v>
      </c>
      <c r="Y91">
        <v>0.25</v>
      </c>
    </row>
    <row r="92" spans="7:25">
      <c r="G92" t="s">
        <v>134</v>
      </c>
      <c r="H92" s="73">
        <v>67.88</v>
      </c>
      <c r="I92" s="46">
        <v>22.2</v>
      </c>
      <c r="J92" s="46">
        <v>0</v>
      </c>
      <c r="K92" s="46">
        <v>0</v>
      </c>
      <c r="L92" s="46">
        <v>0</v>
      </c>
      <c r="M92" s="74">
        <v>0.38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90.46</v>
      </c>
      <c r="W92">
        <v>67.88</v>
      </c>
      <c r="X92">
        <v>22.2</v>
      </c>
      <c r="Y92">
        <v>0.38</v>
      </c>
    </row>
    <row r="93" spans="7:25">
      <c r="G93" t="s">
        <v>135</v>
      </c>
      <c r="H93" s="73">
        <v>77.650000000000006</v>
      </c>
      <c r="I93" s="46">
        <v>24.62</v>
      </c>
      <c r="J93" s="46">
        <v>0</v>
      </c>
      <c r="K93" s="46">
        <v>0</v>
      </c>
      <c r="L93" s="46">
        <v>0</v>
      </c>
      <c r="M93" s="74">
        <v>0.23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102.5</v>
      </c>
      <c r="W93">
        <v>77.650000000000006</v>
      </c>
      <c r="X93">
        <v>24.62</v>
      </c>
      <c r="Y93">
        <v>0.23</v>
      </c>
    </row>
    <row r="94" spans="7:25">
      <c r="G94" t="s">
        <v>136</v>
      </c>
      <c r="H94" s="73">
        <v>78.790000000000006</v>
      </c>
      <c r="I94" s="46">
        <v>27.81</v>
      </c>
      <c r="J94" s="46">
        <v>0</v>
      </c>
      <c r="K94" s="46">
        <v>0</v>
      </c>
      <c r="L94" s="46">
        <v>0</v>
      </c>
      <c r="M94" s="74">
        <v>0.27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106.87</v>
      </c>
      <c r="W94">
        <v>78.790000000000006</v>
      </c>
      <c r="X94">
        <v>27.81</v>
      </c>
      <c r="Y94">
        <v>0.27</v>
      </c>
    </row>
    <row r="95" spans="7:25">
      <c r="G95" t="s">
        <v>137</v>
      </c>
      <c r="H95" s="73">
        <v>69.12</v>
      </c>
      <c r="I95" s="46">
        <v>34.78</v>
      </c>
      <c r="J95" s="46">
        <v>0</v>
      </c>
      <c r="K95" s="46">
        <v>0</v>
      </c>
      <c r="L95" s="46">
        <v>0</v>
      </c>
      <c r="M95" s="74">
        <v>0.42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104.32</v>
      </c>
      <c r="W95">
        <v>69.12</v>
      </c>
      <c r="X95">
        <v>34.78</v>
      </c>
      <c r="Y95">
        <v>0.42</v>
      </c>
    </row>
    <row r="96" spans="7:25">
      <c r="G96" t="s">
        <v>138</v>
      </c>
      <c r="H96" s="73">
        <v>65.81</v>
      </c>
      <c r="I96" s="46">
        <v>37.81</v>
      </c>
      <c r="J96" s="46">
        <v>0</v>
      </c>
      <c r="K96" s="46">
        <v>0</v>
      </c>
      <c r="L96" s="46">
        <v>0</v>
      </c>
      <c r="M96" s="74">
        <v>0.17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103.79</v>
      </c>
      <c r="W96">
        <v>65.81</v>
      </c>
      <c r="X96">
        <v>37.81</v>
      </c>
      <c r="Y96">
        <v>0.17</v>
      </c>
    </row>
    <row r="97" spans="1:83">
      <c r="G97" t="s">
        <v>139</v>
      </c>
      <c r="H97" s="73">
        <v>63.3</v>
      </c>
      <c r="I97" s="46">
        <v>37.54</v>
      </c>
      <c r="J97" s="46">
        <v>0</v>
      </c>
      <c r="K97" s="46">
        <v>0</v>
      </c>
      <c r="L97" s="46">
        <v>0</v>
      </c>
      <c r="M97" s="74">
        <v>0.2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101.04</v>
      </c>
      <c r="W97">
        <v>63.3</v>
      </c>
      <c r="X97">
        <v>37.54</v>
      </c>
      <c r="Y97">
        <v>0.2</v>
      </c>
    </row>
    <row r="98" spans="1:83">
      <c r="G98" t="s">
        <v>140</v>
      </c>
      <c r="H98" s="73">
        <v>63.45</v>
      </c>
      <c r="I98" s="46">
        <v>37.76</v>
      </c>
      <c r="J98" s="46">
        <v>0</v>
      </c>
      <c r="K98" s="46">
        <v>0</v>
      </c>
      <c r="L98" s="46">
        <v>0</v>
      </c>
      <c r="M98" s="74">
        <v>0.24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101.45</v>
      </c>
      <c r="W98">
        <v>63.45</v>
      </c>
      <c r="X98">
        <v>37.76</v>
      </c>
      <c r="Y98">
        <v>0.24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0.51019499999999995</v>
      </c>
      <c r="I99" s="69">
        <f t="shared" ref="I99:BQ99" si="1">SUM(I3:I98)/4000</f>
        <v>0.3636724999999999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7.4445000000000011E-2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0.9483100000000001</v>
      </c>
      <c r="W99">
        <f t="shared" si="1"/>
        <v>0.51019499999999995</v>
      </c>
      <c r="X99">
        <f t="shared" si="1"/>
        <v>0.3636724999999999</v>
      </c>
      <c r="Y99">
        <f t="shared" si="1"/>
        <v>7.4445000000000011E-2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45435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45435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3">
        <v>43.924349881796701</v>
      </c>
      <c r="C37" s="153">
        <v>25.397951142631996</v>
      </c>
      <c r="D37" s="153">
        <v>30.677698975571317</v>
      </c>
      <c r="E37" s="153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45435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7.1716680000000004</v>
      </c>
      <c r="E3">
        <f>GT_NG!P3</f>
        <v>13.254726368159204</v>
      </c>
      <c r="F3">
        <f>GT_Spot!P3</f>
        <v>0</v>
      </c>
      <c r="G3">
        <f>PPCL_NG!P3</f>
        <v>82.39</v>
      </c>
      <c r="H3">
        <f>PPCL_Spot!P3</f>
        <v>0</v>
      </c>
      <c r="I3">
        <f>Bawana_NG!P3</f>
        <v>102.55599390648803</v>
      </c>
      <c r="J3">
        <f>Bawana_RLNG!P3</f>
        <v>0</v>
      </c>
      <c r="K3">
        <f>Bawana_Spot!P3</f>
        <v>500.15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1303.071563777462</v>
      </c>
      <c r="P3" s="36">
        <v>118.3754832309512</v>
      </c>
      <c r="Q3" s="36">
        <v>38.245607487367927</v>
      </c>
      <c r="R3" s="38">
        <v>0</v>
      </c>
      <c r="S3" s="38">
        <v>7.8</v>
      </c>
      <c r="T3" s="37">
        <f>SUMPRODUCT(LTA!J3:AN3,LTA!J$101:AN$101,LTA!J$103:AN$103)</f>
        <v>89.01</v>
      </c>
      <c r="U3" s="37">
        <f>SUMPRODUCT(LTA!J3:AN3,LTA!J$102:AN$102,LTA!J$103:AN$103)</f>
        <v>123.7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130.93</v>
      </c>
      <c r="Z3" s="34">
        <f>IEX!N3</f>
        <v>0</v>
      </c>
      <c r="AA3" s="75">
        <f>STOA!H3</f>
        <v>923.3599999999999</v>
      </c>
      <c r="AB3" s="75">
        <f>-STOA!N3</f>
        <v>0</v>
      </c>
      <c r="AC3">
        <f>SUMIF(B3:AB3,"&gt;0")*$AC$2-SUMIF(B3:AB3,"&lt;0")*($AC$2/(1-$AC$2))+SUMIF(AI3:AR3,"&gt;0")*$AC$2-SUMIF(AI3:AR3,"&lt;0")*($AC$2/(1-$AC$2))</f>
        <v>29.786090772341385</v>
      </c>
      <c r="AD3">
        <f>SUM(B3:AB3,AI3:AV3)-AC3</f>
        <v>3421.778951998087</v>
      </c>
      <c r="AE3">
        <f>'IDT-1'!B3</f>
        <v>0</v>
      </c>
      <c r="AF3" s="24"/>
      <c r="AG3">
        <f>SUM(AD3:AF3)</f>
        <v>3421.778951998087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-47</v>
      </c>
      <c r="AM3" s="34">
        <f>RTM_PXI!H3</f>
        <v>0</v>
      </c>
      <c r="AN3" s="34">
        <f>RTM_PXI!N3</f>
        <v>0</v>
      </c>
      <c r="AO3" s="147">
        <f>GDAM_IEX!H3</f>
        <v>58.55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7.1716680000000004</v>
      </c>
      <c r="E4">
        <f>GT_NG!P4</f>
        <v>13.254726368159204</v>
      </c>
      <c r="F4">
        <f>GT_Spot!P4</f>
        <v>0</v>
      </c>
      <c r="G4">
        <f>PPCL_NG!P4</f>
        <v>82.39</v>
      </c>
      <c r="H4">
        <f>PPCL_Spot!P4</f>
        <v>0</v>
      </c>
      <c r="I4">
        <f>Bawana_NG!P4</f>
        <v>102.55599390648803</v>
      </c>
      <c r="J4">
        <f>Bawana_RLNG!P4</f>
        <v>0</v>
      </c>
      <c r="K4">
        <f>Bawana_Spot!P4</f>
        <v>490.15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1302.9137891947184</v>
      </c>
      <c r="P4" s="36">
        <v>118.3754832309512</v>
      </c>
      <c r="Q4" s="36">
        <v>38.245607487367927</v>
      </c>
      <c r="R4" s="38">
        <v>0</v>
      </c>
      <c r="S4" s="38">
        <v>7.8</v>
      </c>
      <c r="T4" s="37">
        <f>SUMPRODUCT(LTA!J4:AN4,LTA!J$101:AN$101,LTA!J$103:AN$103)</f>
        <v>89.33</v>
      </c>
      <c r="U4" s="37">
        <f>SUMPRODUCT(LTA!J4:AN4,LTA!J$102:AN$102,LTA!J$103:AN$103)</f>
        <v>125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108.82</v>
      </c>
      <c r="Z4" s="34">
        <f>IEX!N4</f>
        <v>0</v>
      </c>
      <c r="AA4" s="75">
        <f>STOA!H4</f>
        <v>912.74999999999989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29.296582099973001</v>
      </c>
      <c r="AD4">
        <f t="shared" ref="AD4:AD67" si="1">SUM(B4:AB4,AI4:AV4)-AC4</f>
        <v>3394.1206860877119</v>
      </c>
      <c r="AE4">
        <f>'IDT-1'!B4</f>
        <v>0</v>
      </c>
      <c r="AF4" s="24"/>
      <c r="AG4">
        <f t="shared" ref="AG4:AG67" si="2">SUM(AD4:AF4)</f>
        <v>3394.1206860877119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-32</v>
      </c>
      <c r="AM4" s="34">
        <f>RTM_PXI!H4</f>
        <v>0</v>
      </c>
      <c r="AN4" s="34">
        <f>RTM_PXI!N4</f>
        <v>0</v>
      </c>
      <c r="AO4" s="147">
        <f>GDAM_IEX!H4</f>
        <v>56.66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7.1716680000000004</v>
      </c>
      <c r="E5">
        <f>GT_NG!P5</f>
        <v>13.254726368159204</v>
      </c>
      <c r="F5">
        <f>GT_Spot!P5</f>
        <v>0</v>
      </c>
      <c r="G5">
        <f>PPCL_NG!P5</f>
        <v>82.39</v>
      </c>
      <c r="H5">
        <f>PPCL_Spot!P5</f>
        <v>0</v>
      </c>
      <c r="I5">
        <f>Bawana_NG!P5</f>
        <v>106.55583766259132</v>
      </c>
      <c r="J5">
        <f>Bawana_RLNG!P5</f>
        <v>0</v>
      </c>
      <c r="K5">
        <f>Bawana_Spot!P5</f>
        <v>490.15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1302.9137891947184</v>
      </c>
      <c r="P5" s="36">
        <v>118.3754832309512</v>
      </c>
      <c r="Q5" s="36">
        <v>38.245607487367927</v>
      </c>
      <c r="R5" s="38">
        <v>0</v>
      </c>
      <c r="S5" s="38">
        <v>7.8</v>
      </c>
      <c r="T5" s="37">
        <f>SUMPRODUCT(LTA!J5:AN5,LTA!J$101:AN$101,LTA!J$103:AN$103)</f>
        <v>89.67</v>
      </c>
      <c r="U5" s="37">
        <f>SUMPRODUCT(LTA!J5:AN5,LTA!J$102:AN$102,LTA!J$103:AN$103)</f>
        <v>126.30000000000001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91.2</v>
      </c>
      <c r="Z5" s="34">
        <f>IEX!N5</f>
        <v>0</v>
      </c>
      <c r="AA5" s="75">
        <f>STOA!H5</f>
        <v>905.9899999999999</v>
      </c>
      <c r="AB5" s="75">
        <f>-STOA!N5</f>
        <v>0</v>
      </c>
      <c r="AC5">
        <f t="shared" si="0"/>
        <v>28.967207740327819</v>
      </c>
      <c r="AD5">
        <f t="shared" si="1"/>
        <v>3419.5099042034603</v>
      </c>
      <c r="AE5">
        <f>'IDT-1'!B5</f>
        <v>0</v>
      </c>
      <c r="AF5" s="24"/>
      <c r="AG5">
        <f t="shared" si="2"/>
        <v>3419.5099042034603</v>
      </c>
      <c r="AI5" s="34">
        <f>PXIL!H5</f>
        <v>0</v>
      </c>
      <c r="AJ5" s="34">
        <f>PXIL!N5</f>
        <v>0</v>
      </c>
      <c r="AK5" s="34">
        <f>RTM_IEX!H5</f>
        <v>15.1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53.36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7.1716680000000004</v>
      </c>
      <c r="E6">
        <f>GT_NG!P6</f>
        <v>13.254726368159204</v>
      </c>
      <c r="F6">
        <f>GT_Spot!P6</f>
        <v>0</v>
      </c>
      <c r="G6">
        <f>PPCL_NG!P6</f>
        <v>82.39</v>
      </c>
      <c r="H6">
        <f>PPCL_Spot!P6</f>
        <v>0</v>
      </c>
      <c r="I6">
        <f>Bawana_NG!P6</f>
        <v>106.55583766259132</v>
      </c>
      <c r="J6">
        <f>Bawana_RLNG!P6</f>
        <v>0</v>
      </c>
      <c r="K6">
        <f>Bawana_Spot!P6</f>
        <v>460.15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1302.9137891947184</v>
      </c>
      <c r="P6" s="36">
        <v>118.3754832309512</v>
      </c>
      <c r="Q6" s="36">
        <v>38.245607487367927</v>
      </c>
      <c r="R6" s="38">
        <v>0</v>
      </c>
      <c r="S6" s="38">
        <v>7.8</v>
      </c>
      <c r="T6" s="37">
        <f>SUMPRODUCT(LTA!J6:AN6,LTA!J$101:AN$101,LTA!J$103:AN$103)</f>
        <v>90.33</v>
      </c>
      <c r="U6" s="37">
        <f>SUMPRODUCT(LTA!J6:AN6,LTA!J$102:AN$102,LTA!J$103:AN$103)</f>
        <v>126.60000000000001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83</v>
      </c>
      <c r="Z6" s="34">
        <f>IEX!N6</f>
        <v>0</v>
      </c>
      <c r="AA6" s="75">
        <f>STOA!H6</f>
        <v>923.3599999999999</v>
      </c>
      <c r="AB6" s="75">
        <f>-STOA!N6</f>
        <v>0</v>
      </c>
      <c r="AC6">
        <f t="shared" si="0"/>
        <v>28.767539740327823</v>
      </c>
      <c r="AD6">
        <f t="shared" si="1"/>
        <v>3395.9395722034606</v>
      </c>
      <c r="AE6">
        <f>'IDT-1'!B6</f>
        <v>0</v>
      </c>
      <c r="AF6" s="24"/>
      <c r="AG6">
        <f t="shared" si="2"/>
        <v>3395.9395722034606</v>
      </c>
      <c r="AI6" s="34">
        <f>PXIL!H6</f>
        <v>0</v>
      </c>
      <c r="AJ6" s="34">
        <f>PXIL!N6</f>
        <v>0</v>
      </c>
      <c r="AK6" s="34">
        <f>RTM_IEX!H6</f>
        <v>12.98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51.58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7.1716680000000004</v>
      </c>
      <c r="E7">
        <f>GT_NG!P7</f>
        <v>13.254726368159204</v>
      </c>
      <c r="F7">
        <f>GT_Spot!P7</f>
        <v>0</v>
      </c>
      <c r="G7">
        <f>PPCL_NG!P7</f>
        <v>82.39</v>
      </c>
      <c r="H7">
        <f>PPCL_Spot!P7</f>
        <v>0</v>
      </c>
      <c r="I7">
        <f>Bawana_NG!P7</f>
        <v>106.55583766259132</v>
      </c>
      <c r="J7">
        <f>Bawana_RLNG!P7</f>
        <v>0</v>
      </c>
      <c r="K7">
        <f>Bawana_Spot!P7</f>
        <v>420.15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1302.5649268994744</v>
      </c>
      <c r="P7" s="36">
        <v>118.3754832309512</v>
      </c>
      <c r="Q7" s="36">
        <v>38.245607487367927</v>
      </c>
      <c r="R7" s="38">
        <v>0</v>
      </c>
      <c r="S7" s="38">
        <v>7.67</v>
      </c>
      <c r="T7" s="37">
        <f>SUMPRODUCT(LTA!J7:AN7,LTA!J$101:AN$101,LTA!J$103:AN$103)</f>
        <v>89.67</v>
      </c>
      <c r="U7" s="37">
        <f>SUMPRODUCT(LTA!J7:AN7,LTA!J$102:AN$102,LTA!J$103:AN$103)</f>
        <v>126.10000000000001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87.6</v>
      </c>
      <c r="Z7" s="34">
        <f>IEX!N7</f>
        <v>0</v>
      </c>
      <c r="AA7" s="75">
        <f>STOA!H7</f>
        <v>886.62999999999988</v>
      </c>
      <c r="AB7" s="75">
        <f>-STOA!N7</f>
        <v>0</v>
      </c>
      <c r="AC7">
        <f t="shared" si="0"/>
        <v>28.645581297047766</v>
      </c>
      <c r="AD7">
        <f t="shared" si="1"/>
        <v>3381.5426683514966</v>
      </c>
      <c r="AE7">
        <f>'IDT-1'!B7</f>
        <v>0</v>
      </c>
      <c r="AF7" s="24"/>
      <c r="AG7">
        <f t="shared" si="2"/>
        <v>3381.5426683514966</v>
      </c>
      <c r="AI7" s="34">
        <f>PXIL!H7</f>
        <v>0</v>
      </c>
      <c r="AJ7" s="34">
        <f>PXIL!N7</f>
        <v>0</v>
      </c>
      <c r="AK7" s="34">
        <f>RTM_IEX!H7</f>
        <v>36.51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87.3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11.343668000000001</v>
      </c>
      <c r="E8">
        <f>GT_NG!P8</f>
        <v>13.254726368159204</v>
      </c>
      <c r="F8">
        <f>GT_Spot!P8</f>
        <v>0</v>
      </c>
      <c r="G8">
        <f>PPCL_NG!P8</f>
        <v>82.39</v>
      </c>
      <c r="H8">
        <f>PPCL_Spot!P8</f>
        <v>0</v>
      </c>
      <c r="I8">
        <f>Bawana_NG!P8</f>
        <v>125.55509550408188</v>
      </c>
      <c r="J8">
        <f>Bawana_RLNG!P8</f>
        <v>0</v>
      </c>
      <c r="K8">
        <f>Bawana_Spot!P8</f>
        <v>400.15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1297.3821855344315</v>
      </c>
      <c r="P8" s="36">
        <v>118.3754832309512</v>
      </c>
      <c r="Q8" s="36">
        <v>38.245607487367927</v>
      </c>
      <c r="R8" s="38">
        <v>0</v>
      </c>
      <c r="S8" s="38">
        <v>7.67</v>
      </c>
      <c r="T8" s="37">
        <f>SUMPRODUCT(LTA!J8:AN8,LTA!J$101:AN$101,LTA!J$103:AN$103)</f>
        <v>89.33</v>
      </c>
      <c r="U8" s="37">
        <f>SUMPRODUCT(LTA!J8:AN8,LTA!J$102:AN$102,LTA!J$103:AN$103)</f>
        <v>126.60000000000001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74.86</v>
      </c>
      <c r="Z8" s="34">
        <f>IEX!N8</f>
        <v>0</v>
      </c>
      <c r="AA8" s="75">
        <f>STOA!H8</f>
        <v>886.62999999999988</v>
      </c>
      <c r="AB8" s="75">
        <f>-STOA!N8</f>
        <v>0</v>
      </c>
      <c r="AC8">
        <f t="shared" si="0"/>
        <v>28.703024835449931</v>
      </c>
      <c r="AD8">
        <f t="shared" si="1"/>
        <v>3388.3237412895419</v>
      </c>
      <c r="AE8">
        <f>'IDT-1'!B8</f>
        <v>0</v>
      </c>
      <c r="AF8" s="24"/>
      <c r="AG8">
        <f t="shared" si="2"/>
        <v>3388.3237412895419</v>
      </c>
      <c r="AI8" s="34">
        <f>PXIL!H8</f>
        <v>0</v>
      </c>
      <c r="AJ8" s="34">
        <f>PXIL!N8</f>
        <v>0</v>
      </c>
      <c r="AK8" s="34">
        <f>RTM_IEX!H8</f>
        <v>51.16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94.08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11.343668000000001</v>
      </c>
      <c r="E9">
        <f>GT_NG!P9</f>
        <v>13.254726368159204</v>
      </c>
      <c r="F9">
        <f>GT_Spot!P9</f>
        <v>0</v>
      </c>
      <c r="G9">
        <f>PPCL_NG!P9</f>
        <v>82.39</v>
      </c>
      <c r="H9">
        <f>PPCL_Spot!P9</f>
        <v>0</v>
      </c>
      <c r="I9">
        <f>Bawana_NG!P9</f>
        <v>125.55509550408188</v>
      </c>
      <c r="J9">
        <f>Bawana_RLNG!P9</f>
        <v>0</v>
      </c>
      <c r="K9">
        <f>Bawana_Spot!P9</f>
        <v>280.15121764641964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1296.7990578302749</v>
      </c>
      <c r="P9" s="36">
        <v>118.3754832309512</v>
      </c>
      <c r="Q9" s="36">
        <v>38.245607487367927</v>
      </c>
      <c r="R9" s="38">
        <v>0</v>
      </c>
      <c r="S9" s="38">
        <v>7.67</v>
      </c>
      <c r="T9" s="37">
        <f>SUMPRODUCT(LTA!J9:AN9,LTA!J$101:AN$101,LTA!J$103:AN$103)</f>
        <v>85.67</v>
      </c>
      <c r="U9" s="37">
        <f>SUMPRODUCT(LTA!J9:AN9,LTA!J$102:AN$102,LTA!J$103:AN$103)</f>
        <v>127.10000000000001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193.33</v>
      </c>
      <c r="Z9" s="34">
        <f>IEX!N9</f>
        <v>0</v>
      </c>
      <c r="AA9" s="75">
        <f>STOA!H9</f>
        <v>886.62999999999988</v>
      </c>
      <c r="AB9" s="75">
        <f>-STOA!N9</f>
        <v>0</v>
      </c>
      <c r="AC9">
        <f t="shared" si="0"/>
        <v>27.973888790964935</v>
      </c>
      <c r="AD9">
        <f t="shared" si="1"/>
        <v>3302.2509672762894</v>
      </c>
      <c r="AE9">
        <f>'IDT-1'!B9</f>
        <v>0</v>
      </c>
      <c r="AF9" s="24"/>
      <c r="AG9">
        <f t="shared" si="2"/>
        <v>3302.2509672762894</v>
      </c>
      <c r="AI9" s="34">
        <f>PXIL!H9</f>
        <v>0</v>
      </c>
      <c r="AJ9" s="34">
        <f>PXIL!N9</f>
        <v>0</v>
      </c>
      <c r="AK9" s="34">
        <f>RTM_IEX!H9</f>
        <v>63.71</v>
      </c>
      <c r="AL9" s="34">
        <f>RTM_IEX!N9</f>
        <v>0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11.343668000000001</v>
      </c>
      <c r="E10">
        <f>GT_NG!P10</f>
        <v>13.254726368159204</v>
      </c>
      <c r="F10">
        <f>GT_Spot!P10</f>
        <v>0</v>
      </c>
      <c r="G10">
        <f>PPCL_NG!P10</f>
        <v>82.39</v>
      </c>
      <c r="H10">
        <f>PPCL_Spot!P10</f>
        <v>0</v>
      </c>
      <c r="I10">
        <f>Bawana_NG!P10</f>
        <v>125.55509550408188</v>
      </c>
      <c r="J10">
        <f>Bawana_RLNG!P10</f>
        <v>0</v>
      </c>
      <c r="K10">
        <f>Bawana_Spot!P10</f>
        <v>280.15153443790223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1292.7060385814975</v>
      </c>
      <c r="P10" s="36">
        <v>118.3754832309512</v>
      </c>
      <c r="Q10" s="36">
        <v>38.245607487367927</v>
      </c>
      <c r="R10" s="38">
        <v>0</v>
      </c>
      <c r="S10" s="38">
        <v>7.66</v>
      </c>
      <c r="T10" s="37">
        <f>SUMPRODUCT(LTA!J10:AN10,LTA!J$101:AN$101,LTA!J$103:AN$103)</f>
        <v>86.67</v>
      </c>
      <c r="U10" s="37">
        <f>SUMPRODUCT(LTA!J10:AN10,LTA!J$102:AN$102,LTA!J$103:AN$103)</f>
        <v>127.10000000000001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175.76</v>
      </c>
      <c r="Z10" s="34">
        <f>IEX!N10</f>
        <v>0</v>
      </c>
      <c r="AA10" s="75">
        <f>STOA!H10</f>
        <v>886.62999999999988</v>
      </c>
      <c r="AB10" s="75">
        <f>-STOA!N10</f>
        <v>0</v>
      </c>
      <c r="AC10">
        <f t="shared" si="0"/>
        <v>27.686754090323664</v>
      </c>
      <c r="AD10">
        <f t="shared" si="1"/>
        <v>3268.3553995196366</v>
      </c>
      <c r="AE10">
        <f>'IDT-1'!B10</f>
        <v>0</v>
      </c>
      <c r="AF10" s="24"/>
      <c r="AG10">
        <f t="shared" si="2"/>
        <v>3268.3553995196366</v>
      </c>
      <c r="AI10" s="34">
        <f>PXIL!H10</f>
        <v>0</v>
      </c>
      <c r="AJ10" s="34">
        <f>PXIL!N10</f>
        <v>0</v>
      </c>
      <c r="AK10" s="34">
        <f>RTM_IEX!H10</f>
        <v>50.2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11.343668000000001</v>
      </c>
      <c r="E11">
        <f>GT_NG!P11</f>
        <v>13.254726368159204</v>
      </c>
      <c r="F11">
        <f>GT_Spot!P11</f>
        <v>0</v>
      </c>
      <c r="G11">
        <f>PPCL_NG!P11</f>
        <v>82.39</v>
      </c>
      <c r="H11">
        <f>PPCL_Spot!P11</f>
        <v>0</v>
      </c>
      <c r="I11">
        <f>Bawana_NG!P11</f>
        <v>125.55509550408188</v>
      </c>
      <c r="J11">
        <f>Bawana_RLNG!P11</f>
        <v>0</v>
      </c>
      <c r="K11">
        <f>Bawana_Spot!P11</f>
        <v>105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1292.1160169729055</v>
      </c>
      <c r="P11" s="36">
        <v>118.3754832309512</v>
      </c>
      <c r="Q11" s="36">
        <v>38.245607487367927</v>
      </c>
      <c r="R11" s="38">
        <v>0</v>
      </c>
      <c r="S11" s="38">
        <v>7.66</v>
      </c>
      <c r="T11" s="37">
        <f>SUMPRODUCT(LTA!J11:AN11,LTA!J$101:AN$101,LTA!J$103:AN$103)</f>
        <v>86.33</v>
      </c>
      <c r="U11" s="37">
        <f>SUMPRODUCT(LTA!J11:AN11,LTA!J$102:AN$102,LTA!J$103:AN$103)</f>
        <v>125.80000000000001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705.64</v>
      </c>
      <c r="Z11" s="34">
        <f>IEX!N11</f>
        <v>0</v>
      </c>
      <c r="AA11" s="75">
        <f>STOA!H11</f>
        <v>366.32999999999993</v>
      </c>
      <c r="AB11" s="75">
        <f>-STOA!N11</f>
        <v>0</v>
      </c>
      <c r="AC11">
        <f t="shared" si="0"/>
        <v>27.03935301953311</v>
      </c>
      <c r="AD11">
        <f t="shared" si="1"/>
        <v>3191.9312445439327</v>
      </c>
      <c r="AE11">
        <f>'IDT-1'!B11</f>
        <v>0</v>
      </c>
      <c r="AF11" s="24"/>
      <c r="AG11">
        <f t="shared" si="2"/>
        <v>3191.9312445439327</v>
      </c>
      <c r="AI11" s="34">
        <f>PXIL!H11</f>
        <v>0</v>
      </c>
      <c r="AJ11" s="34">
        <f>PXIL!N11</f>
        <v>0</v>
      </c>
      <c r="AK11" s="34">
        <f>RTM_IEX!H11</f>
        <v>140.93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11.343668000000001</v>
      </c>
      <c r="E12">
        <f>GT_NG!P12</f>
        <v>13.254726368159204</v>
      </c>
      <c r="F12">
        <f>GT_Spot!P12</f>
        <v>0</v>
      </c>
      <c r="G12">
        <f>PPCL_NG!P12</f>
        <v>82.39</v>
      </c>
      <c r="H12">
        <f>PPCL_Spot!P12</f>
        <v>0</v>
      </c>
      <c r="I12">
        <f>Bawana_NG!P12</f>
        <v>125.55509550408188</v>
      </c>
      <c r="J12">
        <f>Bawana_RLNG!P12</f>
        <v>0</v>
      </c>
      <c r="K12">
        <f>Bawana_Spot!P12</f>
        <v>105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1292.7059214421263</v>
      </c>
      <c r="P12" s="36">
        <v>118.3754832309512</v>
      </c>
      <c r="Q12" s="36">
        <v>38.245607487367927</v>
      </c>
      <c r="R12" s="38">
        <v>0</v>
      </c>
      <c r="S12" s="38">
        <v>7.66</v>
      </c>
      <c r="T12" s="37">
        <f>SUMPRODUCT(LTA!J12:AN12,LTA!J$101:AN$101,LTA!J$103:AN$103)</f>
        <v>85</v>
      </c>
      <c r="U12" s="37">
        <f>SUMPRODUCT(LTA!J12:AN12,LTA!J$102:AN$102,LTA!J$103:AN$103)</f>
        <v>125.80000000000001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670.89</v>
      </c>
      <c r="Z12" s="34">
        <f>IEX!N12</f>
        <v>0</v>
      </c>
      <c r="AA12" s="75">
        <f>STOA!H12</f>
        <v>366.32999999999993</v>
      </c>
      <c r="AB12" s="75">
        <f>-STOA!N12</f>
        <v>0</v>
      </c>
      <c r="AC12">
        <f t="shared" si="0"/>
        <v>26.716960217074565</v>
      </c>
      <c r="AD12">
        <f t="shared" si="1"/>
        <v>3153.8735418156116</v>
      </c>
      <c r="AE12">
        <f>'IDT-1'!B12</f>
        <v>0</v>
      </c>
      <c r="AF12" s="24"/>
      <c r="AG12">
        <f t="shared" si="2"/>
        <v>3153.8735418156116</v>
      </c>
      <c r="AI12" s="34">
        <f>PXIL!H12</f>
        <v>0</v>
      </c>
      <c r="AJ12" s="34">
        <f>PXIL!N12</f>
        <v>0</v>
      </c>
      <c r="AK12" s="34">
        <f>RTM_IEX!H12</f>
        <v>138.04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11.343668000000001</v>
      </c>
      <c r="E13">
        <f>GT_NG!P13</f>
        <v>13.254726368159204</v>
      </c>
      <c r="F13">
        <f>GT_Spot!P13</f>
        <v>0</v>
      </c>
      <c r="G13">
        <f>PPCL_NG!P13</f>
        <v>82.39</v>
      </c>
      <c r="H13">
        <f>PPCL_Spot!P13</f>
        <v>0</v>
      </c>
      <c r="I13">
        <f>Bawana_NG!P13</f>
        <v>125.55509550408188</v>
      </c>
      <c r="J13">
        <f>Bawana_RLNG!P13</f>
        <v>0</v>
      </c>
      <c r="K13">
        <f>Bawana_Spot!P13</f>
        <v>105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1292.7059214421263</v>
      </c>
      <c r="P13" s="36">
        <v>118.3754832309512</v>
      </c>
      <c r="Q13" s="36">
        <v>38.245607487367927</v>
      </c>
      <c r="R13" s="38">
        <v>0</v>
      </c>
      <c r="S13" s="38">
        <v>7.66</v>
      </c>
      <c r="T13" s="37">
        <f>SUMPRODUCT(LTA!J13:AN13,LTA!J$101:AN$101,LTA!J$103:AN$103)</f>
        <v>91.33</v>
      </c>
      <c r="U13" s="37">
        <f>SUMPRODUCT(LTA!J13:AN13,LTA!J$102:AN$102,LTA!J$103:AN$103)</f>
        <v>125.80000000000001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638.05999999999995</v>
      </c>
      <c r="Z13" s="34">
        <f>IEX!N13</f>
        <v>0</v>
      </c>
      <c r="AA13" s="75">
        <f>STOA!H13</f>
        <v>366.32999999999993</v>
      </c>
      <c r="AB13" s="75">
        <f>-STOA!N13</f>
        <v>0</v>
      </c>
      <c r="AC13">
        <f t="shared" si="0"/>
        <v>26.194228217074567</v>
      </c>
      <c r="AD13">
        <f t="shared" si="1"/>
        <v>3092.1662738156119</v>
      </c>
      <c r="AE13">
        <f>'IDT-1'!B13</f>
        <v>0</v>
      </c>
      <c r="AF13" s="24"/>
      <c r="AG13">
        <f t="shared" si="2"/>
        <v>3092.1662738156119</v>
      </c>
      <c r="AI13" s="34">
        <f>PXIL!H13</f>
        <v>0</v>
      </c>
      <c r="AJ13" s="34">
        <f>PXIL!N13</f>
        <v>0</v>
      </c>
      <c r="AK13" s="34">
        <f>RTM_IEX!H13</f>
        <v>102.31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11.343668000000001</v>
      </c>
      <c r="E14">
        <f>GT_NG!P14</f>
        <v>13.254726368159204</v>
      </c>
      <c r="F14">
        <f>GT_Spot!P14</f>
        <v>0</v>
      </c>
      <c r="G14">
        <f>PPCL_NG!P14</f>
        <v>82.39</v>
      </c>
      <c r="H14">
        <f>PPCL_Spot!P14</f>
        <v>0</v>
      </c>
      <c r="I14">
        <f>Bawana_NG!P14</f>
        <v>133.60478106323973</v>
      </c>
      <c r="J14">
        <f>Bawana_RLNG!P14</f>
        <v>0</v>
      </c>
      <c r="K14">
        <f>Bawana_Spot!P14</f>
        <v>105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1292.7059214421263</v>
      </c>
      <c r="P14" s="36">
        <v>118.3754832309512</v>
      </c>
      <c r="Q14" s="36">
        <v>38.245607487367927</v>
      </c>
      <c r="R14" s="38">
        <v>0</v>
      </c>
      <c r="S14" s="38">
        <v>7.66</v>
      </c>
      <c r="T14" s="37">
        <f>SUMPRODUCT(LTA!J14:AN14,LTA!J$101:AN$101,LTA!J$103:AN$103)</f>
        <v>90.99</v>
      </c>
      <c r="U14" s="37">
        <f>SUMPRODUCT(LTA!J14:AN14,LTA!J$102:AN$102,LTA!J$103:AN$103)</f>
        <v>125.80000000000001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600.41999999999996</v>
      </c>
      <c r="Z14" s="34">
        <f>IEX!N14</f>
        <v>0</v>
      </c>
      <c r="AA14" s="75">
        <f>STOA!H14</f>
        <v>366.32999999999993</v>
      </c>
      <c r="AB14" s="75">
        <f>-STOA!N14</f>
        <v>0</v>
      </c>
      <c r="AC14">
        <f t="shared" si="0"/>
        <v>25.869901575771493</v>
      </c>
      <c r="AD14">
        <f t="shared" si="1"/>
        <v>3053.8802860160731</v>
      </c>
      <c r="AE14">
        <f>'IDT-1'!B14</f>
        <v>0</v>
      </c>
      <c r="AF14" s="24"/>
      <c r="AG14">
        <f t="shared" si="2"/>
        <v>3053.8802860160731</v>
      </c>
      <c r="AI14" s="34">
        <f>PXIL!H14</f>
        <v>0</v>
      </c>
      <c r="AJ14" s="34">
        <f>PXIL!N14</f>
        <v>0</v>
      </c>
      <c r="AK14" s="34">
        <f>RTM_IEX!H14</f>
        <v>93.63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11.343668000000001</v>
      </c>
      <c r="E15">
        <f>GT_NG!P15</f>
        <v>13.254726368159204</v>
      </c>
      <c r="F15">
        <f>GT_Spot!P15</f>
        <v>0</v>
      </c>
      <c r="G15">
        <f>PPCL_NG!P15</f>
        <v>82.39</v>
      </c>
      <c r="H15">
        <f>PPCL_Spot!P15</f>
        <v>0</v>
      </c>
      <c r="I15">
        <f>Bawana_NG!P15</f>
        <v>133.60478106323973</v>
      </c>
      <c r="J15">
        <f>Bawana_RLNG!P15</f>
        <v>0</v>
      </c>
      <c r="K15">
        <f>Bawana_Spot!P15</f>
        <v>105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1299.3701623756704</v>
      </c>
      <c r="P15" s="36">
        <v>118.3754832309512</v>
      </c>
      <c r="Q15" s="36">
        <v>38.245607487367927</v>
      </c>
      <c r="R15" s="38">
        <v>0</v>
      </c>
      <c r="S15" s="38">
        <v>7.66</v>
      </c>
      <c r="T15" s="37">
        <f>SUMPRODUCT(LTA!J15:AN15,LTA!J$101:AN$101,LTA!J$103:AN$103)</f>
        <v>90.67</v>
      </c>
      <c r="U15" s="37">
        <f>SUMPRODUCT(LTA!J15:AN15,LTA!J$102:AN$102,LTA!J$103:AN$103)</f>
        <v>125.80000000000001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557.94000000000005</v>
      </c>
      <c r="Z15" s="34">
        <f>IEX!N15</f>
        <v>0</v>
      </c>
      <c r="AA15" s="75">
        <f>STOA!H15</f>
        <v>366.32999999999993</v>
      </c>
      <c r="AB15" s="75">
        <f>-STOA!N15</f>
        <v>0</v>
      </c>
      <c r="AC15">
        <f t="shared" si="0"/>
        <v>25.250185199613263</v>
      </c>
      <c r="AD15">
        <f t="shared" si="1"/>
        <v>2980.7242433257752</v>
      </c>
      <c r="AE15">
        <f>'IDT-1'!B15</f>
        <v>0</v>
      </c>
      <c r="AF15" s="24"/>
      <c r="AG15">
        <f t="shared" si="2"/>
        <v>2980.7242433257752</v>
      </c>
      <c r="AI15" s="34">
        <f>PXIL!H15</f>
        <v>0</v>
      </c>
      <c r="AJ15" s="34">
        <f>PXIL!N15</f>
        <v>0</v>
      </c>
      <c r="AK15" s="34">
        <f>RTM_IEX!H15</f>
        <v>55.99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11.343668000000001</v>
      </c>
      <c r="E16">
        <f>GT_NG!P16</f>
        <v>13.254726368159204</v>
      </c>
      <c r="F16">
        <f>GT_Spot!P16</f>
        <v>0</v>
      </c>
      <c r="G16">
        <f>PPCL_NG!P16</f>
        <v>82.39</v>
      </c>
      <c r="H16">
        <f>PPCL_Spot!P16</f>
        <v>0</v>
      </c>
      <c r="I16">
        <f>Bawana_NG!P16</f>
        <v>133.60478106323973</v>
      </c>
      <c r="J16">
        <f>Bawana_RLNG!P16</f>
        <v>0</v>
      </c>
      <c r="K16">
        <f>Bawana_Spot!P16</f>
        <v>105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1299.3702795150416</v>
      </c>
      <c r="P16" s="36">
        <v>118.3754832309512</v>
      </c>
      <c r="Q16" s="36">
        <v>38.245607487367927</v>
      </c>
      <c r="R16" s="38">
        <v>0</v>
      </c>
      <c r="S16" s="38">
        <v>7.66</v>
      </c>
      <c r="T16" s="37">
        <f>SUMPRODUCT(LTA!J16:AN16,LTA!J$101:AN$101,LTA!J$103:AN$103)</f>
        <v>89.99</v>
      </c>
      <c r="U16" s="37">
        <f>SUMPRODUCT(LTA!J16:AN16,LTA!J$102:AN$102,LTA!J$103:AN$103)</f>
        <v>125.80000000000001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524.16</v>
      </c>
      <c r="Z16" s="34">
        <f>IEX!N16</f>
        <v>0</v>
      </c>
      <c r="AA16" s="75">
        <f>STOA!H16</f>
        <v>366.32999999999993</v>
      </c>
      <c r="AB16" s="75">
        <f>-STOA!N16</f>
        <v>0</v>
      </c>
      <c r="AC16">
        <f t="shared" si="0"/>
        <v>24.960722183583982</v>
      </c>
      <c r="AD16">
        <f t="shared" si="1"/>
        <v>2946.5538234811756</v>
      </c>
      <c r="AE16">
        <f>'IDT-1'!B16</f>
        <v>0</v>
      </c>
      <c r="AF16" s="24"/>
      <c r="AG16">
        <f t="shared" si="2"/>
        <v>2946.5538234811756</v>
      </c>
      <c r="AI16" s="34">
        <f>PXIL!H16</f>
        <v>0</v>
      </c>
      <c r="AJ16" s="34">
        <f>PXIL!N16</f>
        <v>0</v>
      </c>
      <c r="AK16" s="34">
        <f>RTM_IEX!H16</f>
        <v>55.99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11.343668000000001</v>
      </c>
      <c r="E17">
        <f>GT_NG!P17</f>
        <v>13.254726368159204</v>
      </c>
      <c r="F17">
        <f>GT_Spot!P17</f>
        <v>0</v>
      </c>
      <c r="G17">
        <f>PPCL_NG!P17</f>
        <v>82.39</v>
      </c>
      <c r="H17">
        <f>PPCL_Spot!P17</f>
        <v>0</v>
      </c>
      <c r="I17">
        <f>Bawana_NG!P17</f>
        <v>133.60478106323973</v>
      </c>
      <c r="J17">
        <f>Bawana_RLNG!P17</f>
        <v>0</v>
      </c>
      <c r="K17">
        <f>Bawana_Spot!P17</f>
        <v>105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1210.3655143661615</v>
      </c>
      <c r="P17" s="36">
        <v>119.68543324812087</v>
      </c>
      <c r="Q17" s="36">
        <v>38.245607487367927</v>
      </c>
      <c r="R17" s="38">
        <v>0</v>
      </c>
      <c r="S17" s="38">
        <v>7.66</v>
      </c>
      <c r="T17" s="37">
        <f>SUMPRODUCT(LTA!J17:AN17,LTA!J$101:AN$101,LTA!J$103:AN$103)</f>
        <v>88.99</v>
      </c>
      <c r="U17" s="37">
        <f>SUMPRODUCT(LTA!J17:AN17,LTA!J$102:AN$102,LTA!J$103:AN$103)</f>
        <v>125.30000000000001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488.44</v>
      </c>
      <c r="Z17" s="34">
        <f>IEX!N17</f>
        <v>0</v>
      </c>
      <c r="AA17" s="75">
        <f>STOA!H17</f>
        <v>366.32999999999993</v>
      </c>
      <c r="AB17" s="75">
        <f>-STOA!N17</f>
        <v>0</v>
      </c>
      <c r="AC17">
        <f t="shared" si="0"/>
        <v>24.138489736477617</v>
      </c>
      <c r="AD17">
        <f t="shared" si="1"/>
        <v>2849.4912407965717</v>
      </c>
      <c r="AE17">
        <f>'IDT-1'!B17</f>
        <v>0</v>
      </c>
      <c r="AF17" s="24"/>
      <c r="AG17">
        <f t="shared" si="2"/>
        <v>2849.4912407965717</v>
      </c>
      <c r="AI17" s="34">
        <f>PXIL!H17</f>
        <v>0</v>
      </c>
      <c r="AJ17" s="34">
        <f>PXIL!N17</f>
        <v>0</v>
      </c>
      <c r="AK17" s="34">
        <f>RTM_IEX!H17</f>
        <v>83.02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11.343668000000001</v>
      </c>
      <c r="E18">
        <f>GT_NG!P18</f>
        <v>13.254726368159204</v>
      </c>
      <c r="F18">
        <f>GT_Spot!P18</f>
        <v>0</v>
      </c>
      <c r="G18">
        <f>PPCL_NG!P18</f>
        <v>82.39</v>
      </c>
      <c r="H18">
        <f>PPCL_Spot!P18</f>
        <v>0</v>
      </c>
      <c r="I18">
        <f>Bawana_NG!P18</f>
        <v>133.60478106323973</v>
      </c>
      <c r="J18">
        <f>Bawana_RLNG!P18</f>
        <v>0</v>
      </c>
      <c r="K18">
        <f>Bawana_Spot!P18</f>
        <v>105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1192.4607920548385</v>
      </c>
      <c r="P18" s="36">
        <v>119.68543324812087</v>
      </c>
      <c r="Q18" s="36">
        <v>38.245607487367927</v>
      </c>
      <c r="R18" s="38">
        <v>0</v>
      </c>
      <c r="S18" s="38">
        <v>7.66</v>
      </c>
      <c r="T18" s="37">
        <f>SUMPRODUCT(LTA!J18:AN18,LTA!J$101:AN$101,LTA!J$103:AN$103)</f>
        <v>88.34</v>
      </c>
      <c r="U18" s="37">
        <f>SUMPRODUCT(LTA!J18:AN18,LTA!J$102:AN$102,LTA!J$103:AN$103)</f>
        <v>124.30000000000001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459.48</v>
      </c>
      <c r="Z18" s="34">
        <f>IEX!N18</f>
        <v>0</v>
      </c>
      <c r="AA18" s="75">
        <f>STOA!H18</f>
        <v>366.32999999999993</v>
      </c>
      <c r="AB18" s="75">
        <f>-STOA!N18</f>
        <v>0</v>
      </c>
      <c r="AC18">
        <f t="shared" si="0"/>
        <v>23.860662069062499</v>
      </c>
      <c r="AD18">
        <f t="shared" si="1"/>
        <v>2816.6943461526639</v>
      </c>
      <c r="AE18">
        <f>'IDT-1'!B18</f>
        <v>0</v>
      </c>
      <c r="AF18" s="24"/>
      <c r="AG18">
        <f t="shared" si="2"/>
        <v>2816.6943461526639</v>
      </c>
      <c r="AI18" s="34">
        <f>PXIL!H18</f>
        <v>0</v>
      </c>
      <c r="AJ18" s="34">
        <f>PXIL!N18</f>
        <v>0</v>
      </c>
      <c r="AK18" s="34">
        <f>RTM_IEX!H18</f>
        <v>98.46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11.343668000000001</v>
      </c>
      <c r="E19">
        <f>GT_NG!P19</f>
        <v>13.254726368159204</v>
      </c>
      <c r="F19">
        <f>GT_Spot!P19</f>
        <v>0</v>
      </c>
      <c r="G19">
        <f>PPCL_NG!P19</f>
        <v>82.39</v>
      </c>
      <c r="H19">
        <f>PPCL_Spot!P19</f>
        <v>0</v>
      </c>
      <c r="I19">
        <f>Bawana_NG!P19</f>
        <v>133.60478106323973</v>
      </c>
      <c r="J19">
        <f>Bawana_RLNG!P19</f>
        <v>0</v>
      </c>
      <c r="K19">
        <f>Bawana_Spot!P19</f>
        <v>105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1188.8307320974061</v>
      </c>
      <c r="P19" s="36">
        <v>119.68543324812087</v>
      </c>
      <c r="Q19" s="36">
        <v>38.245607487367927</v>
      </c>
      <c r="R19" s="38">
        <v>0</v>
      </c>
      <c r="S19" s="38">
        <v>7.66</v>
      </c>
      <c r="T19" s="37">
        <f>SUMPRODUCT(LTA!J19:AN19,LTA!J$101:AN$101,LTA!J$103:AN$103)</f>
        <v>88.67</v>
      </c>
      <c r="U19" s="37">
        <f>SUMPRODUCT(LTA!J19:AN19,LTA!J$102:AN$102,LTA!J$103:AN$103)</f>
        <v>123.80000000000001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428.59</v>
      </c>
      <c r="Z19" s="34">
        <f>IEX!N19</f>
        <v>0</v>
      </c>
      <c r="AA19" s="75">
        <f>STOA!H19</f>
        <v>366.32999999999993</v>
      </c>
      <c r="AB19" s="75">
        <f>-STOA!N19</f>
        <v>0</v>
      </c>
      <c r="AC19">
        <f t="shared" si="0"/>
        <v>24.015305565420068</v>
      </c>
      <c r="AD19">
        <f t="shared" si="1"/>
        <v>2834.949642698874</v>
      </c>
      <c r="AE19">
        <f>'IDT-1'!B19</f>
        <v>0</v>
      </c>
      <c r="AF19" s="24"/>
      <c r="AG19">
        <f t="shared" si="2"/>
        <v>2834.949642698874</v>
      </c>
      <c r="AI19" s="34">
        <f>PXIL!H19</f>
        <v>0</v>
      </c>
      <c r="AJ19" s="34">
        <f>PXIL!N19</f>
        <v>0</v>
      </c>
      <c r="AK19" s="34">
        <f>RTM_IEX!H19</f>
        <v>151.56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11.343668000000001</v>
      </c>
      <c r="E20">
        <f>GT_NG!P20</f>
        <v>13.254726368159204</v>
      </c>
      <c r="F20">
        <f>GT_Spot!P20</f>
        <v>0</v>
      </c>
      <c r="G20">
        <f>PPCL_NG!P20</f>
        <v>82.39</v>
      </c>
      <c r="H20">
        <f>PPCL_Spot!P20</f>
        <v>0</v>
      </c>
      <c r="I20">
        <f>Bawana_NG!P20</f>
        <v>133.60478106323973</v>
      </c>
      <c r="J20">
        <f>Bawana_RLNG!P20</f>
        <v>0</v>
      </c>
      <c r="K20">
        <f>Bawana_Spot!P20</f>
        <v>105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1185.8437757793092</v>
      </c>
      <c r="P20" s="36">
        <v>119.68543324812087</v>
      </c>
      <c r="Q20" s="36">
        <v>38.245607487367927</v>
      </c>
      <c r="R20" s="38">
        <v>0</v>
      </c>
      <c r="S20" s="38">
        <v>7.66</v>
      </c>
      <c r="T20" s="37">
        <f>SUMPRODUCT(LTA!J20:AN20,LTA!J$101:AN$101,LTA!J$103:AN$103)</f>
        <v>88.99</v>
      </c>
      <c r="U20" s="37">
        <f>SUMPRODUCT(LTA!J20:AN20,LTA!J$102:AN$102,LTA!J$103:AN$103)</f>
        <v>123.30000000000001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393.85</v>
      </c>
      <c r="Z20" s="34">
        <f>IEX!N20</f>
        <v>0</v>
      </c>
      <c r="AA20" s="75">
        <f>STOA!H20</f>
        <v>366.32999999999993</v>
      </c>
      <c r="AB20" s="75">
        <f>-STOA!N20</f>
        <v>0</v>
      </c>
      <c r="AC20">
        <f t="shared" si="0"/>
        <v>23.729227132348054</v>
      </c>
      <c r="AD20">
        <f t="shared" si="1"/>
        <v>2801.1787648138488</v>
      </c>
      <c r="AE20">
        <f>'IDT-1'!B20</f>
        <v>0</v>
      </c>
      <c r="AF20" s="24"/>
      <c r="AG20">
        <f t="shared" si="2"/>
        <v>2801.1787648138488</v>
      </c>
      <c r="AI20" s="34">
        <f>PXIL!H20</f>
        <v>0</v>
      </c>
      <c r="AJ20" s="34">
        <f>PXIL!N20</f>
        <v>0</v>
      </c>
      <c r="AK20" s="34">
        <f>RTM_IEX!H20</f>
        <v>155.41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11.343668000000001</v>
      </c>
      <c r="E21">
        <f>GT_NG!P21</f>
        <v>13.254726368159204</v>
      </c>
      <c r="F21">
        <f>GT_Spot!P21</f>
        <v>0</v>
      </c>
      <c r="G21">
        <f>PPCL_NG!P21</f>
        <v>82.39</v>
      </c>
      <c r="H21">
        <f>PPCL_Spot!P21</f>
        <v>0</v>
      </c>
      <c r="I21">
        <f>Bawana_NG!P21</f>
        <v>133.60478106323973</v>
      </c>
      <c r="J21">
        <f>Bawana_RLNG!P21</f>
        <v>0</v>
      </c>
      <c r="K21">
        <f>Bawana_Spot!P21</f>
        <v>105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1184.8775435019011</v>
      </c>
      <c r="P21" s="36">
        <v>119.68543324812087</v>
      </c>
      <c r="Q21" s="36">
        <v>38.245607487367927</v>
      </c>
      <c r="R21" s="38">
        <v>0</v>
      </c>
      <c r="S21" s="38">
        <v>7.66</v>
      </c>
      <c r="T21" s="37">
        <f>SUMPRODUCT(LTA!J21:AN21,LTA!J$101:AN$101,LTA!J$103:AN$103)</f>
        <v>92.01</v>
      </c>
      <c r="U21" s="37">
        <f>SUMPRODUCT(LTA!J21:AN21,LTA!J$102:AN$102,LTA!J$103:AN$103)</f>
        <v>135.79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359.1</v>
      </c>
      <c r="Z21" s="34">
        <f>IEX!N21</f>
        <v>0</v>
      </c>
      <c r="AA21" s="75">
        <f>STOA!H21</f>
        <v>366.32999999999993</v>
      </c>
      <c r="AB21" s="75">
        <f>-STOA!N21</f>
        <v>0</v>
      </c>
      <c r="AC21">
        <f t="shared" si="0"/>
        <v>23.202662781217825</v>
      </c>
      <c r="AD21">
        <f t="shared" si="1"/>
        <v>2739.0190968875709</v>
      </c>
      <c r="AE21">
        <f>'IDT-1'!B21</f>
        <v>0</v>
      </c>
      <c r="AF21" s="24"/>
      <c r="AG21">
        <f t="shared" si="2"/>
        <v>2739.0190968875709</v>
      </c>
      <c r="AI21" s="34">
        <f>PXIL!H21</f>
        <v>0</v>
      </c>
      <c r="AJ21" s="34">
        <f>PXIL!N21</f>
        <v>0</v>
      </c>
      <c r="AK21" s="34">
        <f>RTM_IEX!H21</f>
        <v>112.93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11.343668000000001</v>
      </c>
      <c r="E22">
        <f>GT_NG!P22</f>
        <v>13.254726368159204</v>
      </c>
      <c r="F22">
        <f>GT_Spot!P22</f>
        <v>0</v>
      </c>
      <c r="G22">
        <f>PPCL_NG!P22</f>
        <v>82.39</v>
      </c>
      <c r="H22">
        <f>PPCL_Spot!P22</f>
        <v>0</v>
      </c>
      <c r="I22">
        <f>Bawana_NG!P22</f>
        <v>133.60478106323973</v>
      </c>
      <c r="J22">
        <f>Bawana_RLNG!P22</f>
        <v>0</v>
      </c>
      <c r="K22">
        <f>Bawana_Spot!P22</f>
        <v>105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1181.9826239731497</v>
      </c>
      <c r="P22" s="36">
        <v>119.68543324812087</v>
      </c>
      <c r="Q22" s="36">
        <v>38.245607487367927</v>
      </c>
      <c r="R22" s="38">
        <v>0</v>
      </c>
      <c r="S22" s="38">
        <v>7.66</v>
      </c>
      <c r="T22" s="37">
        <f>SUMPRODUCT(LTA!J22:AN22,LTA!J$101:AN$101,LTA!J$103:AN$103)</f>
        <v>91.67</v>
      </c>
      <c r="U22" s="37">
        <f>SUMPRODUCT(LTA!J22:AN22,LTA!J$102:AN$102,LTA!J$103:AN$103)</f>
        <v>134.69999999999999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319.51</v>
      </c>
      <c r="Z22" s="34">
        <f>IEX!N22</f>
        <v>0</v>
      </c>
      <c r="AA22" s="75">
        <f>STOA!H22</f>
        <v>366.32999999999993</v>
      </c>
      <c r="AB22" s="75">
        <f>-STOA!N22</f>
        <v>0</v>
      </c>
      <c r="AC22">
        <f t="shared" si="0"/>
        <v>22.850073457176315</v>
      </c>
      <c r="AD22">
        <f t="shared" si="1"/>
        <v>2697.3967666828612</v>
      </c>
      <c r="AE22">
        <f>'IDT-1'!B22</f>
        <v>0</v>
      </c>
      <c r="AF22" s="24"/>
      <c r="AG22">
        <f t="shared" si="2"/>
        <v>2697.3967666828612</v>
      </c>
      <c r="AI22" s="34">
        <f>PXIL!H22</f>
        <v>0</v>
      </c>
      <c r="AJ22" s="34">
        <f>PXIL!N22</f>
        <v>0</v>
      </c>
      <c r="AK22" s="34">
        <f>RTM_IEX!H22</f>
        <v>114.87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11.343668000000001</v>
      </c>
      <c r="E23">
        <f>GT_NG!P23</f>
        <v>13.254726368159204</v>
      </c>
      <c r="F23">
        <f>GT_Spot!P23</f>
        <v>0</v>
      </c>
      <c r="G23">
        <f>PPCL_NG!P23</f>
        <v>82.39</v>
      </c>
      <c r="H23">
        <f>PPCL_Spot!P23</f>
        <v>0</v>
      </c>
      <c r="I23">
        <f>Bawana_NG!P23</f>
        <v>133.60478106323973</v>
      </c>
      <c r="J23">
        <f>Bawana_RLNG!P23</f>
        <v>0</v>
      </c>
      <c r="K23">
        <f>Bawana_Spot!P23</f>
        <v>105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1184.5283483943338</v>
      </c>
      <c r="P23" s="36">
        <v>119.68543324812087</v>
      </c>
      <c r="Q23" s="36">
        <v>38.245607487367927</v>
      </c>
      <c r="R23" s="38">
        <v>0</v>
      </c>
      <c r="S23" s="38">
        <v>7.66</v>
      </c>
      <c r="T23" s="37">
        <f>SUMPRODUCT(LTA!J23:AN23,LTA!J$101:AN$101,LTA!J$103:AN$103)</f>
        <v>91.69</v>
      </c>
      <c r="U23" s="37">
        <f>SUMPRODUCT(LTA!J23:AN23,LTA!J$102:AN$102,LTA!J$103:AN$103)</f>
        <v>133.30000000000001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277.04000000000002</v>
      </c>
      <c r="Z23" s="34">
        <f>IEX!N23</f>
        <v>0</v>
      </c>
      <c r="AA23" s="75">
        <f>STOA!H23</f>
        <v>366.32999999999993</v>
      </c>
      <c r="AB23" s="75">
        <f>-STOA!N23</f>
        <v>0</v>
      </c>
      <c r="AC23">
        <f t="shared" si="0"/>
        <v>22.276065542314264</v>
      </c>
      <c r="AD23">
        <f t="shared" si="1"/>
        <v>2629.6364990189077</v>
      </c>
      <c r="AE23">
        <f>'IDT-1'!B23</f>
        <v>0</v>
      </c>
      <c r="AF23" s="24"/>
      <c r="AG23">
        <f t="shared" si="2"/>
        <v>2629.6364990189077</v>
      </c>
      <c r="AI23" s="34">
        <f>PXIL!H23</f>
        <v>0</v>
      </c>
      <c r="AJ23" s="34">
        <f>PXIL!N23</f>
        <v>0</v>
      </c>
      <c r="AK23" s="34">
        <f>RTM_IEX!H23</f>
        <v>87.84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11.343668000000001</v>
      </c>
      <c r="E24">
        <f>GT_NG!P24</f>
        <v>13.254726368159204</v>
      </c>
      <c r="F24">
        <f>GT_Spot!P24</f>
        <v>0</v>
      </c>
      <c r="G24">
        <f>PPCL_NG!P24</f>
        <v>82.39</v>
      </c>
      <c r="H24">
        <f>PPCL_Spot!P24</f>
        <v>0</v>
      </c>
      <c r="I24">
        <f>Bawana_NG!P24</f>
        <v>133.60478106323973</v>
      </c>
      <c r="J24">
        <f>Bawana_RLNG!P24</f>
        <v>0</v>
      </c>
      <c r="K24">
        <f>Bawana_Spot!P24</f>
        <v>105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1205.3848880076021</v>
      </c>
      <c r="P24" s="36">
        <v>119.68543324812087</v>
      </c>
      <c r="Q24" s="36">
        <v>38.245607487367927</v>
      </c>
      <c r="R24" s="38">
        <v>0</v>
      </c>
      <c r="S24" s="38">
        <v>7.66</v>
      </c>
      <c r="T24" s="37">
        <f>SUMPRODUCT(LTA!J24:AN24,LTA!J$101:AN$101,LTA!J$103:AN$103)</f>
        <v>91.72</v>
      </c>
      <c r="U24" s="37">
        <f>SUMPRODUCT(LTA!J24:AN24,LTA!J$102:AN$102,LTA!J$103:AN$103)</f>
        <v>132.4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228.78</v>
      </c>
      <c r="Z24" s="34">
        <f>IEX!N24</f>
        <v>0</v>
      </c>
      <c r="AA24" s="75">
        <f>STOA!H24</f>
        <v>366.32999999999993</v>
      </c>
      <c r="AB24" s="75">
        <f>-STOA!N24</f>
        <v>0</v>
      </c>
      <c r="AC24">
        <f t="shared" si="0"/>
        <v>21.989932475065718</v>
      </c>
      <c r="AD24">
        <f t="shared" si="1"/>
        <v>2595.8591716994247</v>
      </c>
      <c r="AE24">
        <f>'IDT-1'!B24</f>
        <v>0</v>
      </c>
      <c r="AF24" s="24"/>
      <c r="AG24">
        <f t="shared" si="2"/>
        <v>2595.8591716994247</v>
      </c>
      <c r="AI24" s="34">
        <f>PXIL!H24</f>
        <v>0</v>
      </c>
      <c r="AJ24" s="34">
        <f>PXIL!N24</f>
        <v>0</v>
      </c>
      <c r="AK24" s="34">
        <f>RTM_IEX!H24</f>
        <v>82.05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11.343668000000001</v>
      </c>
      <c r="E25">
        <f>GT_NG!P25</f>
        <v>13.254726368159204</v>
      </c>
      <c r="F25">
        <f>GT_Spot!P25</f>
        <v>0</v>
      </c>
      <c r="G25">
        <f>PPCL_NG!P25</f>
        <v>82.39</v>
      </c>
      <c r="H25">
        <f>PPCL_Spot!P25</f>
        <v>0</v>
      </c>
      <c r="I25">
        <f>Bawana_NG!P25</f>
        <v>133.60478106323973</v>
      </c>
      <c r="J25">
        <f>Bawana_RLNG!P25</f>
        <v>0</v>
      </c>
      <c r="K25">
        <f>Bawana_Spot!P25</f>
        <v>105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1185.8051932986893</v>
      </c>
      <c r="P25" s="36">
        <v>118.37543357506557</v>
      </c>
      <c r="Q25" s="36">
        <v>38.245607487367927</v>
      </c>
      <c r="R25" s="38">
        <v>0</v>
      </c>
      <c r="S25" s="38">
        <v>7.66</v>
      </c>
      <c r="T25" s="37">
        <f>SUMPRODUCT(LTA!J25:AN25,LTA!J$101:AN$101,LTA!J$103:AN$103)</f>
        <v>91.77</v>
      </c>
      <c r="U25" s="37">
        <f>SUMPRODUCT(LTA!J25:AN25,LTA!J$102:AN$102,LTA!J$103:AN$103)</f>
        <v>137.78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187.27</v>
      </c>
      <c r="Z25" s="34">
        <f>IEX!N25</f>
        <v>0</v>
      </c>
      <c r="AA25" s="75">
        <f>STOA!H25</f>
        <v>366.32999999999993</v>
      </c>
      <c r="AB25" s="75">
        <f>-STOA!N25</f>
        <v>0</v>
      </c>
      <c r="AC25">
        <f t="shared" si="0"/>
        <v>21.341035042257182</v>
      </c>
      <c r="AD25">
        <f t="shared" si="1"/>
        <v>2519.2583747502645</v>
      </c>
      <c r="AE25">
        <f>'IDT-1'!B25</f>
        <v>0</v>
      </c>
      <c r="AF25" s="24"/>
      <c r="AG25">
        <f t="shared" si="2"/>
        <v>2519.2583747502645</v>
      </c>
      <c r="AI25" s="34">
        <f>PXIL!H25</f>
        <v>0</v>
      </c>
      <c r="AJ25" s="34">
        <f>PXIL!N25</f>
        <v>0</v>
      </c>
      <c r="AK25" s="34">
        <f>RTM_IEX!H25</f>
        <v>61.77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11.343668000000001</v>
      </c>
      <c r="E26">
        <f>GT_NG!P26</f>
        <v>13.254726368159204</v>
      </c>
      <c r="F26">
        <f>GT_Spot!P26</f>
        <v>0</v>
      </c>
      <c r="G26">
        <f>PPCL_NG!P26</f>
        <v>82.39</v>
      </c>
      <c r="H26">
        <f>PPCL_Spot!P26</f>
        <v>0</v>
      </c>
      <c r="I26">
        <f>Bawana_NG!P26</f>
        <v>133.60478106323973</v>
      </c>
      <c r="J26">
        <f>Bawana_RLNG!P26</f>
        <v>0</v>
      </c>
      <c r="K26">
        <f>Bawana_Spot!P26</f>
        <v>105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1181.9465828027785</v>
      </c>
      <c r="P26" s="36">
        <v>118.37543357506557</v>
      </c>
      <c r="Q26" s="36">
        <v>38.245617746437489</v>
      </c>
      <c r="R26" s="38">
        <v>0</v>
      </c>
      <c r="S26" s="38">
        <v>7.66</v>
      </c>
      <c r="T26" s="37">
        <f>SUMPRODUCT(LTA!J26:AN26,LTA!J$101:AN$101,LTA!J$103:AN$103)</f>
        <v>90.83</v>
      </c>
      <c r="U26" s="37">
        <f>SUMPRODUCT(LTA!J26:AN26,LTA!J$102:AN$102,LTA!J$103:AN$103)</f>
        <v>136.68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129.71</v>
      </c>
      <c r="Z26" s="34">
        <f>IEX!N26</f>
        <v>0</v>
      </c>
      <c r="AA26" s="75">
        <f>STOA!H26</f>
        <v>366.32999999999993</v>
      </c>
      <c r="AB26" s="75">
        <f>-STOA!N26</f>
        <v>0</v>
      </c>
      <c r="AC26">
        <f t="shared" si="0"/>
        <v>20.799918800267715</v>
      </c>
      <c r="AD26">
        <f t="shared" si="1"/>
        <v>2455.3808907554126</v>
      </c>
      <c r="AE26">
        <f>'IDT-1'!B26</f>
        <v>1</v>
      </c>
      <c r="AF26" s="24"/>
      <c r="AG26">
        <f t="shared" si="2"/>
        <v>2456.3808907554126</v>
      </c>
      <c r="AI26" s="34">
        <f>PXIL!H26</f>
        <v>0</v>
      </c>
      <c r="AJ26" s="34">
        <f>PXIL!N26</f>
        <v>0</v>
      </c>
      <c r="AK26" s="34">
        <f>RTM_IEX!H26</f>
        <v>60.81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11.343668000000001</v>
      </c>
      <c r="E27">
        <f>GT_NG!P27</f>
        <v>13.254726368159204</v>
      </c>
      <c r="F27">
        <f>GT_Spot!P27</f>
        <v>0</v>
      </c>
      <c r="G27">
        <f>PPCL_NG!P27</f>
        <v>82.39</v>
      </c>
      <c r="H27">
        <f>PPCL_Spot!P27</f>
        <v>0</v>
      </c>
      <c r="I27">
        <f>Bawana_NG!P27</f>
        <v>133.60478106323973</v>
      </c>
      <c r="J27">
        <f>Bawana_RLNG!P27</f>
        <v>0</v>
      </c>
      <c r="K27">
        <f>Bawana_Spot!P27</f>
        <v>105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1179.1912959336296</v>
      </c>
      <c r="P27" s="36">
        <v>118.37543357506557</v>
      </c>
      <c r="Q27" s="36">
        <v>38.245617746437489</v>
      </c>
      <c r="R27" s="38">
        <v>7.19</v>
      </c>
      <c r="S27" s="38">
        <v>7.66</v>
      </c>
      <c r="T27" s="37">
        <f>SUMPRODUCT(LTA!J27:AN27,LTA!J$101:AN$101,LTA!J$103:AN$103)</f>
        <v>91.61</v>
      </c>
      <c r="U27" s="37">
        <f>SUMPRODUCT(LTA!J27:AN27,LTA!J$102:AN$102,LTA!J$103:AN$103)</f>
        <v>145.29000000000002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78.19</v>
      </c>
      <c r="Z27" s="34">
        <f>IEX!N27</f>
        <v>0</v>
      </c>
      <c r="AA27" s="75">
        <f>STOA!H27</f>
        <v>366.37999999999994</v>
      </c>
      <c r="AB27" s="75">
        <f>-STOA!N27</f>
        <v>0</v>
      </c>
      <c r="AC27">
        <f t="shared" si="0"/>
        <v>20.483698390566865</v>
      </c>
      <c r="AD27">
        <f t="shared" si="1"/>
        <v>2418.0518242959647</v>
      </c>
      <c r="AE27">
        <f>'IDT-1'!B27</f>
        <v>0</v>
      </c>
      <c r="AF27" s="24"/>
      <c r="AG27">
        <f t="shared" si="2"/>
        <v>2418.0518242959647</v>
      </c>
      <c r="AI27" s="34">
        <f>PXIL!H27</f>
        <v>0</v>
      </c>
      <c r="AJ27" s="34">
        <f>PXIL!N27</f>
        <v>0</v>
      </c>
      <c r="AK27" s="34">
        <f>RTM_IEX!H27</f>
        <v>60.81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11.343668000000001</v>
      </c>
      <c r="E28">
        <f>GT_NG!P28</f>
        <v>13.254726368159204</v>
      </c>
      <c r="F28">
        <f>GT_Spot!P28</f>
        <v>0</v>
      </c>
      <c r="G28">
        <f>PPCL_NG!P28</f>
        <v>82.39</v>
      </c>
      <c r="H28">
        <f>PPCL_Spot!P28</f>
        <v>0</v>
      </c>
      <c r="I28">
        <f>Bawana_NG!P28</f>
        <v>133.60478106323973</v>
      </c>
      <c r="J28">
        <f>Bawana_RLNG!P28</f>
        <v>0</v>
      </c>
      <c r="K28">
        <f>Bawana_Spot!P28</f>
        <v>105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1169.5694028180042</v>
      </c>
      <c r="P28" s="36">
        <v>118.38474895768651</v>
      </c>
      <c r="Q28" s="36">
        <v>38.245617746437489</v>
      </c>
      <c r="R28" s="38">
        <v>18.869999999999997</v>
      </c>
      <c r="S28" s="38">
        <v>7.66</v>
      </c>
      <c r="T28" s="37">
        <f>SUMPRODUCT(LTA!J28:AN28,LTA!J$101:AN$101,LTA!J$103:AN$103)</f>
        <v>96.27</v>
      </c>
      <c r="U28" s="37">
        <f>SUMPRODUCT(LTA!J28:AN28,LTA!J$102:AN$102,LTA!J$103:AN$103)</f>
        <v>143.79000000000002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29.39</v>
      </c>
      <c r="Z28" s="34">
        <f>IEX!N28</f>
        <v>0</v>
      </c>
      <c r="AA28" s="75">
        <f>STOA!H28</f>
        <v>366.37999999999994</v>
      </c>
      <c r="AB28" s="75">
        <f>-STOA!N28</f>
        <v>0</v>
      </c>
      <c r="AC28">
        <f t="shared" si="0"/>
        <v>20.109540737609628</v>
      </c>
      <c r="AD28">
        <f t="shared" si="1"/>
        <v>2373.8834042159178</v>
      </c>
      <c r="AE28">
        <f>'IDT-1'!B28</f>
        <v>1</v>
      </c>
      <c r="AF28" s="24"/>
      <c r="AG28">
        <f t="shared" si="2"/>
        <v>2374.8834042159178</v>
      </c>
      <c r="AI28" s="34">
        <f>PXIL!H28</f>
        <v>0</v>
      </c>
      <c r="AJ28" s="34">
        <f>PXIL!N28</f>
        <v>0</v>
      </c>
      <c r="AK28" s="34">
        <f>RTM_IEX!H28</f>
        <v>59.84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11.343668000000001</v>
      </c>
      <c r="E29">
        <f>GT_NG!P29</f>
        <v>13.254726368159204</v>
      </c>
      <c r="F29">
        <f>GT_Spot!P29</f>
        <v>0</v>
      </c>
      <c r="G29">
        <f>PPCL_NG!P29</f>
        <v>82.39</v>
      </c>
      <c r="H29">
        <f>PPCL_Spot!P29</f>
        <v>0</v>
      </c>
      <c r="I29">
        <f>Bawana_NG!P29</f>
        <v>133.60478106323973</v>
      </c>
      <c r="J29">
        <f>Bawana_RLNG!P29</f>
        <v>0</v>
      </c>
      <c r="K29">
        <f>Bawana_Spot!P29</f>
        <v>105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1152.7028722906621</v>
      </c>
      <c r="P29" s="36">
        <v>118.37425757943245</v>
      </c>
      <c r="Q29" s="36">
        <v>38.245617746437489</v>
      </c>
      <c r="R29" s="38">
        <v>24.1</v>
      </c>
      <c r="S29" s="38">
        <v>7.66</v>
      </c>
      <c r="T29" s="37">
        <f>SUMPRODUCT(LTA!J29:AN29,LTA!J$101:AN$101,LTA!J$103:AN$103)</f>
        <v>102.17</v>
      </c>
      <c r="U29" s="37">
        <f>SUMPRODUCT(LTA!J29:AN29,LTA!J$102:AN$102,LTA!J$103:AN$103)</f>
        <v>141.88999999999999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366.37999999999994</v>
      </c>
      <c r="AB29" s="75">
        <f>-STOA!N29</f>
        <v>0</v>
      </c>
      <c r="AC29">
        <f t="shared" si="0"/>
        <v>19.928125753602622</v>
      </c>
      <c r="AD29">
        <f t="shared" si="1"/>
        <v>2352.4677972943286</v>
      </c>
      <c r="AE29">
        <f>'IDT-1'!B29</f>
        <v>0</v>
      </c>
      <c r="AF29" s="24"/>
      <c r="AG29">
        <f t="shared" si="2"/>
        <v>2352.4677972943286</v>
      </c>
      <c r="AI29" s="34">
        <f>PXIL!H29</f>
        <v>0</v>
      </c>
      <c r="AJ29" s="34">
        <f>PXIL!N29</f>
        <v>0</v>
      </c>
      <c r="AK29" s="34">
        <f>RTM_IEX!H29</f>
        <v>75.28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11.343668000000001</v>
      </c>
      <c r="E30">
        <f>GT_NG!P30</f>
        <v>13.254726368159204</v>
      </c>
      <c r="F30">
        <f>GT_Spot!P30</f>
        <v>0</v>
      </c>
      <c r="G30">
        <f>PPCL_NG!P30</f>
        <v>82.39</v>
      </c>
      <c r="H30">
        <f>PPCL_Spot!P30</f>
        <v>0</v>
      </c>
      <c r="I30">
        <f>Bawana_NG!P30</f>
        <v>133.60478106323973</v>
      </c>
      <c r="J30">
        <f>Bawana_RLNG!P30</f>
        <v>0</v>
      </c>
      <c r="K30">
        <f>Bawana_Spot!P30</f>
        <v>105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1159.4605132668732</v>
      </c>
      <c r="P30" s="36">
        <v>118.37425757943245</v>
      </c>
      <c r="Q30" s="36">
        <v>38.245617746437489</v>
      </c>
      <c r="R30" s="38">
        <v>25.500000000000004</v>
      </c>
      <c r="S30" s="38">
        <v>7.66</v>
      </c>
      <c r="T30" s="37">
        <f>SUMPRODUCT(LTA!J30:AN30,LTA!J$101:AN$101,LTA!J$103:AN$103)</f>
        <v>113.88</v>
      </c>
      <c r="U30" s="37">
        <f>SUMPRODUCT(LTA!J30:AN30,LTA!J$102:AN$102,LTA!J$103:AN$103)</f>
        <v>139.79000000000002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366.37999999999994</v>
      </c>
      <c r="AB30" s="75">
        <f>-STOA!N30</f>
        <v>0</v>
      </c>
      <c r="AC30">
        <f t="shared" si="0"/>
        <v>19.680137937802794</v>
      </c>
      <c r="AD30">
        <f t="shared" si="1"/>
        <v>2323.1934260863391</v>
      </c>
      <c r="AE30">
        <f>'IDT-1'!B30</f>
        <v>0</v>
      </c>
      <c r="AF30" s="24"/>
      <c r="AG30">
        <f t="shared" si="2"/>
        <v>2323.1934260863391</v>
      </c>
      <c r="AI30" s="34">
        <f>PXIL!H30</f>
        <v>0</v>
      </c>
      <c r="AJ30" s="34">
        <f>PXIL!N30</f>
        <v>0</v>
      </c>
      <c r="AK30" s="34">
        <f>RTM_IEX!H30</f>
        <v>27.99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11.343668000000001</v>
      </c>
      <c r="E31">
        <f>GT_NG!P31</f>
        <v>13.254726368159204</v>
      </c>
      <c r="F31">
        <f>GT_Spot!P31</f>
        <v>0</v>
      </c>
      <c r="G31">
        <f>PPCL_NG!P31</f>
        <v>82.39</v>
      </c>
      <c r="H31">
        <f>PPCL_Spot!P31</f>
        <v>0</v>
      </c>
      <c r="I31">
        <f>Bawana_NG!P31</f>
        <v>133.6050216111484</v>
      </c>
      <c r="J31">
        <f>Bawana_RLNG!P31</f>
        <v>0</v>
      </c>
      <c r="K31">
        <f>Bawana_Spot!P31</f>
        <v>105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1108.4565487191901</v>
      </c>
      <c r="P31" s="36">
        <v>118.37425757943245</v>
      </c>
      <c r="Q31" s="36">
        <v>38.245617746437489</v>
      </c>
      <c r="R31" s="38">
        <v>25.5</v>
      </c>
      <c r="S31" s="38">
        <v>7.66</v>
      </c>
      <c r="T31" s="37">
        <f>SUMPRODUCT(LTA!J31:AN31,LTA!J$101:AN$101,LTA!J$103:AN$103)</f>
        <v>143.16</v>
      </c>
      <c r="U31" s="37">
        <f>SUMPRODUCT(LTA!J31:AN31,LTA!J$102:AN$102,LTA!J$103:AN$103)</f>
        <v>131.78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366.47999999999996</v>
      </c>
      <c r="AB31" s="75">
        <f>-STOA!N31</f>
        <v>0</v>
      </c>
      <c r="AC31">
        <f t="shared" si="0"/>
        <v>19.496062656204685</v>
      </c>
      <c r="AD31">
        <f t="shared" si="1"/>
        <v>2301.4637773681629</v>
      </c>
      <c r="AE31">
        <f>'IDT-1'!B31</f>
        <v>0</v>
      </c>
      <c r="AF31" s="24"/>
      <c r="AG31">
        <f t="shared" si="2"/>
        <v>2301.4637773681629</v>
      </c>
      <c r="AI31" s="34">
        <f>PXIL!H31</f>
        <v>0</v>
      </c>
      <c r="AJ31" s="34">
        <f>PXIL!N31</f>
        <v>0</v>
      </c>
      <c r="AK31" s="34">
        <f>RTM_IEX!H31</f>
        <v>35.71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11.343668000000001</v>
      </c>
      <c r="E32">
        <f>GT_NG!P32</f>
        <v>13.254726368159204</v>
      </c>
      <c r="F32">
        <f>GT_Spot!P32</f>
        <v>0</v>
      </c>
      <c r="G32">
        <f>PPCL_NG!P32</f>
        <v>82.39</v>
      </c>
      <c r="H32">
        <f>PPCL_Spot!P32</f>
        <v>0</v>
      </c>
      <c r="I32">
        <f>Bawana_NG!P32</f>
        <v>133.6050216111484</v>
      </c>
      <c r="J32">
        <f>Bawana_RLNG!P32</f>
        <v>0</v>
      </c>
      <c r="K32">
        <f>Bawana_Spot!P32</f>
        <v>105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1060.1847629807037</v>
      </c>
      <c r="P32" s="36">
        <v>118.37425757943245</v>
      </c>
      <c r="Q32" s="36">
        <v>38.245617746437489</v>
      </c>
      <c r="R32" s="38">
        <v>26</v>
      </c>
      <c r="S32" s="38">
        <v>7.66</v>
      </c>
      <c r="T32" s="37">
        <f>SUMPRODUCT(LTA!J32:AN32,LTA!J$101:AN$101,LTA!J$103:AN$103)</f>
        <v>177.03</v>
      </c>
      <c r="U32" s="37">
        <f>SUMPRODUCT(LTA!J32:AN32,LTA!J$102:AN$102,LTA!J$103:AN$103)</f>
        <v>130.68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366.47999999999996</v>
      </c>
      <c r="AB32" s="75">
        <f>-STOA!N32</f>
        <v>0</v>
      </c>
      <c r="AC32">
        <f t="shared" si="0"/>
        <v>19.378195656001402</v>
      </c>
      <c r="AD32">
        <f t="shared" si="1"/>
        <v>2287.5498586298795</v>
      </c>
      <c r="AE32">
        <f>'IDT-1'!B32</f>
        <v>0</v>
      </c>
      <c r="AF32" s="24"/>
      <c r="AG32">
        <f t="shared" si="2"/>
        <v>2287.5498586298795</v>
      </c>
      <c r="AI32" s="34">
        <f>PXIL!H32</f>
        <v>0</v>
      </c>
      <c r="AJ32" s="34">
        <f>PXIL!N32</f>
        <v>0</v>
      </c>
      <c r="AK32" s="34">
        <f>RTM_IEX!H32</f>
        <v>36.68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11.343668000000001</v>
      </c>
      <c r="E33">
        <f>GT_NG!P33</f>
        <v>13.254726368159204</v>
      </c>
      <c r="F33">
        <f>GT_Spot!P33</f>
        <v>0</v>
      </c>
      <c r="G33">
        <f>PPCL_NG!P33</f>
        <v>82.39</v>
      </c>
      <c r="H33">
        <f>PPCL_Spot!P33</f>
        <v>0</v>
      </c>
      <c r="I33">
        <f>Bawana_NG!P33</f>
        <v>133.6050216111484</v>
      </c>
      <c r="J33">
        <f>Bawana_RLNG!P33</f>
        <v>0</v>
      </c>
      <c r="K33">
        <f>Bawana_Spot!P33</f>
        <v>105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1049.2710362281973</v>
      </c>
      <c r="P33" s="36">
        <v>118.37425757943245</v>
      </c>
      <c r="Q33" s="36">
        <v>38.245617746437489</v>
      </c>
      <c r="R33" s="38">
        <v>27</v>
      </c>
      <c r="S33" s="38">
        <v>7.66</v>
      </c>
      <c r="T33" s="37">
        <f>SUMPRODUCT(LTA!J33:AN33,LTA!J$101:AN$101,LTA!J$103:AN$103)</f>
        <v>222.12</v>
      </c>
      <c r="U33" s="37">
        <f>SUMPRODUCT(LTA!J33:AN33,LTA!J$102:AN$102,LTA!J$103:AN$103)</f>
        <v>125.29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366.47999999999996</v>
      </c>
      <c r="AB33" s="75">
        <f>-STOA!N33</f>
        <v>0</v>
      </c>
      <c r="AC33">
        <f t="shared" si="0"/>
        <v>19.385220351280346</v>
      </c>
      <c r="AD33">
        <f t="shared" si="1"/>
        <v>2288.3791071820947</v>
      </c>
      <c r="AE33">
        <f>'IDT-1'!B33</f>
        <v>0</v>
      </c>
      <c r="AF33" s="24"/>
      <c r="AG33">
        <f t="shared" si="2"/>
        <v>2288.3791071820947</v>
      </c>
      <c r="AI33" s="34">
        <f>PXIL!H33</f>
        <v>0</v>
      </c>
      <c r="AJ33" s="34">
        <f>PXIL!N33</f>
        <v>0</v>
      </c>
      <c r="AK33" s="34">
        <f>RTM_IEX!H33</f>
        <v>7.73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11.343668000000001</v>
      </c>
      <c r="E34">
        <f>GT_NG!P34</f>
        <v>13.254726368159204</v>
      </c>
      <c r="F34">
        <f>GT_Spot!P34</f>
        <v>0</v>
      </c>
      <c r="G34">
        <f>PPCL_NG!P34</f>
        <v>82.39</v>
      </c>
      <c r="H34">
        <f>PPCL_Spot!P34</f>
        <v>0</v>
      </c>
      <c r="I34">
        <f>Bawana_NG!P34</f>
        <v>133.6050216111484</v>
      </c>
      <c r="J34">
        <f>Bawana_RLNG!P34</f>
        <v>0</v>
      </c>
      <c r="K34">
        <f>Bawana_Spot!P34</f>
        <v>105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1048.6559395990366</v>
      </c>
      <c r="P34" s="36">
        <v>118.37425757943245</v>
      </c>
      <c r="Q34" s="36">
        <v>38.300000000000004</v>
      </c>
      <c r="R34" s="38">
        <v>28.000000000000004</v>
      </c>
      <c r="S34" s="38">
        <v>7.66</v>
      </c>
      <c r="T34" s="37">
        <f>SUMPRODUCT(LTA!J34:AN34,LTA!J$101:AN$101,LTA!J$103:AN$103)</f>
        <v>258.89</v>
      </c>
      <c r="U34" s="37">
        <f>SUMPRODUCT(LTA!J34:AN34,LTA!J$102:AN$102,LTA!J$103:AN$103)</f>
        <v>125.29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366.47999999999996</v>
      </c>
      <c r="AB34" s="75">
        <f>-STOA!N34</f>
        <v>0</v>
      </c>
      <c r="AC34">
        <f t="shared" si="0"/>
        <v>19.929336870896439</v>
      </c>
      <c r="AD34">
        <f t="shared" si="1"/>
        <v>2282.3142762868802</v>
      </c>
      <c r="AE34">
        <f>'IDT-1'!B34</f>
        <v>0</v>
      </c>
      <c r="AF34" s="24"/>
      <c r="AG34">
        <f t="shared" si="2"/>
        <v>2282.3142762868802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-35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11.343668000000001</v>
      </c>
      <c r="E35">
        <f>GT_NG!P35</f>
        <v>13.254726368159204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133.6050216111484</v>
      </c>
      <c r="J35">
        <f>Bawana_RLNG!P35</f>
        <v>0</v>
      </c>
      <c r="K35">
        <f>Bawana_Spot!P35</f>
        <v>105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1011.5272222820305</v>
      </c>
      <c r="P35" s="36">
        <v>118.37425757943245</v>
      </c>
      <c r="Q35" s="36">
        <v>25.31</v>
      </c>
      <c r="R35" s="38">
        <v>29</v>
      </c>
      <c r="S35" s="38">
        <v>7.66</v>
      </c>
      <c r="T35" s="37">
        <f>SUMPRODUCT(LTA!J35:AN35,LTA!J$101:AN$101,LTA!J$103:AN$103)</f>
        <v>292.99</v>
      </c>
      <c r="U35" s="37">
        <f>SUMPRODUCT(LTA!J35:AN35,LTA!J$102:AN$102,LTA!J$103:AN$103)</f>
        <v>123.29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366.81999999999994</v>
      </c>
      <c r="AB35" s="75">
        <f>-STOA!N35</f>
        <v>0</v>
      </c>
      <c r="AC35">
        <f t="shared" si="0"/>
        <v>19.933245326756701</v>
      </c>
      <c r="AD35">
        <f t="shared" si="1"/>
        <v>2248.6316505140139</v>
      </c>
      <c r="AE35">
        <f>'IDT-1'!B35</f>
        <v>0</v>
      </c>
      <c r="AF35" s="24"/>
      <c r="AG35">
        <f t="shared" si="2"/>
        <v>2248.6316505140139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-52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11.343668000000001</v>
      </c>
      <c r="E36">
        <f>GT_NG!P36</f>
        <v>13.254726368159204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133.6050216111484</v>
      </c>
      <c r="J36">
        <f>Bawana_RLNG!P36</f>
        <v>0</v>
      </c>
      <c r="K36">
        <f>Bawana_Spot!P36</f>
        <v>105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1002.6235848851978</v>
      </c>
      <c r="P36" s="36">
        <v>57.916024435445131</v>
      </c>
      <c r="Q36" s="36">
        <v>25.31</v>
      </c>
      <c r="R36" s="38">
        <v>32.000000000000007</v>
      </c>
      <c r="S36" s="38">
        <v>7.66</v>
      </c>
      <c r="T36" s="37">
        <f>SUMPRODUCT(LTA!J36:AN36,LTA!J$101:AN$101,LTA!J$103:AN$103)</f>
        <v>332.4</v>
      </c>
      <c r="U36" s="37">
        <f>SUMPRODUCT(LTA!J36:AN36,LTA!J$102:AN$102,LTA!J$103:AN$103)</f>
        <v>123.29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366.81999999999994</v>
      </c>
      <c r="AB36" s="75">
        <f>-STOA!N36</f>
        <v>0</v>
      </c>
      <c r="AC36">
        <f t="shared" si="0"/>
        <v>19.418830251567584</v>
      </c>
      <c r="AD36">
        <f t="shared" si="1"/>
        <v>2256.1941950483824</v>
      </c>
      <c r="AE36">
        <f>'IDT-1'!B36</f>
        <v>0</v>
      </c>
      <c r="AF36" s="24"/>
      <c r="AG36">
        <f t="shared" si="2"/>
        <v>2256.1941950483824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-18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11.343668000000001</v>
      </c>
      <c r="E37">
        <f>GT_NG!P37</f>
        <v>13.254726368159204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133.6050216111484</v>
      </c>
      <c r="J37">
        <f>Bawana_RLNG!P37</f>
        <v>0</v>
      </c>
      <c r="K37">
        <f>Bawana_Spot!P37</f>
        <v>105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972.3782963297931</v>
      </c>
      <c r="P37" s="36">
        <v>58.875958542109963</v>
      </c>
      <c r="Q37" s="36">
        <v>25.31</v>
      </c>
      <c r="R37" s="38">
        <v>36</v>
      </c>
      <c r="S37" s="38">
        <v>7.66</v>
      </c>
      <c r="T37" s="37">
        <f>SUMPRODUCT(LTA!J37:AN37,LTA!J$101:AN$101,LTA!J$103:AN$103)</f>
        <v>355.46</v>
      </c>
      <c r="U37" s="37">
        <f>SUMPRODUCT(LTA!J37:AN37,LTA!J$102:AN$102,LTA!J$103:AN$103)</f>
        <v>115.79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366.81999999999994</v>
      </c>
      <c r="AB37" s="75">
        <f>-STOA!N37</f>
        <v>0</v>
      </c>
      <c r="AC37">
        <f t="shared" si="0"/>
        <v>19.498089270971064</v>
      </c>
      <c r="AD37">
        <f t="shared" si="1"/>
        <v>2227.3895815802398</v>
      </c>
      <c r="AE37">
        <f>'IDT-1'!B37</f>
        <v>0</v>
      </c>
      <c r="AF37" s="24"/>
      <c r="AG37">
        <f t="shared" si="2"/>
        <v>2227.3895815802398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-37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11.343668000000001</v>
      </c>
      <c r="E38">
        <f>GT_NG!P38</f>
        <v>13.254726368159204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133.6050216111484</v>
      </c>
      <c r="J38">
        <f>Bawana_RLNG!P38</f>
        <v>0</v>
      </c>
      <c r="K38">
        <f>Bawana_Spot!P38</f>
        <v>105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967.96484673812279</v>
      </c>
      <c r="P38" s="36">
        <v>58.875958542109963</v>
      </c>
      <c r="Q38" s="36">
        <v>25.31</v>
      </c>
      <c r="R38" s="38">
        <v>36</v>
      </c>
      <c r="S38" s="38">
        <v>7.66</v>
      </c>
      <c r="T38" s="37">
        <f>SUMPRODUCT(LTA!J38:AN38,LTA!J$101:AN$101,LTA!J$103:AN$103)</f>
        <v>398.65</v>
      </c>
      <c r="U38" s="37">
        <f>SUMPRODUCT(LTA!J38:AN38,LTA!J$102:AN$102,LTA!J$103:AN$103)</f>
        <v>117.30000000000001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366.81999999999994</v>
      </c>
      <c r="AB38" s="75">
        <f>-STOA!N38</f>
        <v>0</v>
      </c>
      <c r="AC38">
        <f t="shared" si="0"/>
        <v>19.980505975724146</v>
      </c>
      <c r="AD38">
        <f t="shared" si="1"/>
        <v>2250.1937152838159</v>
      </c>
      <c r="AE38">
        <f>'IDT-1'!B38</f>
        <v>0</v>
      </c>
      <c r="AF38" s="24"/>
      <c r="AG38">
        <f t="shared" si="2"/>
        <v>2250.1937152838159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-54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11.222679999999999</v>
      </c>
      <c r="E39">
        <f>GT_NG!P39</f>
        <v>13.254726368159204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133.6050216111484</v>
      </c>
      <c r="J39">
        <f>Bawana_RLNG!P39</f>
        <v>0</v>
      </c>
      <c r="K39">
        <f>Bawana_Spot!P39</f>
        <v>105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970.34981171422737</v>
      </c>
      <c r="P39" s="36">
        <v>57.914736937755563</v>
      </c>
      <c r="Q39" s="36">
        <v>25.31</v>
      </c>
      <c r="R39" s="38">
        <v>38.5</v>
      </c>
      <c r="S39" s="38">
        <v>7.66</v>
      </c>
      <c r="T39" s="37">
        <f>SUMPRODUCT(LTA!J39:AN39,LTA!J$101:AN$101,LTA!J$103:AN$103)</f>
        <v>448.38</v>
      </c>
      <c r="U39" s="37">
        <f>SUMPRODUCT(LTA!J39:AN39,LTA!J$102:AN$102,LTA!J$103:AN$103)</f>
        <v>117.29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366.81999999999994</v>
      </c>
      <c r="AB39" s="75">
        <f>-STOA!N39</f>
        <v>0</v>
      </c>
      <c r="AC39">
        <f t="shared" si="0"/>
        <v>20.7774145875673</v>
      </c>
      <c r="AD39">
        <f t="shared" si="1"/>
        <v>2261.9195620437231</v>
      </c>
      <c r="AE39">
        <f>'IDT-1'!B39</f>
        <v>0</v>
      </c>
      <c r="AF39" s="24"/>
      <c r="AG39">
        <f t="shared" si="2"/>
        <v>2261.9195620437231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-95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11.222679999999999</v>
      </c>
      <c r="E40">
        <f>GT_NG!P40</f>
        <v>13.254726368159204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133.6050216111484</v>
      </c>
      <c r="J40">
        <f>Bawana_RLNG!P40</f>
        <v>0</v>
      </c>
      <c r="K40">
        <f>Bawana_Spot!P40</f>
        <v>105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970.3494978863398</v>
      </c>
      <c r="P40" s="36">
        <v>57.914736937755563</v>
      </c>
      <c r="Q40" s="36">
        <v>25.31</v>
      </c>
      <c r="R40" s="38">
        <v>39.499999999999993</v>
      </c>
      <c r="S40" s="38">
        <v>7.66</v>
      </c>
      <c r="T40" s="37">
        <f>SUMPRODUCT(LTA!J40:AN40,LTA!J$101:AN$101,LTA!J$103:AN$103)</f>
        <v>487.42</v>
      </c>
      <c r="U40" s="37">
        <f>SUMPRODUCT(LTA!J40:AN40,LTA!J$102:AN$102,LTA!J$103:AN$103)</f>
        <v>118.29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366.81999999999994</v>
      </c>
      <c r="AB40" s="75">
        <f>-STOA!N40</f>
        <v>0</v>
      </c>
      <c r="AC40">
        <f t="shared" si="0"/>
        <v>20.83412858876682</v>
      </c>
      <c r="AD40">
        <f t="shared" si="1"/>
        <v>2336.9025342146365</v>
      </c>
      <c r="AE40">
        <f>'IDT-1'!B40</f>
        <v>0</v>
      </c>
      <c r="AF40" s="24"/>
      <c r="AG40">
        <f t="shared" si="2"/>
        <v>2336.9025342146365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-61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11.222679999999999</v>
      </c>
      <c r="E41">
        <f>GT_NG!P41</f>
        <v>13.254726368159204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133.6050216111484</v>
      </c>
      <c r="J41">
        <f>Bawana_RLNG!P41</f>
        <v>0</v>
      </c>
      <c r="K41">
        <f>Bawana_Spot!P41</f>
        <v>105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991.84397564178687</v>
      </c>
      <c r="P41" s="36">
        <v>118.38</v>
      </c>
      <c r="Q41" s="36">
        <v>25.31</v>
      </c>
      <c r="R41" s="38">
        <v>40.999999999999993</v>
      </c>
      <c r="S41" s="38">
        <v>7.66</v>
      </c>
      <c r="T41" s="37">
        <f>SUMPRODUCT(LTA!J41:AN41,LTA!J$101:AN$101,LTA!J$103:AN$103)</f>
        <v>522.55000000000007</v>
      </c>
      <c r="U41" s="37">
        <f>SUMPRODUCT(LTA!J41:AN41,LTA!J$102:AN$102,LTA!J$103:AN$103)</f>
        <v>118.29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366.81999999999994</v>
      </c>
      <c r="AB41" s="75">
        <f>-STOA!N41</f>
        <v>0</v>
      </c>
      <c r="AC41">
        <f t="shared" si="0"/>
        <v>22.44867692555232</v>
      </c>
      <c r="AD41">
        <f t="shared" si="1"/>
        <v>2380.8777266955417</v>
      </c>
      <c r="AE41">
        <f>'IDT-1'!B41</f>
        <v>0</v>
      </c>
      <c r="AF41" s="24"/>
      <c r="AG41">
        <f t="shared" si="2"/>
        <v>2380.8777266955417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-134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11.222679999999999</v>
      </c>
      <c r="E42">
        <f>GT_NG!P42</f>
        <v>13.254726368159204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133.6050216111484</v>
      </c>
      <c r="J42">
        <f>Bawana_RLNG!P42</f>
        <v>0</v>
      </c>
      <c r="K42">
        <f>Bawana_Spot!P42</f>
        <v>105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978.20634078064211</v>
      </c>
      <c r="P42" s="36">
        <v>118.38</v>
      </c>
      <c r="Q42" s="36">
        <v>25.31</v>
      </c>
      <c r="R42" s="38">
        <v>40.999999999999993</v>
      </c>
      <c r="S42" s="38">
        <v>7.66</v>
      </c>
      <c r="T42" s="37">
        <f>SUMPRODUCT(LTA!J42:AN42,LTA!J$101:AN$101,LTA!J$103:AN$103)</f>
        <v>554.46</v>
      </c>
      <c r="U42" s="37">
        <f>SUMPRODUCT(LTA!J42:AN42,LTA!J$102:AN$102,LTA!J$103:AN$103)</f>
        <v>119.29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366.81999999999994</v>
      </c>
      <c r="AB42" s="75">
        <f>-STOA!N42</f>
        <v>0</v>
      </c>
      <c r="AC42">
        <f t="shared" si="0"/>
        <v>22.254776168273366</v>
      </c>
      <c r="AD42">
        <f t="shared" si="1"/>
        <v>2442.3439925916755</v>
      </c>
      <c r="AE42">
        <f>'IDT-1'!B42</f>
        <v>0</v>
      </c>
      <c r="AF42" s="24"/>
      <c r="AG42">
        <f t="shared" si="2"/>
        <v>2442.3439925916755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-92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11.222679999999999</v>
      </c>
      <c r="E43">
        <f>GT_NG!P43</f>
        <v>13.254726368159204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133.60478106323973</v>
      </c>
      <c r="J43">
        <f>Bawana_RLNG!P43</f>
        <v>0</v>
      </c>
      <c r="K43">
        <f>Bawana_Spot!P43</f>
        <v>105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1012.0842048487716</v>
      </c>
      <c r="P43" s="36">
        <v>118.38</v>
      </c>
      <c r="Q43" s="36">
        <v>38.553310201249133</v>
      </c>
      <c r="R43" s="38">
        <v>41.5</v>
      </c>
      <c r="S43" s="38">
        <v>7.66</v>
      </c>
      <c r="T43" s="37">
        <f>SUMPRODUCT(LTA!J43:AN43,LTA!J$101:AN$101,LTA!J$103:AN$103)</f>
        <v>583.87</v>
      </c>
      <c r="U43" s="37">
        <f>SUMPRODUCT(LTA!J43:AN43,LTA!J$102:AN$102,LTA!J$103:AN$103)</f>
        <v>119.79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370.68</v>
      </c>
      <c r="AB43" s="75">
        <f>-STOA!N43</f>
        <v>0</v>
      </c>
      <c r="AC43">
        <f t="shared" si="0"/>
        <v>23.607681471799953</v>
      </c>
      <c r="AD43">
        <f t="shared" si="1"/>
        <v>2443.3820210096196</v>
      </c>
      <c r="AE43">
        <f>'IDT-1'!B43</f>
        <v>0</v>
      </c>
      <c r="AF43" s="24"/>
      <c r="AG43">
        <f t="shared" si="2"/>
        <v>2443.3820210096196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-171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11.222679999999999</v>
      </c>
      <c r="E44">
        <f>GT_NG!P44</f>
        <v>13.254726368159204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133.60478106323973</v>
      </c>
      <c r="J44">
        <f>Bawana_RLNG!P44</f>
        <v>0</v>
      </c>
      <c r="K44">
        <f>Bawana_Spot!P44</f>
        <v>105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1012.2427397689307</v>
      </c>
      <c r="P44" s="36">
        <v>118.38</v>
      </c>
      <c r="Q44" s="36">
        <v>38.450000000000003</v>
      </c>
      <c r="R44" s="38">
        <v>41.5</v>
      </c>
      <c r="S44" s="38">
        <v>7.66</v>
      </c>
      <c r="T44" s="37">
        <f>SUMPRODUCT(LTA!J44:AN44,LTA!J$101:AN$101,LTA!J$103:AN$103)</f>
        <v>603.8900000000001</v>
      </c>
      <c r="U44" s="37">
        <f>SUMPRODUCT(LTA!J44:AN44,LTA!J$102:AN$102,LTA!J$103:AN$103)</f>
        <v>121.79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370.68</v>
      </c>
      <c r="AB44" s="75">
        <f>-STOA!N44</f>
        <v>0</v>
      </c>
      <c r="AC44">
        <f t="shared" si="0"/>
        <v>23.513565154517458</v>
      </c>
      <c r="AD44">
        <f t="shared" si="1"/>
        <v>2498.5513620458123</v>
      </c>
      <c r="AE44">
        <f>'IDT-1'!B44</f>
        <v>0</v>
      </c>
      <c r="AF44" s="24"/>
      <c r="AG44">
        <f t="shared" si="2"/>
        <v>2498.5513620458123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-138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11.222679999999999</v>
      </c>
      <c r="E45">
        <f>GT_NG!P45</f>
        <v>13.254726368159204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133.6050216111484</v>
      </c>
      <c r="J45">
        <f>Bawana_RLNG!P45</f>
        <v>0</v>
      </c>
      <c r="K45">
        <f>Bawana_Spot!P45</f>
        <v>105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997.17652425711276</v>
      </c>
      <c r="P45" s="36">
        <v>118.38</v>
      </c>
      <c r="Q45" s="36">
        <v>38.450000000000003</v>
      </c>
      <c r="R45" s="38">
        <v>41.499999999999993</v>
      </c>
      <c r="S45" s="38">
        <v>7.66</v>
      </c>
      <c r="T45" s="37">
        <f>SUMPRODUCT(LTA!J45:AN45,LTA!J$101:AN$101,LTA!J$103:AN$103)</f>
        <v>618.73</v>
      </c>
      <c r="U45" s="37">
        <f>SUMPRODUCT(LTA!J45:AN45,LTA!J$102:AN$102,LTA!J$103:AN$103)</f>
        <v>127.29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370.68</v>
      </c>
      <c r="AB45" s="75">
        <f>-STOA!N45</f>
        <v>0</v>
      </c>
      <c r="AC45">
        <f t="shared" si="0"/>
        <v>23.091953289951725</v>
      </c>
      <c r="AD45">
        <f t="shared" si="1"/>
        <v>2559.2469989464689</v>
      </c>
      <c r="AE45">
        <f>'IDT-1'!B45</f>
        <v>0</v>
      </c>
      <c r="AF45" s="24"/>
      <c r="AG45">
        <f t="shared" si="2"/>
        <v>2559.2469989464689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-83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11.222679999999999</v>
      </c>
      <c r="E46">
        <f>GT_NG!P46</f>
        <v>13.254726368159204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133.6050216111484</v>
      </c>
      <c r="J46">
        <f>Bawana_RLNG!P46</f>
        <v>0</v>
      </c>
      <c r="K46">
        <f>Bawana_Spot!P46</f>
        <v>105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992.7999954121766</v>
      </c>
      <c r="P46" s="36">
        <v>118.37543357506557</v>
      </c>
      <c r="Q46" s="36">
        <v>38.450000000000003</v>
      </c>
      <c r="R46" s="38">
        <v>41.499999999999993</v>
      </c>
      <c r="S46" s="38">
        <v>7.66</v>
      </c>
      <c r="T46" s="37">
        <f>SUMPRODUCT(LTA!J46:AN46,LTA!J$101:AN$101,LTA!J$103:AN$103)</f>
        <v>621.6400000000001</v>
      </c>
      <c r="U46" s="37">
        <f>SUMPRODUCT(LTA!J46:AN46,LTA!J$102:AN$102,LTA!J$103:AN$103)</f>
        <v>131.29000000000002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370.68</v>
      </c>
      <c r="AB46" s="75">
        <f>-STOA!N46</f>
        <v>0</v>
      </c>
      <c r="AC46">
        <f t="shared" si="0"/>
        <v>22.672695887990574</v>
      </c>
      <c r="AD46">
        <f t="shared" si="1"/>
        <v>2614.1951610785591</v>
      </c>
      <c r="AE46">
        <f>'IDT-1'!B46</f>
        <v>0</v>
      </c>
      <c r="AF46" s="24"/>
      <c r="AG46">
        <f t="shared" si="2"/>
        <v>2614.1951610785591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-31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11.222679999999999</v>
      </c>
      <c r="E47">
        <f>GT_NG!P47</f>
        <v>13.254726368159204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133.6050216111484</v>
      </c>
      <c r="J47">
        <f>Bawana_RLNG!P47</f>
        <v>0</v>
      </c>
      <c r="K47">
        <f>Bawana_Spot!P47</f>
        <v>105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993.22949872145341</v>
      </c>
      <c r="P47" s="36">
        <v>118.37543357506557</v>
      </c>
      <c r="Q47" s="36">
        <v>38.250000000000007</v>
      </c>
      <c r="R47" s="38">
        <v>42</v>
      </c>
      <c r="S47" s="38">
        <v>7.66</v>
      </c>
      <c r="T47" s="37">
        <f>SUMPRODUCT(LTA!J47:AN47,LTA!J$101:AN$101,LTA!J$103:AN$103)</f>
        <v>623.88</v>
      </c>
      <c r="U47" s="37">
        <f>SUMPRODUCT(LTA!J47:AN47,LTA!J$102:AN$102,LTA!J$103:AN$103)</f>
        <v>131.79000000000002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370.68</v>
      </c>
      <c r="AB47" s="75">
        <f>-STOA!N47</f>
        <v>0</v>
      </c>
      <c r="AC47">
        <f t="shared" si="0"/>
        <v>22.62571382631694</v>
      </c>
      <c r="AD47">
        <f t="shared" si="1"/>
        <v>2670.9116464495096</v>
      </c>
      <c r="AE47">
        <f>'IDT-1'!B47</f>
        <v>0</v>
      </c>
      <c r="AF47" s="24"/>
      <c r="AG47">
        <f t="shared" si="2"/>
        <v>2670.9116464495096</v>
      </c>
      <c r="AI47" s="34">
        <f>PXIL!H47</f>
        <v>0</v>
      </c>
      <c r="AJ47" s="34">
        <f>PXIL!N47</f>
        <v>0</v>
      </c>
      <c r="AK47" s="34">
        <f>RTM_IEX!H47</f>
        <v>22.2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11.222679999999999</v>
      </c>
      <c r="E48">
        <f>GT_NG!P48</f>
        <v>13.254726368159204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133.6050216111484</v>
      </c>
      <c r="J48">
        <f>Bawana_RLNG!P48</f>
        <v>0</v>
      </c>
      <c r="K48">
        <f>Bawana_Spot!P48</f>
        <v>105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993.22949872145341</v>
      </c>
      <c r="P48" s="36">
        <v>118.37543357506557</v>
      </c>
      <c r="Q48" s="36">
        <v>38.250000000000007</v>
      </c>
      <c r="R48" s="38">
        <v>42.499999999999993</v>
      </c>
      <c r="S48" s="38">
        <v>7.66</v>
      </c>
      <c r="T48" s="37">
        <f>SUMPRODUCT(LTA!J48:AN48,LTA!J$101:AN$101,LTA!J$103:AN$103)</f>
        <v>625.55999999999995</v>
      </c>
      <c r="U48" s="37">
        <f>SUMPRODUCT(LTA!J48:AN48,LTA!J$102:AN$102,LTA!J$103:AN$103)</f>
        <v>131.79000000000002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370.68</v>
      </c>
      <c r="AB48" s="75">
        <f>-STOA!N48</f>
        <v>0</v>
      </c>
      <c r="AC48">
        <f t="shared" si="0"/>
        <v>22.871077826316942</v>
      </c>
      <c r="AD48">
        <f t="shared" si="1"/>
        <v>2699.8762824495093</v>
      </c>
      <c r="AE48">
        <f>'IDT-1'!B48</f>
        <v>0</v>
      </c>
      <c r="AF48" s="24"/>
      <c r="AG48">
        <f t="shared" si="2"/>
        <v>2699.8762824495093</v>
      </c>
      <c r="AI48" s="34">
        <f>PXIL!H48</f>
        <v>0</v>
      </c>
      <c r="AJ48" s="34">
        <f>PXIL!N48</f>
        <v>0</v>
      </c>
      <c r="AK48" s="34">
        <f>RTM_IEX!H48</f>
        <v>49.23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11.222679999999999</v>
      </c>
      <c r="E49">
        <f>GT_NG!P49</f>
        <v>13.254726368159204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133.60508226287311</v>
      </c>
      <c r="J49">
        <f>Bawana_RLNG!P49</f>
        <v>0</v>
      </c>
      <c r="K49">
        <f>Bawana_Spot!P49</f>
        <v>105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1057.4545879925397</v>
      </c>
      <c r="P49" s="36">
        <v>118.37543357506557</v>
      </c>
      <c r="Q49" s="36">
        <v>38.250000000000007</v>
      </c>
      <c r="R49" s="38">
        <v>42.5</v>
      </c>
      <c r="S49" s="38">
        <v>7.66</v>
      </c>
      <c r="T49" s="37">
        <f>SUMPRODUCT(LTA!J49:AN49,LTA!J$101:AN$101,LTA!J$103:AN$103)</f>
        <v>627.29</v>
      </c>
      <c r="U49" s="37">
        <f>SUMPRODUCT(LTA!J49:AN49,LTA!J$102:AN$102,LTA!J$103:AN$103)</f>
        <v>131.79000000000002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370.68</v>
      </c>
      <c r="AB49" s="75">
        <f>-STOA!N49</f>
        <v>0</v>
      </c>
      <c r="AC49">
        <f t="shared" si="0"/>
        <v>23.125053085668551</v>
      </c>
      <c r="AD49">
        <f t="shared" si="1"/>
        <v>2729.8574571129689</v>
      </c>
      <c r="AE49">
        <f>'IDT-1'!B49</f>
        <v>0</v>
      </c>
      <c r="AF49" s="24"/>
      <c r="AG49">
        <f t="shared" si="2"/>
        <v>2729.8574571129689</v>
      </c>
      <c r="AI49" s="34">
        <f>PXIL!H49</f>
        <v>0</v>
      </c>
      <c r="AJ49" s="34">
        <f>PXIL!N49</f>
        <v>0</v>
      </c>
      <c r="AK49" s="34">
        <f>RTM_IEX!H49</f>
        <v>13.51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11.222679999999999</v>
      </c>
      <c r="E50">
        <f>GT_NG!P50</f>
        <v>13.254726368159204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133.60508226287311</v>
      </c>
      <c r="J50">
        <f>Bawana_RLNG!P50</f>
        <v>0</v>
      </c>
      <c r="K50">
        <f>Bawana_Spot!P50</f>
        <v>105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1108.1487615294382</v>
      </c>
      <c r="P50" s="36">
        <v>118.37543357506557</v>
      </c>
      <c r="Q50" s="36">
        <v>38.250000000000007</v>
      </c>
      <c r="R50" s="38">
        <v>42.5</v>
      </c>
      <c r="S50" s="38">
        <v>7.66</v>
      </c>
      <c r="T50" s="37">
        <f>SUMPRODUCT(LTA!J50:AN50,LTA!J$101:AN$101,LTA!J$103:AN$103)</f>
        <v>629.48</v>
      </c>
      <c r="U50" s="37">
        <f>SUMPRODUCT(LTA!J50:AN50,LTA!J$102:AN$102,LTA!J$103:AN$103)</f>
        <v>132.29000000000002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370.68</v>
      </c>
      <c r="AB50" s="75">
        <f>-STOA!N50</f>
        <v>0</v>
      </c>
      <c r="AC50">
        <f t="shared" si="0"/>
        <v>23.492420143378499</v>
      </c>
      <c r="AD50">
        <f t="shared" si="1"/>
        <v>2773.2242635921575</v>
      </c>
      <c r="AE50">
        <f>'IDT-1'!B50</f>
        <v>0</v>
      </c>
      <c r="AF50" s="24"/>
      <c r="AG50">
        <f t="shared" si="2"/>
        <v>2773.2242635921575</v>
      </c>
      <c r="AI50" s="34">
        <f>PXIL!H50</f>
        <v>0</v>
      </c>
      <c r="AJ50" s="34">
        <f>PXIL!N50</f>
        <v>0</v>
      </c>
      <c r="AK50" s="34">
        <f>RTM_IEX!H50</f>
        <v>3.86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11.222679999999999</v>
      </c>
      <c r="E51">
        <f>GT_NG!P51</f>
        <v>13.254726368159204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133.60508226287311</v>
      </c>
      <c r="J51">
        <f>Bawana_RLNG!P51</f>
        <v>0</v>
      </c>
      <c r="K51">
        <f>Bawana_Spot!P51</f>
        <v>105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1150.1075137346518</v>
      </c>
      <c r="P51" s="36">
        <v>118.37543357506557</v>
      </c>
      <c r="Q51" s="36">
        <v>38.250000000000007</v>
      </c>
      <c r="R51" s="38">
        <v>42.499999999999993</v>
      </c>
      <c r="S51" s="38">
        <v>7.66</v>
      </c>
      <c r="T51" s="37">
        <f>SUMPRODUCT(LTA!J51:AN51,LTA!J$101:AN$101,LTA!J$103:AN$103)</f>
        <v>629.91</v>
      </c>
      <c r="U51" s="37">
        <f>SUMPRODUCT(LTA!J51:AN51,LTA!J$102:AN$102,LTA!J$103:AN$103)</f>
        <v>137.32999999999998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372.60999999999996</v>
      </c>
      <c r="AB51" s="75">
        <f>-STOA!N51</f>
        <v>0</v>
      </c>
      <c r="AC51">
        <f t="shared" si="0"/>
        <v>23.971965661902296</v>
      </c>
      <c r="AD51">
        <f t="shared" si="1"/>
        <v>2829.8334702788475</v>
      </c>
      <c r="AE51">
        <f>'IDT-1'!B51</f>
        <v>0</v>
      </c>
      <c r="AF51" s="24"/>
      <c r="AG51">
        <f t="shared" si="2"/>
        <v>2829.8334702788475</v>
      </c>
      <c r="AI51" s="34">
        <f>PXIL!H51</f>
        <v>0</v>
      </c>
      <c r="AJ51" s="34">
        <f>PXIL!N51</f>
        <v>0</v>
      </c>
      <c r="AK51" s="34">
        <f>RTM_IEX!H51</f>
        <v>11.59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11.222679999999999</v>
      </c>
      <c r="E52">
        <f>GT_NG!P52</f>
        <v>13.254726368159204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133.60508226287311</v>
      </c>
      <c r="J52">
        <f>Bawana_RLNG!P52</f>
        <v>0</v>
      </c>
      <c r="K52">
        <f>Bawana_Spot!P52</f>
        <v>105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1216.6092077494295</v>
      </c>
      <c r="P52" s="36">
        <v>118.37543357506557</v>
      </c>
      <c r="Q52" s="36">
        <v>38.250000000000007</v>
      </c>
      <c r="R52" s="38">
        <v>43.5</v>
      </c>
      <c r="S52" s="38">
        <v>7.66</v>
      </c>
      <c r="T52" s="37">
        <f>SUMPRODUCT(LTA!J52:AN52,LTA!J$101:AN$101,LTA!J$103:AN$103)</f>
        <v>630.20000000000005</v>
      </c>
      <c r="U52" s="37">
        <f>SUMPRODUCT(LTA!J52:AN52,LTA!J$102:AN$102,LTA!J$103:AN$103)</f>
        <v>136.92000000000002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372.60999999999996</v>
      </c>
      <c r="AB52" s="75">
        <f>-STOA!N52</f>
        <v>0</v>
      </c>
      <c r="AC52">
        <f t="shared" si="0"/>
        <v>24.567683257499766</v>
      </c>
      <c r="AD52">
        <f t="shared" si="1"/>
        <v>2870.0294466980276</v>
      </c>
      <c r="AE52">
        <f>'IDT-1'!B52</f>
        <v>0</v>
      </c>
      <c r="AF52" s="24"/>
      <c r="AG52">
        <f t="shared" si="2"/>
        <v>2870.0294466980276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-15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11.222679999999999</v>
      </c>
      <c r="E53">
        <f>GT_NG!P53</f>
        <v>13.254726368159204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133.60508226287311</v>
      </c>
      <c r="J53">
        <f>Bawana_RLNG!P53</f>
        <v>0</v>
      </c>
      <c r="K53">
        <f>Bawana_Spot!P53</f>
        <v>105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1216.6092077494295</v>
      </c>
      <c r="P53" s="36">
        <v>118.37543357506557</v>
      </c>
      <c r="Q53" s="36">
        <v>38.250000000000007</v>
      </c>
      <c r="R53" s="38">
        <v>43.5</v>
      </c>
      <c r="S53" s="38">
        <v>7.66</v>
      </c>
      <c r="T53" s="37">
        <f>SUMPRODUCT(LTA!J53:AN53,LTA!J$101:AN$101,LTA!J$103:AN$103)</f>
        <v>630.49</v>
      </c>
      <c r="U53" s="37">
        <f>SUMPRODUCT(LTA!J53:AN53,LTA!J$102:AN$102,LTA!J$103:AN$103)</f>
        <v>137.57999999999998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372.60999999999996</v>
      </c>
      <c r="AB53" s="75">
        <f>-STOA!N53</f>
        <v>0</v>
      </c>
      <c r="AC53">
        <f t="shared" si="0"/>
        <v>24.651903677023768</v>
      </c>
      <c r="AD53">
        <f t="shared" si="1"/>
        <v>2861.8952262785037</v>
      </c>
      <c r="AE53">
        <f>'IDT-1'!B53</f>
        <v>0</v>
      </c>
      <c r="AF53" s="24"/>
      <c r="AG53">
        <f t="shared" si="2"/>
        <v>2861.8952262785037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-24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11.222679999999999</v>
      </c>
      <c r="E54">
        <f>GT_NG!P54</f>
        <v>13.254726368159204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133.60508226287311</v>
      </c>
      <c r="J54">
        <f>Bawana_RLNG!P54</f>
        <v>0</v>
      </c>
      <c r="K54">
        <f>Bawana_Spot!P54</f>
        <v>105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1216.6097230728362</v>
      </c>
      <c r="P54" s="36">
        <v>118.37543357506557</v>
      </c>
      <c r="Q54" s="36">
        <v>38.250000000000007</v>
      </c>
      <c r="R54" s="38">
        <v>43.499999999999993</v>
      </c>
      <c r="S54" s="38">
        <v>7.66</v>
      </c>
      <c r="T54" s="37">
        <f>SUMPRODUCT(LTA!J54:AN54,LTA!J$101:AN$101,LTA!J$103:AN$103)</f>
        <v>630.76</v>
      </c>
      <c r="U54" s="37">
        <f>SUMPRODUCT(LTA!J54:AN54,LTA!J$102:AN$102,LTA!J$103:AN$103)</f>
        <v>139.62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372.60999999999996</v>
      </c>
      <c r="AB54" s="75">
        <f>-STOA!N54</f>
        <v>0</v>
      </c>
      <c r="AC54">
        <f t="shared" si="0"/>
        <v>24.468004220343047</v>
      </c>
      <c r="AD54">
        <f t="shared" si="1"/>
        <v>2888.3896410585912</v>
      </c>
      <c r="AE54">
        <f>'IDT-1'!B54</f>
        <v>0</v>
      </c>
      <c r="AF54" s="24"/>
      <c r="AG54">
        <f t="shared" si="2"/>
        <v>2888.3896410585912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11.222679999999999</v>
      </c>
      <c r="E55">
        <f>GT_NG!P55</f>
        <v>13.254726368159204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133.60508226287311</v>
      </c>
      <c r="J55">
        <f>Bawana_RLNG!P55</f>
        <v>0</v>
      </c>
      <c r="K55">
        <f>Bawana_Spot!P55</f>
        <v>105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1144.2720804441649</v>
      </c>
      <c r="P55" s="36">
        <v>118.37543357506557</v>
      </c>
      <c r="Q55" s="36">
        <v>38.250000000000007</v>
      </c>
      <c r="R55" s="38">
        <v>43.499999999999993</v>
      </c>
      <c r="S55" s="38">
        <v>7.66</v>
      </c>
      <c r="T55" s="37">
        <f>SUMPRODUCT(LTA!J55:AN55,LTA!J$101:AN$101,LTA!J$103:AN$103)</f>
        <v>633.99</v>
      </c>
      <c r="U55" s="37">
        <f>SUMPRODUCT(LTA!J55:AN55,LTA!J$102:AN$102,LTA!J$103:AN$103)</f>
        <v>141.28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372.60999999999996</v>
      </c>
      <c r="AB55" s="75">
        <f>-STOA!N55</f>
        <v>0</v>
      </c>
      <c r="AC55">
        <f t="shared" si="0"/>
        <v>25.012344022262209</v>
      </c>
      <c r="AD55">
        <f t="shared" si="1"/>
        <v>2952.6476586280005</v>
      </c>
      <c r="AE55">
        <f>'IDT-1'!B55</f>
        <v>0</v>
      </c>
      <c r="AF55" s="24"/>
      <c r="AG55">
        <f t="shared" si="2"/>
        <v>2952.6476586280005</v>
      </c>
      <c r="AI55" s="34">
        <f>PXIL!H55</f>
        <v>0</v>
      </c>
      <c r="AJ55" s="34">
        <f>PXIL!N55</f>
        <v>0</v>
      </c>
      <c r="AK55" s="34">
        <f>RTM_IEX!H55</f>
        <v>132.25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11.222679999999999</v>
      </c>
      <c r="E56">
        <f>GT_NG!P56</f>
        <v>13.254726368159204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133.60508226287311</v>
      </c>
      <c r="J56">
        <f>Bawana_RLNG!P56</f>
        <v>0</v>
      </c>
      <c r="K56">
        <f>Bawana_Spot!P56</f>
        <v>105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1151.8029671601046</v>
      </c>
      <c r="P56" s="36">
        <v>118.37543357506557</v>
      </c>
      <c r="Q56" s="36">
        <v>38.250000000000007</v>
      </c>
      <c r="R56" s="38">
        <v>44.499999999999993</v>
      </c>
      <c r="S56" s="38">
        <v>7.66</v>
      </c>
      <c r="T56" s="37">
        <f>SUMPRODUCT(LTA!J56:AN56,LTA!J$101:AN$101,LTA!J$103:AN$103)</f>
        <v>633.99</v>
      </c>
      <c r="U56" s="37">
        <f>SUMPRODUCT(LTA!J56:AN56,LTA!J$102:AN$102,LTA!J$103:AN$103)</f>
        <v>141.74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23.17</v>
      </c>
      <c r="Z56" s="34">
        <f>IEX!N56</f>
        <v>0</v>
      </c>
      <c r="AA56" s="75">
        <f>STOA!H56</f>
        <v>372.60999999999996</v>
      </c>
      <c r="AB56" s="75">
        <f>-STOA!N56</f>
        <v>0</v>
      </c>
      <c r="AC56">
        <f t="shared" si="0"/>
        <v>25.282495470676103</v>
      </c>
      <c r="AD56">
        <f t="shared" si="1"/>
        <v>2984.5383938955265</v>
      </c>
      <c r="AE56">
        <f>'IDT-1'!B56</f>
        <v>0</v>
      </c>
      <c r="AF56" s="24"/>
      <c r="AG56">
        <f t="shared" si="2"/>
        <v>2984.5383938955265</v>
      </c>
      <c r="AI56" s="34">
        <f>PXIL!H56</f>
        <v>0</v>
      </c>
      <c r="AJ56" s="34">
        <f>PXIL!N56</f>
        <v>0</v>
      </c>
      <c r="AK56" s="34">
        <f>RTM_IEX!H56</f>
        <v>132.25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11.222679999999999</v>
      </c>
      <c r="E57">
        <f>GT_NG!P57</f>
        <v>13.254726368159204</v>
      </c>
      <c r="F57">
        <f>GT_Spot!P57</f>
        <v>0</v>
      </c>
      <c r="G57">
        <f>PPCL_NG!P57</f>
        <v>82.39</v>
      </c>
      <c r="H57">
        <f>PPCL_Spot!P57</f>
        <v>0</v>
      </c>
      <c r="I57">
        <f>Bawana_NG!P57</f>
        <v>133.60508226287311</v>
      </c>
      <c r="J57">
        <f>Bawana_RLNG!P57</f>
        <v>0</v>
      </c>
      <c r="K57">
        <f>Bawana_Spot!P57</f>
        <v>105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1231.8476371909553</v>
      </c>
      <c r="P57" s="36">
        <v>118.37543357506557</v>
      </c>
      <c r="Q57" s="36">
        <v>38.245607487367927</v>
      </c>
      <c r="R57" s="38">
        <v>44.499999999999993</v>
      </c>
      <c r="S57" s="38">
        <v>7.66</v>
      </c>
      <c r="T57" s="37">
        <f>SUMPRODUCT(LTA!J57:AN57,LTA!J$101:AN$101,LTA!J$103:AN$103)</f>
        <v>637.23</v>
      </c>
      <c r="U57" s="37">
        <f>SUMPRODUCT(LTA!J57:AN57,LTA!J$102:AN$102,LTA!J$103:AN$103)</f>
        <v>143.82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54.06</v>
      </c>
      <c r="Z57" s="34">
        <f>IEX!N57</f>
        <v>0</v>
      </c>
      <c r="AA57" s="75">
        <f>STOA!H57</f>
        <v>372.60999999999996</v>
      </c>
      <c r="AB57" s="75">
        <f>-STOA!N57</f>
        <v>0</v>
      </c>
      <c r="AC57">
        <f t="shared" si="0"/>
        <v>25.780617801829138</v>
      </c>
      <c r="AD57">
        <f t="shared" si="1"/>
        <v>3043.3405490825926</v>
      </c>
      <c r="AE57">
        <f>'IDT-1'!B57</f>
        <v>0</v>
      </c>
      <c r="AF57" s="24"/>
      <c r="AG57">
        <f t="shared" si="2"/>
        <v>3043.3405490825926</v>
      </c>
      <c r="AI57" s="34">
        <f>PXIL!H57</f>
        <v>0</v>
      </c>
      <c r="AJ57" s="34">
        <f>PXIL!N57</f>
        <v>0</v>
      </c>
      <c r="AK57" s="34">
        <f>RTM_IEX!H57</f>
        <v>75.3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11.222679999999999</v>
      </c>
      <c r="E58">
        <f>GT_NG!P58</f>
        <v>13.254726368159204</v>
      </c>
      <c r="F58">
        <f>GT_Spot!P58</f>
        <v>0</v>
      </c>
      <c r="G58">
        <f>PPCL_NG!P58</f>
        <v>82.39</v>
      </c>
      <c r="H58">
        <f>PPCL_Spot!P58</f>
        <v>0</v>
      </c>
      <c r="I58">
        <f>Bawana_NG!P58</f>
        <v>133.60508226287311</v>
      </c>
      <c r="J58">
        <f>Bawana_RLNG!P58</f>
        <v>0</v>
      </c>
      <c r="K58">
        <f>Bawana_Spot!P58</f>
        <v>105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1234.5335598176537</v>
      </c>
      <c r="P58" s="36">
        <v>118.37543357506557</v>
      </c>
      <c r="Q58" s="36">
        <v>38.245607487367927</v>
      </c>
      <c r="R58" s="38">
        <v>44.499999999999993</v>
      </c>
      <c r="S58" s="38">
        <v>7.66</v>
      </c>
      <c r="T58" s="37">
        <f>SUMPRODUCT(LTA!J58:AN58,LTA!J$101:AN$101,LTA!J$103:AN$103)</f>
        <v>637.28</v>
      </c>
      <c r="U58" s="37">
        <f>SUMPRODUCT(LTA!J58:AN58,LTA!J$102:AN$102,LTA!J$103:AN$103)</f>
        <v>144.42000000000002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115.84</v>
      </c>
      <c r="Z58" s="34">
        <f>IEX!N58</f>
        <v>0</v>
      </c>
      <c r="AA58" s="75">
        <f>STOA!H58</f>
        <v>372.60999999999996</v>
      </c>
      <c r="AB58" s="75">
        <f>-STOA!N58</f>
        <v>0</v>
      </c>
      <c r="AC58">
        <f t="shared" si="0"/>
        <v>26.278955551893407</v>
      </c>
      <c r="AD58">
        <f t="shared" si="1"/>
        <v>3102.1681339592269</v>
      </c>
      <c r="AE58">
        <f>'IDT-1'!B58</f>
        <v>0</v>
      </c>
      <c r="AF58" s="24"/>
      <c r="AG58">
        <f t="shared" si="2"/>
        <v>3102.1681339592269</v>
      </c>
      <c r="AI58" s="34">
        <f>PXIL!H58</f>
        <v>0</v>
      </c>
      <c r="AJ58" s="34">
        <f>PXIL!N58</f>
        <v>0</v>
      </c>
      <c r="AK58" s="34">
        <f>RTM_IEX!H58</f>
        <v>69.510000000000005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11.222679999999999</v>
      </c>
      <c r="E59">
        <f>GT_NG!P59</f>
        <v>13.254726368159204</v>
      </c>
      <c r="F59">
        <f>GT_Spot!P59</f>
        <v>0</v>
      </c>
      <c r="G59">
        <f>PPCL_NG!P59</f>
        <v>82.39</v>
      </c>
      <c r="H59">
        <f>PPCL_Spot!P59</f>
        <v>0</v>
      </c>
      <c r="I59">
        <f>Bawana_NG!P59</f>
        <v>133.60508226287311</v>
      </c>
      <c r="J59">
        <f>Bawana_RLNG!P59</f>
        <v>0</v>
      </c>
      <c r="K59">
        <f>Bawana_Spot!P59</f>
        <v>105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1234.177380200586</v>
      </c>
      <c r="P59" s="36">
        <v>118.37543357506557</v>
      </c>
      <c r="Q59" s="36">
        <v>38.245607487367927</v>
      </c>
      <c r="R59" s="38">
        <v>44.5</v>
      </c>
      <c r="S59" s="38">
        <v>7.66</v>
      </c>
      <c r="T59" s="37">
        <f>SUMPRODUCT(LTA!J59:AN59,LTA!J$101:AN$101,LTA!J$103:AN$103)</f>
        <v>636.88</v>
      </c>
      <c r="U59" s="37">
        <f>SUMPRODUCT(LTA!J59:AN59,LTA!J$102:AN$102,LTA!J$103:AN$103)</f>
        <v>138.81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372.60999999999996</v>
      </c>
      <c r="AB59" s="75">
        <f>-STOA!N59</f>
        <v>0</v>
      </c>
      <c r="AC59">
        <f t="shared" si="0"/>
        <v>26.979463643110034</v>
      </c>
      <c r="AD59">
        <f t="shared" si="1"/>
        <v>3184.8614462509413</v>
      </c>
      <c r="AE59">
        <f>'IDT-1'!B59</f>
        <v>0</v>
      </c>
      <c r="AF59" s="24"/>
      <c r="AG59">
        <f t="shared" si="2"/>
        <v>3184.8614462509413</v>
      </c>
      <c r="AI59" s="34">
        <f>PXIL!H59</f>
        <v>0</v>
      </c>
      <c r="AJ59" s="34">
        <f>PXIL!N59</f>
        <v>0</v>
      </c>
      <c r="AK59" s="34">
        <f>RTM_IEX!H59</f>
        <v>99.43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7">
        <f>GDAM_IEX!H59</f>
        <v>175.68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11.222679999999999</v>
      </c>
      <c r="E60">
        <f>GT_NG!P60</f>
        <v>13.254726368159204</v>
      </c>
      <c r="F60">
        <f>GT_Spot!P60</f>
        <v>0</v>
      </c>
      <c r="G60">
        <f>PPCL_NG!P60</f>
        <v>82.39</v>
      </c>
      <c r="H60">
        <f>PPCL_Spot!P60</f>
        <v>0</v>
      </c>
      <c r="I60">
        <f>Bawana_NG!P60</f>
        <v>133.60508226287311</v>
      </c>
      <c r="J60">
        <f>Bawana_RLNG!P60</f>
        <v>0</v>
      </c>
      <c r="K60">
        <f>Bawana_Spot!P60</f>
        <v>105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1234.1818267748185</v>
      </c>
      <c r="P60" s="36">
        <v>118.37543357506557</v>
      </c>
      <c r="Q60" s="36">
        <v>38.245607487367927</v>
      </c>
      <c r="R60" s="38">
        <v>44.5</v>
      </c>
      <c r="S60" s="38">
        <v>7.66</v>
      </c>
      <c r="T60" s="37">
        <f>SUMPRODUCT(LTA!J60:AN60,LTA!J$101:AN$101,LTA!J$103:AN$103)</f>
        <v>635.92000000000007</v>
      </c>
      <c r="U60" s="37">
        <f>SUMPRODUCT(LTA!J60:AN60,LTA!J$102:AN$102,LTA!J$103:AN$103)</f>
        <v>139.07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372.60999999999996</v>
      </c>
      <c r="AB60" s="75">
        <f>-STOA!N60</f>
        <v>0</v>
      </c>
      <c r="AC60">
        <f t="shared" si="0"/>
        <v>27.43587299433359</v>
      </c>
      <c r="AD60">
        <f t="shared" si="1"/>
        <v>3238.7394834739512</v>
      </c>
      <c r="AE60">
        <f>'IDT-1'!B60</f>
        <v>0</v>
      </c>
      <c r="AF60" s="24"/>
      <c r="AG60">
        <f t="shared" si="2"/>
        <v>3238.7394834739512</v>
      </c>
      <c r="AI60" s="34">
        <f>PXIL!H60</f>
        <v>0</v>
      </c>
      <c r="AJ60" s="34">
        <f>PXIL!N60</f>
        <v>0</v>
      </c>
      <c r="AK60" s="34">
        <f>RTM_IEX!H60</f>
        <v>96.53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7">
        <f>GDAM_IEX!H60</f>
        <v>233.61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11.222679999999999</v>
      </c>
      <c r="E61">
        <f>GT_NG!P61</f>
        <v>13.254726368159204</v>
      </c>
      <c r="F61">
        <f>GT_Spot!P61</f>
        <v>0</v>
      </c>
      <c r="G61">
        <f>PPCL_NG!P61</f>
        <v>82.39</v>
      </c>
      <c r="H61">
        <f>PPCL_Spot!P61</f>
        <v>0</v>
      </c>
      <c r="I61">
        <f>Bawana_NG!P61</f>
        <v>133.60508226287311</v>
      </c>
      <c r="J61">
        <f>Bawana_RLNG!P61</f>
        <v>0</v>
      </c>
      <c r="K61">
        <f>Bawana_Spot!P61</f>
        <v>105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1236.7402918295763</v>
      </c>
      <c r="P61" s="36">
        <v>118.37543357506557</v>
      </c>
      <c r="Q61" s="36">
        <v>38.245607487367927</v>
      </c>
      <c r="R61" s="38">
        <v>44.5</v>
      </c>
      <c r="S61" s="38">
        <v>7.66</v>
      </c>
      <c r="T61" s="37">
        <f>SUMPRODUCT(LTA!J61:AN61,LTA!J$101:AN$101,LTA!J$103:AN$103)</f>
        <v>627.55999999999995</v>
      </c>
      <c r="U61" s="37">
        <f>SUMPRODUCT(LTA!J61:AN61,LTA!J$102:AN$102,LTA!J$103:AN$103)</f>
        <v>139.27000000000001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63.71</v>
      </c>
      <c r="Z61" s="34">
        <f>IEX!N61</f>
        <v>0</v>
      </c>
      <c r="AA61" s="75">
        <f>STOA!H61</f>
        <v>372.60999999999996</v>
      </c>
      <c r="AB61" s="75">
        <f>-STOA!N61</f>
        <v>0</v>
      </c>
      <c r="AC61">
        <f t="shared" si="0"/>
        <v>27.348248100793555</v>
      </c>
      <c r="AD61">
        <f t="shared" si="1"/>
        <v>3228.3955734222486</v>
      </c>
      <c r="AE61">
        <f>'IDT-1'!B61</f>
        <v>0</v>
      </c>
      <c r="AF61" s="24"/>
      <c r="AG61">
        <f t="shared" si="2"/>
        <v>3228.3955734222486</v>
      </c>
      <c r="AI61" s="34">
        <f>PXIL!H61</f>
        <v>0</v>
      </c>
      <c r="AJ61" s="34">
        <f>PXIL!N61</f>
        <v>0</v>
      </c>
      <c r="AK61" s="34">
        <f>RTM_IEX!H61</f>
        <v>36.68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7">
        <f>GDAM_IEX!H61</f>
        <v>224.92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11.222679999999999</v>
      </c>
      <c r="E62">
        <f>GT_NG!P62</f>
        <v>13.254726368159204</v>
      </c>
      <c r="F62">
        <f>GT_Spot!P62</f>
        <v>0</v>
      </c>
      <c r="G62">
        <f>PPCL_NG!P62</f>
        <v>82.39</v>
      </c>
      <c r="H62">
        <f>PPCL_Spot!P62</f>
        <v>0</v>
      </c>
      <c r="I62">
        <f>Bawana_NG!P62</f>
        <v>133.60508226287311</v>
      </c>
      <c r="J62">
        <f>Bawana_RLNG!P62</f>
        <v>0</v>
      </c>
      <c r="K62">
        <f>Bawana_Spot!P62</f>
        <v>105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1239.1895061477692</v>
      </c>
      <c r="P62" s="36">
        <v>118.37543357506557</v>
      </c>
      <c r="Q62" s="36">
        <v>38.245607487367927</v>
      </c>
      <c r="R62" s="38">
        <v>44.5</v>
      </c>
      <c r="S62" s="38">
        <v>7.66</v>
      </c>
      <c r="T62" s="37">
        <f>SUMPRODUCT(LTA!J62:AN62,LTA!J$101:AN$101,LTA!J$103:AN$103)</f>
        <v>606.81999999999994</v>
      </c>
      <c r="U62" s="37">
        <f>SUMPRODUCT(LTA!J62:AN62,LTA!J$102:AN$102,LTA!J$103:AN$103)</f>
        <v>139.27000000000001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127.23</v>
      </c>
      <c r="Z62" s="34">
        <f>IEX!N62</f>
        <v>0</v>
      </c>
      <c r="AA62" s="75">
        <f>STOA!H62</f>
        <v>372.60999999999996</v>
      </c>
      <c r="AB62" s="75">
        <f>-STOA!N62</f>
        <v>0</v>
      </c>
      <c r="AC62">
        <f t="shared" si="0"/>
        <v>27.656857501066376</v>
      </c>
      <c r="AD62">
        <f t="shared" si="1"/>
        <v>3264.826178340169</v>
      </c>
      <c r="AE62">
        <f>'IDT-1'!B62</f>
        <v>0</v>
      </c>
      <c r="AF62" s="24"/>
      <c r="AG62">
        <f t="shared" si="2"/>
        <v>3264.826178340169</v>
      </c>
      <c r="AI62" s="34">
        <f>PXIL!H62</f>
        <v>0</v>
      </c>
      <c r="AJ62" s="34">
        <f>PXIL!N62</f>
        <v>0</v>
      </c>
      <c r="AK62" s="34">
        <f>RTM_IEX!H62</f>
        <v>43.44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7">
        <f>GDAM_IEX!H62</f>
        <v>209.67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11.222679999999999</v>
      </c>
      <c r="E63">
        <f>GT_NG!P63</f>
        <v>13.254726368159204</v>
      </c>
      <c r="F63">
        <f>GT_Spot!P63</f>
        <v>0</v>
      </c>
      <c r="G63">
        <f>PPCL_NG!P63</f>
        <v>82.39</v>
      </c>
      <c r="H63">
        <f>PPCL_Spot!P63</f>
        <v>0</v>
      </c>
      <c r="I63">
        <f>Bawana_NG!P63</f>
        <v>133.60508226287314</v>
      </c>
      <c r="J63">
        <f>Bawana_RLNG!P63</f>
        <v>0</v>
      </c>
      <c r="K63">
        <f>Bawana_Spot!P63</f>
        <v>105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1240.0238732546015</v>
      </c>
      <c r="P63" s="36">
        <v>118.37543357506557</v>
      </c>
      <c r="Q63" s="36">
        <v>38.245607487367927</v>
      </c>
      <c r="R63" s="38">
        <v>44.5</v>
      </c>
      <c r="S63" s="38">
        <v>7.66</v>
      </c>
      <c r="T63" s="37">
        <f>SUMPRODUCT(LTA!J63:AN63,LTA!J$101:AN$101,LTA!J$103:AN$103)</f>
        <v>586.16000000000008</v>
      </c>
      <c r="U63" s="37">
        <f>SUMPRODUCT(LTA!J63:AN63,LTA!J$102:AN$102,LTA!J$103:AN$103)</f>
        <v>143.26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330.03</v>
      </c>
      <c r="Z63" s="34">
        <f>IEX!N63</f>
        <v>0</v>
      </c>
      <c r="AA63" s="75">
        <f>STOA!H63</f>
        <v>373.32999999999993</v>
      </c>
      <c r="AB63" s="75">
        <f>-STOA!N63</f>
        <v>0</v>
      </c>
      <c r="AC63">
        <f t="shared" si="0"/>
        <v>27.862190184763765</v>
      </c>
      <c r="AD63">
        <f t="shared" si="1"/>
        <v>3289.0652127633039</v>
      </c>
      <c r="AE63">
        <f>'IDT-1'!B63</f>
        <v>0</v>
      </c>
      <c r="AF63" s="24"/>
      <c r="AG63">
        <f t="shared" si="2"/>
        <v>3289.0652127633039</v>
      </c>
      <c r="AI63" s="34">
        <f>PXIL!H63</f>
        <v>0</v>
      </c>
      <c r="AJ63" s="34">
        <f>PXIL!N63</f>
        <v>0</v>
      </c>
      <c r="AK63" s="34">
        <f>RTM_IEX!H63</f>
        <v>34.75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7">
        <f>GDAM_IEX!H63</f>
        <v>55.12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11.222679999999999</v>
      </c>
      <c r="E64">
        <f>GT_NG!P64</f>
        <v>13.254726368159204</v>
      </c>
      <c r="F64">
        <f>GT_Spot!P64</f>
        <v>0</v>
      </c>
      <c r="G64">
        <f>PPCL_NG!P64</f>
        <v>82.39</v>
      </c>
      <c r="H64">
        <f>PPCL_Spot!P64</f>
        <v>0</v>
      </c>
      <c r="I64">
        <f>Bawana_NG!P64</f>
        <v>133.60508226287314</v>
      </c>
      <c r="J64">
        <f>Bawana_RLNG!P64</f>
        <v>0</v>
      </c>
      <c r="K64">
        <f>Bawana_Spot!P64</f>
        <v>105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1244.9287553544773</v>
      </c>
      <c r="P64" s="36">
        <v>118.37543357506557</v>
      </c>
      <c r="Q64" s="36">
        <v>38.245607487367927</v>
      </c>
      <c r="R64" s="38">
        <v>44.5</v>
      </c>
      <c r="S64" s="38">
        <v>7.66</v>
      </c>
      <c r="T64" s="37">
        <f>SUMPRODUCT(LTA!J64:AN64,LTA!J$101:AN$101,LTA!J$103:AN$103)</f>
        <v>564.80999999999995</v>
      </c>
      <c r="U64" s="37">
        <f>SUMPRODUCT(LTA!J64:AN64,LTA!J$102:AN$102,LTA!J$103:AN$103)</f>
        <v>142.24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381.39</v>
      </c>
      <c r="Z64" s="34">
        <f>IEX!N64</f>
        <v>0</v>
      </c>
      <c r="AA64" s="75">
        <f>STOA!H64</f>
        <v>373.32999999999993</v>
      </c>
      <c r="AB64" s="75">
        <f>-STOA!N64</f>
        <v>0</v>
      </c>
      <c r="AC64">
        <f t="shared" si="0"/>
        <v>27.950599194402717</v>
      </c>
      <c r="AD64">
        <f t="shared" si="1"/>
        <v>3299.50168585354</v>
      </c>
      <c r="AE64">
        <f>'IDT-1'!B64</f>
        <v>0</v>
      </c>
      <c r="AF64" s="24"/>
      <c r="AG64">
        <f t="shared" si="2"/>
        <v>3299.50168585354</v>
      </c>
      <c r="AI64" s="34">
        <f>PXIL!H64</f>
        <v>0</v>
      </c>
      <c r="AJ64" s="34">
        <f>PXIL!N64</f>
        <v>0</v>
      </c>
      <c r="AK64" s="34">
        <f>RTM_IEX!H64</f>
        <v>42.47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7">
        <f>GDAM_IEX!H64</f>
        <v>24.03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11.222679999999999</v>
      </c>
      <c r="E65">
        <f>GT_NG!P65</f>
        <v>13.254726368159204</v>
      </c>
      <c r="F65">
        <f>GT_Spot!P65</f>
        <v>0</v>
      </c>
      <c r="G65">
        <f>PPCL_NG!P65</f>
        <v>82.39</v>
      </c>
      <c r="H65">
        <f>PPCL_Spot!P65</f>
        <v>0</v>
      </c>
      <c r="I65">
        <f>Bawana_NG!P65</f>
        <v>133.6050216111484</v>
      </c>
      <c r="J65">
        <f>Bawana_RLNG!P65</f>
        <v>0</v>
      </c>
      <c r="K65">
        <f>Bawana_Spot!P65</f>
        <v>105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1251.1800701641746</v>
      </c>
      <c r="P65" s="36">
        <v>118.37543357506557</v>
      </c>
      <c r="Q65" s="36">
        <v>38.245607487367927</v>
      </c>
      <c r="R65" s="38">
        <v>44.999999999999993</v>
      </c>
      <c r="S65" s="38">
        <v>7.66</v>
      </c>
      <c r="T65" s="37">
        <f>SUMPRODUCT(LTA!J65:AN65,LTA!J$101:AN$101,LTA!J$103:AN$103)</f>
        <v>536.12000000000012</v>
      </c>
      <c r="U65" s="37">
        <f>SUMPRODUCT(LTA!J65:AN65,LTA!J$102:AN$102,LTA!J$103:AN$103)</f>
        <v>142.24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433.42</v>
      </c>
      <c r="Z65" s="34">
        <f>IEX!N65</f>
        <v>0</v>
      </c>
      <c r="AA65" s="75">
        <f>STOA!H65</f>
        <v>373.32999999999993</v>
      </c>
      <c r="AB65" s="75">
        <f>-STOA!N65</f>
        <v>0</v>
      </c>
      <c r="AC65">
        <f t="shared" si="0"/>
        <v>28.009661729329697</v>
      </c>
      <c r="AD65">
        <f t="shared" si="1"/>
        <v>3306.4738774765865</v>
      </c>
      <c r="AE65">
        <f>'IDT-1'!B65</f>
        <v>0</v>
      </c>
      <c r="AF65" s="24"/>
      <c r="AG65">
        <f t="shared" si="2"/>
        <v>3306.4738774765865</v>
      </c>
      <c r="AI65" s="34">
        <f>PXIL!H65</f>
        <v>0</v>
      </c>
      <c r="AJ65" s="34">
        <f>PXIL!N65</f>
        <v>0</v>
      </c>
      <c r="AK65" s="34">
        <f>RTM_IEX!H65</f>
        <v>43.44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11.222679999999999</v>
      </c>
      <c r="E66">
        <f>GT_NG!P66</f>
        <v>13.254726368159204</v>
      </c>
      <c r="F66">
        <f>GT_Spot!P66</f>
        <v>0</v>
      </c>
      <c r="G66">
        <f>PPCL_NG!P66</f>
        <v>82.39</v>
      </c>
      <c r="H66">
        <f>PPCL_Spot!P66</f>
        <v>0</v>
      </c>
      <c r="I66">
        <f>Bawana_NG!P66</f>
        <v>133.6050216111484</v>
      </c>
      <c r="J66">
        <f>Bawana_RLNG!P66</f>
        <v>0</v>
      </c>
      <c r="K66">
        <f>Bawana_Spot!P66</f>
        <v>105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1251.1800701641746</v>
      </c>
      <c r="P66" s="36">
        <v>118.37543357506557</v>
      </c>
      <c r="Q66" s="36">
        <v>38.245607487367927</v>
      </c>
      <c r="R66" s="38">
        <v>46</v>
      </c>
      <c r="S66" s="38">
        <v>7.66</v>
      </c>
      <c r="T66" s="37">
        <f>SUMPRODUCT(LTA!J66:AN66,LTA!J$101:AN$101,LTA!J$103:AN$103)</f>
        <v>508.00000000000006</v>
      </c>
      <c r="U66" s="37">
        <f>SUMPRODUCT(LTA!J66:AN66,LTA!J$102:AN$102,LTA!J$103:AN$103)</f>
        <v>143.24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439.21</v>
      </c>
      <c r="Z66" s="34">
        <f>IEX!N66</f>
        <v>0</v>
      </c>
      <c r="AA66" s="75">
        <f>STOA!H66</f>
        <v>373.32999999999993</v>
      </c>
      <c r="AB66" s="75">
        <f>-STOA!N66</f>
        <v>0</v>
      </c>
      <c r="AC66">
        <f t="shared" si="0"/>
        <v>27.919949729329694</v>
      </c>
      <c r="AD66">
        <f t="shared" si="1"/>
        <v>3295.8835894765866</v>
      </c>
      <c r="AE66">
        <f>'IDT-1'!B66</f>
        <v>0</v>
      </c>
      <c r="AF66" s="24"/>
      <c r="AG66">
        <f t="shared" si="2"/>
        <v>3295.8835894765866</v>
      </c>
      <c r="AI66" s="34">
        <f>PXIL!H66</f>
        <v>0</v>
      </c>
      <c r="AJ66" s="34">
        <f>PXIL!N66</f>
        <v>0</v>
      </c>
      <c r="AK66" s="34">
        <f>RTM_IEX!H66</f>
        <v>53.09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11.222679999999999</v>
      </c>
      <c r="E67">
        <f>GT_NG!P67</f>
        <v>13.254726368159204</v>
      </c>
      <c r="F67">
        <f>GT_Spot!P67</f>
        <v>0</v>
      </c>
      <c r="G67">
        <f>PPCL_NG!P67</f>
        <v>82.39</v>
      </c>
      <c r="H67">
        <f>PPCL_Spot!P67</f>
        <v>0</v>
      </c>
      <c r="I67">
        <f>Bawana_NG!P67</f>
        <v>133.6050216111484</v>
      </c>
      <c r="J67">
        <f>Bawana_RLNG!P67</f>
        <v>0</v>
      </c>
      <c r="K67">
        <f>Bawana_Spot!P67</f>
        <v>198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1180.7726760082505</v>
      </c>
      <c r="P67" s="36">
        <v>118.37543357506557</v>
      </c>
      <c r="Q67" s="36">
        <v>38.245607487367927</v>
      </c>
      <c r="R67" s="38">
        <v>46</v>
      </c>
      <c r="S67" s="38">
        <v>7.66</v>
      </c>
      <c r="T67" s="37">
        <f>SUMPRODUCT(LTA!J67:AN67,LTA!J$101:AN$101,LTA!J$103:AN$103)</f>
        <v>479.67</v>
      </c>
      <c r="U67" s="37">
        <f>SUMPRODUCT(LTA!J67:AN67,LTA!J$102:AN$102,LTA!J$103:AN$103)</f>
        <v>147.22999999999999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451.76</v>
      </c>
      <c r="Z67" s="34">
        <f>IEX!N67</f>
        <v>0</v>
      </c>
      <c r="AA67" s="75">
        <f>STOA!H67</f>
        <v>373.33000000000004</v>
      </c>
      <c r="AB67" s="75">
        <f>-STOA!N67</f>
        <v>0</v>
      </c>
      <c r="AC67">
        <f t="shared" si="0"/>
        <v>27.605307618419932</v>
      </c>
      <c r="AD67">
        <f t="shared" si="1"/>
        <v>3258.7408374315719</v>
      </c>
      <c r="AE67">
        <f>'IDT-1'!B67</f>
        <v>0</v>
      </c>
      <c r="AF67" s="24"/>
      <c r="AG67">
        <f t="shared" si="2"/>
        <v>3258.7408374315719</v>
      </c>
      <c r="AI67" s="34">
        <f>PXIL!H67</f>
        <v>0</v>
      </c>
      <c r="AJ67" s="34">
        <f>PXIL!N67</f>
        <v>0</v>
      </c>
      <c r="AK67" s="34">
        <f>RTM_IEX!H67</f>
        <v>4.83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11.222679999999999</v>
      </c>
      <c r="E68">
        <f>GT_NG!P68</f>
        <v>13.254726368159204</v>
      </c>
      <c r="F68">
        <f>GT_Spot!P68</f>
        <v>0</v>
      </c>
      <c r="G68">
        <f>PPCL_NG!P68</f>
        <v>82.39</v>
      </c>
      <c r="H68">
        <f>PPCL_Spot!P68</f>
        <v>0</v>
      </c>
      <c r="I68">
        <f>Bawana_NG!P68</f>
        <v>133.6050216111484</v>
      </c>
      <c r="J68">
        <f>Bawana_RLNG!P68</f>
        <v>0</v>
      </c>
      <c r="K68">
        <f>Bawana_Spot!P68</f>
        <v>197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1178.13530721855</v>
      </c>
      <c r="P68" s="36">
        <v>118.37543357506557</v>
      </c>
      <c r="Q68" s="36">
        <v>38.245607487367927</v>
      </c>
      <c r="R68" s="38">
        <v>46</v>
      </c>
      <c r="S68" s="38">
        <v>7.66</v>
      </c>
      <c r="T68" s="37">
        <f>SUMPRODUCT(LTA!J68:AN68,LTA!J$101:AN$101,LTA!J$103:AN$103)</f>
        <v>444.44</v>
      </c>
      <c r="U68" s="37">
        <f>SUMPRODUCT(LTA!J68:AN68,LTA!J$102:AN$102,LTA!J$103:AN$103)</f>
        <v>148.14000000000001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471.06</v>
      </c>
      <c r="Z68" s="34">
        <f>IEX!N68</f>
        <v>0</v>
      </c>
      <c r="AA68" s="75">
        <f>STOA!H68</f>
        <v>373.33000000000004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27.408013720586442</v>
      </c>
      <c r="AD68">
        <f t="shared" ref="AD68:AD98" si="4">SUM(B68:AB68,AI68:AV68)-AC68</f>
        <v>3235.4507625397046</v>
      </c>
      <c r="AE68">
        <f>'IDT-1'!B68</f>
        <v>0</v>
      </c>
      <c r="AF68" s="24"/>
      <c r="AG68">
        <f t="shared" ref="AG68:AG98" si="5">SUM(AD68:AF68)</f>
        <v>3235.4507625397046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11.222679999999999</v>
      </c>
      <c r="E69">
        <f>GT_NG!P69</f>
        <v>13.254726368159204</v>
      </c>
      <c r="F69">
        <f>GT_Spot!P69</f>
        <v>0</v>
      </c>
      <c r="G69">
        <f>PPCL_NG!P69</f>
        <v>82.39</v>
      </c>
      <c r="H69">
        <f>PPCL_Spot!P69</f>
        <v>0</v>
      </c>
      <c r="I69">
        <f>Bawana_NG!P69</f>
        <v>133.6050216111484</v>
      </c>
      <c r="J69">
        <f>Bawana_RLNG!P69</f>
        <v>0</v>
      </c>
      <c r="K69">
        <f>Bawana_Spot!P69</f>
        <v>141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1209.7306726842767</v>
      </c>
      <c r="P69" s="36">
        <v>118.37543357506557</v>
      </c>
      <c r="Q69" s="36">
        <v>38.245607487367927</v>
      </c>
      <c r="R69" s="38">
        <v>46</v>
      </c>
      <c r="S69" s="38">
        <v>7.66</v>
      </c>
      <c r="T69" s="37">
        <f>SUMPRODUCT(LTA!J69:AN69,LTA!J$101:AN$101,LTA!J$103:AN$103)</f>
        <v>403.97</v>
      </c>
      <c r="U69" s="37">
        <f>SUMPRODUCT(LTA!J69:AN69,LTA!J$102:AN$102,LTA!J$103:AN$103)</f>
        <v>149.05000000000001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500.03</v>
      </c>
      <c r="Z69" s="34">
        <f>IEX!N69</f>
        <v>0</v>
      </c>
      <c r="AA69" s="75">
        <f>STOA!H69</f>
        <v>373.33000000000004</v>
      </c>
      <c r="AB69" s="75">
        <f>-STOA!N69</f>
        <v>0</v>
      </c>
      <c r="AC69">
        <f t="shared" si="3"/>
        <v>27.249597314096771</v>
      </c>
      <c r="AD69">
        <f t="shared" si="4"/>
        <v>3184.6145444119211</v>
      </c>
      <c r="AE69">
        <f>'IDT-1'!B69</f>
        <v>0</v>
      </c>
      <c r="AF69" s="24"/>
      <c r="AG69">
        <f t="shared" si="5"/>
        <v>3184.6145444119211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-16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11.222679999999999</v>
      </c>
      <c r="E70">
        <f>GT_NG!P70</f>
        <v>13.254726368159204</v>
      </c>
      <c r="F70">
        <f>GT_Spot!P70</f>
        <v>0</v>
      </c>
      <c r="G70">
        <f>PPCL_NG!P70</f>
        <v>82.39</v>
      </c>
      <c r="H70">
        <f>PPCL_Spot!P70</f>
        <v>0</v>
      </c>
      <c r="I70">
        <f>Bawana_NG!P70</f>
        <v>133.6050216111484</v>
      </c>
      <c r="J70">
        <f>Bawana_RLNG!P70</f>
        <v>0</v>
      </c>
      <c r="K70">
        <f>Bawana_Spot!P70</f>
        <v>141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1247.4703023531645</v>
      </c>
      <c r="P70" s="36">
        <v>118.37543357506557</v>
      </c>
      <c r="Q70" s="36">
        <v>38.245607487367927</v>
      </c>
      <c r="R70" s="38">
        <v>46</v>
      </c>
      <c r="S70" s="38">
        <v>7.66</v>
      </c>
      <c r="T70" s="37">
        <f>SUMPRODUCT(LTA!J70:AN70,LTA!J$101:AN$101,LTA!J$103:AN$103)</f>
        <v>360.39</v>
      </c>
      <c r="U70" s="37">
        <f>SUMPRODUCT(LTA!J70:AN70,LTA!J$102:AN$102,LTA!J$103:AN$103)</f>
        <v>149.25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492.3</v>
      </c>
      <c r="Z70" s="34">
        <f>IEX!N70</f>
        <v>0</v>
      </c>
      <c r="AA70" s="75">
        <f>STOA!H70</f>
        <v>373.33000000000004</v>
      </c>
      <c r="AB70" s="75">
        <f>-STOA!N70</f>
        <v>0</v>
      </c>
      <c r="AC70">
        <f t="shared" si="3"/>
        <v>27.433776723686549</v>
      </c>
      <c r="AD70">
        <f t="shared" si="4"/>
        <v>3136.0599946712191</v>
      </c>
      <c r="AE70">
        <f>'IDT-1'!B70</f>
        <v>0</v>
      </c>
      <c r="AF70" s="24"/>
      <c r="AG70">
        <f t="shared" si="5"/>
        <v>3136.0599946712191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-51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11.222679999999999</v>
      </c>
      <c r="E71">
        <f>GT_NG!P71</f>
        <v>13.254726368159204</v>
      </c>
      <c r="F71">
        <f>GT_Spot!P71</f>
        <v>0</v>
      </c>
      <c r="G71">
        <f>PPCL_NG!P71</f>
        <v>82.39</v>
      </c>
      <c r="H71">
        <f>PPCL_Spot!P71</f>
        <v>0</v>
      </c>
      <c r="I71">
        <f>Bawana_NG!P71</f>
        <v>121.23526424749033</v>
      </c>
      <c r="J71">
        <f>Bawana_RLNG!P71</f>
        <v>0</v>
      </c>
      <c r="K71">
        <f>Bawana_Spot!P71</f>
        <v>129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1212.3370466585097</v>
      </c>
      <c r="P71" s="36">
        <v>118.37543357506557</v>
      </c>
      <c r="Q71" s="36">
        <v>38.245607487367927</v>
      </c>
      <c r="R71" s="38">
        <v>40.799999999999997</v>
      </c>
      <c r="S71" s="38">
        <v>7.66</v>
      </c>
      <c r="T71" s="37">
        <f>SUMPRODUCT(LTA!J71:AN71,LTA!J$101:AN$101,LTA!J$103:AN$103)</f>
        <v>319.03999999999996</v>
      </c>
      <c r="U71" s="37">
        <f>SUMPRODUCT(LTA!J71:AN71,LTA!J$102:AN$102,LTA!J$103:AN$103)</f>
        <v>149.65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485.55</v>
      </c>
      <c r="Z71" s="34">
        <f>IEX!N71</f>
        <v>0</v>
      </c>
      <c r="AA71" s="75">
        <f>STOA!H71</f>
        <v>373.28999999999996</v>
      </c>
      <c r="AB71" s="75">
        <f>-STOA!N71</f>
        <v>0</v>
      </c>
      <c r="AC71">
        <f t="shared" si="3"/>
        <v>26.365338370027381</v>
      </c>
      <c r="AD71">
        <f t="shared" si="4"/>
        <v>3112.3654199665652</v>
      </c>
      <c r="AE71">
        <f>'IDT-1'!B71</f>
        <v>0</v>
      </c>
      <c r="AF71" s="24"/>
      <c r="AG71">
        <f t="shared" si="5"/>
        <v>3112.3654199665652</v>
      </c>
      <c r="AI71" s="34">
        <f>PXIL!H71</f>
        <v>0</v>
      </c>
      <c r="AJ71" s="34">
        <f>PXIL!N71</f>
        <v>0</v>
      </c>
      <c r="AK71" s="34">
        <f>RTM_IEX!H71</f>
        <v>36.68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11.222679999999999</v>
      </c>
      <c r="E72">
        <f>GT_NG!P72</f>
        <v>13.254726368159204</v>
      </c>
      <c r="F72">
        <f>GT_Spot!P72</f>
        <v>0</v>
      </c>
      <c r="G72">
        <f>PPCL_NG!P72</f>
        <v>82.39</v>
      </c>
      <c r="H72">
        <f>PPCL_Spot!P72</f>
        <v>0</v>
      </c>
      <c r="I72">
        <f>Bawana_NG!P72</f>
        <v>121.23526424749033</v>
      </c>
      <c r="J72">
        <f>Bawana_RLNG!P72</f>
        <v>0</v>
      </c>
      <c r="K72">
        <f>Bawana_Spot!P72</f>
        <v>134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1242.190101012103</v>
      </c>
      <c r="P72" s="36">
        <v>118.37543357506557</v>
      </c>
      <c r="Q72" s="36">
        <v>38.245607487367927</v>
      </c>
      <c r="R72" s="38">
        <v>30.84</v>
      </c>
      <c r="S72" s="38">
        <v>7.66</v>
      </c>
      <c r="T72" s="37">
        <f>SUMPRODUCT(LTA!J72:AN72,LTA!J$101:AN$101,LTA!J$103:AN$103)</f>
        <v>283.52</v>
      </c>
      <c r="U72" s="37">
        <f>SUMPRODUCT(LTA!J72:AN72,LTA!J$102:AN$102,LTA!J$103:AN$103)</f>
        <v>150.05000000000001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462.38</v>
      </c>
      <c r="Z72" s="34">
        <f>IEX!N72</f>
        <v>0</v>
      </c>
      <c r="AA72" s="75">
        <f>STOA!H72</f>
        <v>373.28999999999996</v>
      </c>
      <c r="AB72" s="75">
        <f>-STOA!N72</f>
        <v>0</v>
      </c>
      <c r="AC72">
        <f t="shared" si="3"/>
        <v>25.946876026597565</v>
      </c>
      <c r="AD72">
        <f t="shared" si="4"/>
        <v>3062.966936663589</v>
      </c>
      <c r="AE72">
        <f>'IDT-1'!B72</f>
        <v>0</v>
      </c>
      <c r="AF72" s="24"/>
      <c r="AG72">
        <f t="shared" si="5"/>
        <v>3062.966936663589</v>
      </c>
      <c r="AI72" s="34">
        <f>PXIL!H72</f>
        <v>0</v>
      </c>
      <c r="AJ72" s="34">
        <f>PXIL!N72</f>
        <v>0</v>
      </c>
      <c r="AK72" s="34">
        <f>RTM_IEX!H72</f>
        <v>20.260000000000002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11.222679999999999</v>
      </c>
      <c r="E73">
        <f>GT_NG!P73</f>
        <v>13.254726368159204</v>
      </c>
      <c r="F73">
        <f>GT_Spot!P73</f>
        <v>0</v>
      </c>
      <c r="G73">
        <f>PPCL_NG!P73</f>
        <v>82.39</v>
      </c>
      <c r="H73">
        <f>PPCL_Spot!P73</f>
        <v>0</v>
      </c>
      <c r="I73">
        <f>Bawana_NG!P73</f>
        <v>121.23526424749033</v>
      </c>
      <c r="J73">
        <f>Bawana_RLNG!P73</f>
        <v>0</v>
      </c>
      <c r="K73">
        <f>Bawana_Spot!P73</f>
        <v>126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1257.9599722639364</v>
      </c>
      <c r="P73" s="36">
        <v>118.37543357506557</v>
      </c>
      <c r="Q73" s="36">
        <v>38.245607487367927</v>
      </c>
      <c r="R73" s="38">
        <v>20.74</v>
      </c>
      <c r="S73" s="38">
        <v>7.66</v>
      </c>
      <c r="T73" s="37">
        <f>SUMPRODUCT(LTA!J73:AN73,LTA!J$101:AN$101,LTA!J$103:AN$103)</f>
        <v>243.57999999999998</v>
      </c>
      <c r="U73" s="37">
        <f>SUMPRODUCT(LTA!J73:AN73,LTA!J$102:AN$102,LTA!J$103:AN$103)</f>
        <v>151.15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432.46</v>
      </c>
      <c r="Z73" s="34">
        <f>IEX!N73</f>
        <v>0</v>
      </c>
      <c r="AA73" s="75">
        <f>STOA!H73</f>
        <v>373.28999999999996</v>
      </c>
      <c r="AB73" s="75">
        <f>-STOA!N73</f>
        <v>0</v>
      </c>
      <c r="AC73">
        <f t="shared" si="3"/>
        <v>25.213419576012519</v>
      </c>
      <c r="AD73">
        <f t="shared" si="4"/>
        <v>2968.3502643660067</v>
      </c>
      <c r="AE73">
        <f>'IDT-1'!B73</f>
        <v>0</v>
      </c>
      <c r="AF73" s="24"/>
      <c r="AG73">
        <f t="shared" si="5"/>
        <v>2968.3502643660067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-4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11.222679999999999</v>
      </c>
      <c r="E74">
        <f>GT_NG!P74</f>
        <v>13.254726368159204</v>
      </c>
      <c r="F74">
        <f>GT_Spot!P74</f>
        <v>0</v>
      </c>
      <c r="G74">
        <f>PPCL_NG!P74</f>
        <v>82.39</v>
      </c>
      <c r="H74">
        <f>PPCL_Spot!P74</f>
        <v>0</v>
      </c>
      <c r="I74">
        <f>Bawana_NG!P74</f>
        <v>121.23526424749033</v>
      </c>
      <c r="J74">
        <f>Bawana_RLNG!P74</f>
        <v>0</v>
      </c>
      <c r="K74">
        <f>Bawana_Spot!P74</f>
        <v>125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1264.4368964330849</v>
      </c>
      <c r="P74" s="36">
        <v>118.37543357506557</v>
      </c>
      <c r="Q74" s="36">
        <v>38.245607487367927</v>
      </c>
      <c r="R74" s="38">
        <v>11.97</v>
      </c>
      <c r="S74" s="38">
        <v>7.66</v>
      </c>
      <c r="T74" s="37">
        <f>SUMPRODUCT(LTA!J74:AN74,LTA!J$101:AN$101,LTA!J$103:AN$103)</f>
        <v>203.6</v>
      </c>
      <c r="U74" s="37">
        <f>SUMPRODUCT(LTA!J74:AN74,LTA!J$102:AN$102,LTA!J$103:AN$103)</f>
        <v>151.75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368.74</v>
      </c>
      <c r="Z74" s="34">
        <f>IEX!N74</f>
        <v>0</v>
      </c>
      <c r="AA74" s="75">
        <f>STOA!H74</f>
        <v>373.28999999999996</v>
      </c>
      <c r="AB74" s="75">
        <f>-STOA!N74</f>
        <v>0</v>
      </c>
      <c r="AC74">
        <f t="shared" si="3"/>
        <v>24.439889108133809</v>
      </c>
      <c r="AD74">
        <f t="shared" si="4"/>
        <v>2885.0707190030344</v>
      </c>
      <c r="AE74">
        <f>'IDT-1'!B74</f>
        <v>0</v>
      </c>
      <c r="AF74" s="24"/>
      <c r="AG74">
        <f t="shared" si="5"/>
        <v>2885.0707190030344</v>
      </c>
      <c r="AI74" s="34">
        <f>PXIL!H74</f>
        <v>0</v>
      </c>
      <c r="AJ74" s="34">
        <f>PXIL!N74</f>
        <v>0</v>
      </c>
      <c r="AK74" s="34">
        <f>RTM_IEX!H74</f>
        <v>18.34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11.343668000000001</v>
      </c>
      <c r="E75">
        <f>GT_NG!P75</f>
        <v>13.254726368159204</v>
      </c>
      <c r="F75">
        <f>GT_Spot!P75</f>
        <v>0</v>
      </c>
      <c r="G75">
        <f>PPCL_NG!P75</f>
        <v>82.39</v>
      </c>
      <c r="H75">
        <f>PPCL_Spot!P75</f>
        <v>0</v>
      </c>
      <c r="I75">
        <f>Bawana_NG!P75</f>
        <v>121.23526424749033</v>
      </c>
      <c r="J75">
        <f>Bawana_RLNG!P75</f>
        <v>0</v>
      </c>
      <c r="K75">
        <f>Bawana_Spot!P75</f>
        <v>155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1271.1526615593239</v>
      </c>
      <c r="P75" s="36">
        <v>118.37543357506557</v>
      </c>
      <c r="Q75" s="36">
        <v>38.245607487367927</v>
      </c>
      <c r="R75" s="38">
        <v>0</v>
      </c>
      <c r="S75" s="38">
        <v>7.66</v>
      </c>
      <c r="T75" s="37">
        <f>SUMPRODUCT(LTA!J75:AN75,LTA!J$101:AN$101,LTA!J$103:AN$103)</f>
        <v>161.23000000000002</v>
      </c>
      <c r="U75" s="37">
        <f>SUMPRODUCT(LTA!J75:AN75,LTA!J$102:AN$102,LTA!J$103:AN$103)</f>
        <v>141.77000000000001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316.62</v>
      </c>
      <c r="Z75" s="34">
        <f>IEX!N75</f>
        <v>0</v>
      </c>
      <c r="AA75" s="75">
        <f>STOA!H75</f>
        <v>372.31999999999994</v>
      </c>
      <c r="AB75" s="75">
        <f>-STOA!N75</f>
        <v>0</v>
      </c>
      <c r="AC75">
        <f t="shared" si="3"/>
        <v>23.827921834394218</v>
      </c>
      <c r="AD75">
        <f t="shared" si="4"/>
        <v>2812.8294394030131</v>
      </c>
      <c r="AE75">
        <f>'IDT-1'!B75</f>
        <v>0</v>
      </c>
      <c r="AF75" s="24"/>
      <c r="AG75">
        <f t="shared" si="5"/>
        <v>2812.8294394030131</v>
      </c>
      <c r="AI75" s="34">
        <f>PXIL!H75</f>
        <v>0</v>
      </c>
      <c r="AJ75" s="34">
        <f>PXIL!N75</f>
        <v>0</v>
      </c>
      <c r="AK75" s="34">
        <f>RTM_IEX!H75</f>
        <v>26.06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11.343668000000001</v>
      </c>
      <c r="E76">
        <f>GT_NG!P76</f>
        <v>13.254726368159204</v>
      </c>
      <c r="F76">
        <f>GT_Spot!P76</f>
        <v>0</v>
      </c>
      <c r="G76">
        <f>PPCL_NG!P76</f>
        <v>82.39</v>
      </c>
      <c r="H76">
        <f>PPCL_Spot!P76</f>
        <v>0</v>
      </c>
      <c r="I76">
        <f>Bawana_NG!P76</f>
        <v>121.23526424749033</v>
      </c>
      <c r="J76">
        <f>Bawana_RLNG!P76</f>
        <v>0</v>
      </c>
      <c r="K76">
        <f>Bawana_Spot!P76</f>
        <v>150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1281.7918078419762</v>
      </c>
      <c r="P76" s="36">
        <v>118.37543357506557</v>
      </c>
      <c r="Q76" s="36">
        <v>38.245607487367927</v>
      </c>
      <c r="R76" s="38">
        <v>0</v>
      </c>
      <c r="S76" s="38">
        <v>7.66</v>
      </c>
      <c r="T76" s="37">
        <f>SUMPRODUCT(LTA!J76:AN76,LTA!J$101:AN$101,LTA!J$103:AN$103)</f>
        <v>134.57</v>
      </c>
      <c r="U76" s="37">
        <f>SUMPRODUCT(LTA!J76:AN76,LTA!J$102:AN$102,LTA!J$103:AN$103)</f>
        <v>137.27000000000001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287.66000000000003</v>
      </c>
      <c r="Z76" s="34">
        <f>IEX!N76</f>
        <v>0</v>
      </c>
      <c r="AA76" s="75">
        <f>STOA!H76</f>
        <v>372.31999999999994</v>
      </c>
      <c r="AB76" s="75">
        <f>-STOA!N76</f>
        <v>0</v>
      </c>
      <c r="AC76">
        <f t="shared" si="3"/>
        <v>23.394642663168494</v>
      </c>
      <c r="AD76">
        <f t="shared" si="4"/>
        <v>2761.6818648568906</v>
      </c>
      <c r="AE76">
        <f>'IDT-1'!B76</f>
        <v>0</v>
      </c>
      <c r="AF76" s="24"/>
      <c r="AG76">
        <f t="shared" si="5"/>
        <v>2761.6818648568906</v>
      </c>
      <c r="AI76" s="34">
        <f>PXIL!H76</f>
        <v>0</v>
      </c>
      <c r="AJ76" s="34">
        <f>PXIL!N76</f>
        <v>0</v>
      </c>
      <c r="AK76" s="34">
        <f>RTM_IEX!H76</f>
        <v>28.96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11.343668000000001</v>
      </c>
      <c r="E77">
        <f>GT_NG!P77</f>
        <v>13.254726368159204</v>
      </c>
      <c r="F77">
        <f>GT_Spot!P77</f>
        <v>0</v>
      </c>
      <c r="G77">
        <f>PPCL_NG!P77</f>
        <v>82.39</v>
      </c>
      <c r="H77">
        <f>PPCL_Spot!P77</f>
        <v>0</v>
      </c>
      <c r="I77">
        <f>Bawana_NG!P77</f>
        <v>111.23565485723213</v>
      </c>
      <c r="J77">
        <f>Bawana_RLNG!P77</f>
        <v>0</v>
      </c>
      <c r="K77">
        <f>Bawana_Spot!P77</f>
        <v>146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1292.3966140616014</v>
      </c>
      <c r="P77" s="36">
        <v>118.37543357506557</v>
      </c>
      <c r="Q77" s="36">
        <v>38.245607487367927</v>
      </c>
      <c r="R77" s="38">
        <v>0</v>
      </c>
      <c r="S77" s="38">
        <v>7.66</v>
      </c>
      <c r="T77" s="37">
        <f>SUMPRODUCT(LTA!J77:AN77,LTA!J$101:AN$101,LTA!J$103:AN$103)</f>
        <v>121.26</v>
      </c>
      <c r="U77" s="37">
        <f>SUMPRODUCT(LTA!J77:AN77,LTA!J$102:AN$102,LTA!J$103:AN$103)</f>
        <v>135.29000000000002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258.7</v>
      </c>
      <c r="Z77" s="34">
        <f>IEX!N77</f>
        <v>0</v>
      </c>
      <c r="AA77" s="75">
        <f>STOA!H77</f>
        <v>372.31999999999994</v>
      </c>
      <c r="AB77" s="75">
        <f>-STOA!N77</f>
        <v>0</v>
      </c>
      <c r="AC77">
        <f t="shared" si="3"/>
        <v>23.229542316535184</v>
      </c>
      <c r="AD77">
        <f t="shared" si="4"/>
        <v>2742.1921620328912</v>
      </c>
      <c r="AE77">
        <f>'IDT-1'!B77</f>
        <v>0</v>
      </c>
      <c r="AF77" s="24"/>
      <c r="AG77">
        <f t="shared" si="5"/>
        <v>2742.1921620328912</v>
      </c>
      <c r="AI77" s="34">
        <f>PXIL!H77</f>
        <v>0</v>
      </c>
      <c r="AJ77" s="34">
        <f>PXIL!N77</f>
        <v>0</v>
      </c>
      <c r="AK77" s="34">
        <f>RTM_IEX!H77</f>
        <v>56.95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11.343668000000001</v>
      </c>
      <c r="E78">
        <f>GT_NG!P78</f>
        <v>13.254726368159204</v>
      </c>
      <c r="F78">
        <f>GT_Spot!P78</f>
        <v>0</v>
      </c>
      <c r="G78">
        <f>PPCL_NG!P78</f>
        <v>82.39</v>
      </c>
      <c r="H78">
        <f>PPCL_Spot!P78</f>
        <v>0</v>
      </c>
      <c r="I78">
        <f>Bawana_NG!P78</f>
        <v>111.23565485723213</v>
      </c>
      <c r="J78">
        <f>Bawana_RLNG!P78</f>
        <v>0</v>
      </c>
      <c r="K78">
        <f>Bawana_Spot!P78</f>
        <v>142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1302.2268257018702</v>
      </c>
      <c r="P78" s="36">
        <v>118.37543357506557</v>
      </c>
      <c r="Q78" s="36">
        <v>38.245607487367927</v>
      </c>
      <c r="R78" s="38">
        <v>0</v>
      </c>
      <c r="S78" s="38">
        <v>7.66</v>
      </c>
      <c r="T78" s="37">
        <f>SUMPRODUCT(LTA!J78:AN78,LTA!J$101:AN$101,LTA!J$103:AN$103)</f>
        <v>109.88</v>
      </c>
      <c r="U78" s="37">
        <f>SUMPRODUCT(LTA!J78:AN78,LTA!J$102:AN$102,LTA!J$103:AN$103)</f>
        <v>133.79000000000002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249.05</v>
      </c>
      <c r="Z78" s="34">
        <f>IEX!N78</f>
        <v>0</v>
      </c>
      <c r="AA78" s="75">
        <f>STOA!H78</f>
        <v>372.31999999999994</v>
      </c>
      <c r="AB78" s="75">
        <f>-STOA!N78</f>
        <v>0</v>
      </c>
      <c r="AC78">
        <f t="shared" si="3"/>
        <v>23.178472094313438</v>
      </c>
      <c r="AD78">
        <f t="shared" si="4"/>
        <v>2736.163443895382</v>
      </c>
      <c r="AE78">
        <f>'IDT-1'!B78</f>
        <v>0</v>
      </c>
      <c r="AF78" s="24"/>
      <c r="AG78">
        <f t="shared" si="5"/>
        <v>2736.163443895382</v>
      </c>
      <c r="AI78" s="34">
        <f>PXIL!H78</f>
        <v>0</v>
      </c>
      <c r="AJ78" s="34">
        <f>PXIL!N78</f>
        <v>0</v>
      </c>
      <c r="AK78" s="34">
        <f>RTM_IEX!H78</f>
        <v>67.569999999999993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11.343668000000001</v>
      </c>
      <c r="E79">
        <f>GT_NG!P79</f>
        <v>13.254726368159204</v>
      </c>
      <c r="F79">
        <f>GT_Spot!P79</f>
        <v>0</v>
      </c>
      <c r="G79">
        <f>PPCL_NG!P79</f>
        <v>82.39</v>
      </c>
      <c r="H79">
        <f>PPCL_Spot!P79</f>
        <v>0</v>
      </c>
      <c r="I79">
        <f>Bawana_NG!P79</f>
        <v>111.23565485723213</v>
      </c>
      <c r="J79">
        <f>Bawana_RLNG!P79</f>
        <v>0</v>
      </c>
      <c r="K79">
        <f>Bawana_Spot!P79</f>
        <v>242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1317.4800212399914</v>
      </c>
      <c r="P79" s="36">
        <v>118.37543357506557</v>
      </c>
      <c r="Q79" s="36">
        <v>38.245607487367927</v>
      </c>
      <c r="R79" s="38">
        <v>0</v>
      </c>
      <c r="S79" s="38">
        <v>7.66</v>
      </c>
      <c r="T79" s="37">
        <f>SUMPRODUCT(LTA!J79:AN79,LTA!J$101:AN$101,LTA!J$103:AN$103)</f>
        <v>102.99000000000001</v>
      </c>
      <c r="U79" s="37">
        <f>SUMPRODUCT(LTA!J79:AN79,LTA!J$102:AN$102,LTA!J$103:AN$103)</f>
        <v>129.49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241.33</v>
      </c>
      <c r="Z79" s="34">
        <f>IEX!N79</f>
        <v>0</v>
      </c>
      <c r="AA79" s="75">
        <f>STOA!H79</f>
        <v>372.31999999999994</v>
      </c>
      <c r="AB79" s="75">
        <f>-STOA!N79</f>
        <v>0</v>
      </c>
      <c r="AC79">
        <f t="shared" si="3"/>
        <v>23.543226936833655</v>
      </c>
      <c r="AD79">
        <f t="shared" si="4"/>
        <v>2779.2218845909829</v>
      </c>
      <c r="AE79">
        <f>'IDT-1'!B79</f>
        <v>0</v>
      </c>
      <c r="AF79" s="24"/>
      <c r="AG79">
        <f t="shared" si="5"/>
        <v>2779.2218845909829</v>
      </c>
      <c r="AI79" s="34">
        <f>PXIL!H79</f>
        <v>0</v>
      </c>
      <c r="AJ79" s="34">
        <f>PXIL!N79</f>
        <v>0</v>
      </c>
      <c r="AK79" s="34">
        <f>RTM_IEX!H79</f>
        <v>14.65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11.343668000000001</v>
      </c>
      <c r="E80">
        <f>GT_NG!P80</f>
        <v>13.254726368159204</v>
      </c>
      <c r="F80">
        <f>GT_Spot!P80</f>
        <v>0</v>
      </c>
      <c r="G80">
        <f>PPCL_NG!P80</f>
        <v>82.39</v>
      </c>
      <c r="H80">
        <f>PPCL_Spot!P80</f>
        <v>0</v>
      </c>
      <c r="I80">
        <f>Bawana_NG!P80</f>
        <v>111.23565485723213</v>
      </c>
      <c r="J80">
        <f>Bawana_RLNG!P80</f>
        <v>0</v>
      </c>
      <c r="K80">
        <f>Bawana_Spot!P80</f>
        <v>260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1317.4800212399914</v>
      </c>
      <c r="P80" s="36">
        <v>118.37543357506557</v>
      </c>
      <c r="Q80" s="36">
        <v>38.245607487367927</v>
      </c>
      <c r="R80" s="38">
        <v>0</v>
      </c>
      <c r="S80" s="38">
        <v>7.66</v>
      </c>
      <c r="T80" s="37">
        <f>SUMPRODUCT(LTA!J80:AN80,LTA!J$101:AN$101,LTA!J$103:AN$103)</f>
        <v>96.27</v>
      </c>
      <c r="U80" s="37">
        <f>SUMPRODUCT(LTA!J80:AN80,LTA!J$102:AN$102,LTA!J$103:AN$103)</f>
        <v>128.88999999999999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246.23</v>
      </c>
      <c r="Z80" s="34">
        <f>IEX!N80</f>
        <v>0</v>
      </c>
      <c r="AA80" s="75">
        <f>STOA!H80</f>
        <v>372.31999999999994</v>
      </c>
      <c r="AB80" s="75">
        <f>-STOA!N80</f>
        <v>0</v>
      </c>
      <c r="AC80">
        <f t="shared" si="3"/>
        <v>23.725758936833653</v>
      </c>
      <c r="AD80">
        <f t="shared" si="4"/>
        <v>2800.7693525909826</v>
      </c>
      <c r="AE80">
        <f>'IDT-1'!B80</f>
        <v>0</v>
      </c>
      <c r="AF80" s="24"/>
      <c r="AG80">
        <f t="shared" si="5"/>
        <v>2800.7693525909826</v>
      </c>
      <c r="AI80" s="34">
        <f>PXIL!H80</f>
        <v>0</v>
      </c>
      <c r="AJ80" s="34">
        <f>PXIL!N80</f>
        <v>0</v>
      </c>
      <c r="AK80" s="34">
        <f>RTM_IEX!H80</f>
        <v>20.8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11.343668000000001</v>
      </c>
      <c r="E81">
        <f>GT_NG!P81</f>
        <v>13.254726368159204</v>
      </c>
      <c r="F81">
        <f>GT_Spot!P81</f>
        <v>0</v>
      </c>
      <c r="G81">
        <f>PPCL_NG!P81</f>
        <v>82.39</v>
      </c>
      <c r="H81">
        <f>PPCL_Spot!P81</f>
        <v>0</v>
      </c>
      <c r="I81">
        <f>Bawana_NG!P81</f>
        <v>111.23565485723213</v>
      </c>
      <c r="J81">
        <f>Bawana_RLNG!P81</f>
        <v>0</v>
      </c>
      <c r="K81">
        <f>Bawana_Spot!P81</f>
        <v>398.04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1314.9670439093554</v>
      </c>
      <c r="P81" s="36">
        <v>118.37543357506557</v>
      </c>
      <c r="Q81" s="36">
        <v>38.245607487367927</v>
      </c>
      <c r="R81" s="38">
        <v>0</v>
      </c>
      <c r="S81" s="38">
        <v>7.67</v>
      </c>
      <c r="T81" s="37">
        <f>SUMPRODUCT(LTA!J81:AN81,LTA!J$101:AN$101,LTA!J$103:AN$103)</f>
        <v>93.710000000000008</v>
      </c>
      <c r="U81" s="37">
        <f>SUMPRODUCT(LTA!J81:AN81,LTA!J$102:AN$102,LTA!J$103:AN$103)</f>
        <v>124.49000000000001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155.79</v>
      </c>
      <c r="Z81" s="34">
        <f>IEX!N81</f>
        <v>0</v>
      </c>
      <c r="AA81" s="75">
        <f>STOA!H81</f>
        <v>372.31999999999994</v>
      </c>
      <c r="AB81" s="75">
        <f>-STOA!N81</f>
        <v>0</v>
      </c>
      <c r="AC81">
        <f t="shared" si="3"/>
        <v>23.997977927256315</v>
      </c>
      <c r="AD81">
        <f t="shared" si="4"/>
        <v>2832.9041562699244</v>
      </c>
      <c r="AE81">
        <f>'IDT-1'!B81</f>
        <v>0</v>
      </c>
      <c r="AF81" s="24"/>
      <c r="AG81">
        <f t="shared" si="5"/>
        <v>2832.9041562699244</v>
      </c>
      <c r="AI81" s="34">
        <f>PXIL!H81</f>
        <v>0</v>
      </c>
      <c r="AJ81" s="34">
        <f>PXIL!N81</f>
        <v>0</v>
      </c>
      <c r="AK81" s="34">
        <f>RTM_IEX!H81</f>
        <v>15.07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11.343668000000001</v>
      </c>
      <c r="E82">
        <f>GT_NG!P82</f>
        <v>13.254726368159204</v>
      </c>
      <c r="F82">
        <f>GT_Spot!P82</f>
        <v>0</v>
      </c>
      <c r="G82">
        <f>PPCL_NG!P82</f>
        <v>82.39</v>
      </c>
      <c r="H82">
        <f>PPCL_Spot!P82</f>
        <v>0</v>
      </c>
      <c r="I82">
        <f>Bawana_NG!P82</f>
        <v>111.23565485723213</v>
      </c>
      <c r="J82">
        <f>Bawana_RLNG!P82</f>
        <v>0</v>
      </c>
      <c r="K82">
        <f>Bawana_Spot!P82</f>
        <v>443.04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1314.9670439093554</v>
      </c>
      <c r="P82" s="36">
        <v>118.37543357506557</v>
      </c>
      <c r="Q82" s="36">
        <v>38.245607487367927</v>
      </c>
      <c r="R82" s="38">
        <v>0</v>
      </c>
      <c r="S82" s="38">
        <v>7.67</v>
      </c>
      <c r="T82" s="37">
        <f>SUMPRODUCT(LTA!J82:AN82,LTA!J$101:AN$101,LTA!J$103:AN$103)</f>
        <v>91</v>
      </c>
      <c r="U82" s="37">
        <f>SUMPRODUCT(LTA!J82:AN82,LTA!J$102:AN$102,LTA!J$103:AN$103)</f>
        <v>122.69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172.69</v>
      </c>
      <c r="Z82" s="34">
        <f>IEX!N82</f>
        <v>0</v>
      </c>
      <c r="AA82" s="75">
        <f>STOA!H82</f>
        <v>372.31999999999994</v>
      </c>
      <c r="AB82" s="75">
        <f>-STOA!N82</f>
        <v>0</v>
      </c>
      <c r="AC82">
        <f t="shared" si="3"/>
        <v>24.434357927256315</v>
      </c>
      <c r="AD82">
        <f t="shared" si="4"/>
        <v>2884.4177762699246</v>
      </c>
      <c r="AE82">
        <f>'IDT-1'!B82</f>
        <v>0</v>
      </c>
      <c r="AF82" s="24"/>
      <c r="AG82">
        <f t="shared" si="5"/>
        <v>2884.4177762699246</v>
      </c>
      <c r="AI82" s="34">
        <f>PXIL!H82</f>
        <v>0</v>
      </c>
      <c r="AJ82" s="34">
        <f>PXIL!N82</f>
        <v>0</v>
      </c>
      <c r="AK82" s="34">
        <f>RTM_IEX!H82</f>
        <v>9.6300000000000008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11.343668000000001</v>
      </c>
      <c r="E83">
        <f>GT_NG!P83</f>
        <v>13.254726368159204</v>
      </c>
      <c r="F83">
        <f>GT_Spot!P83</f>
        <v>0</v>
      </c>
      <c r="G83">
        <f>PPCL_NG!P83</f>
        <v>82.39</v>
      </c>
      <c r="H83">
        <f>PPCL_Spot!P83</f>
        <v>0</v>
      </c>
      <c r="I83">
        <f>Bawana_NG!P83</f>
        <v>106.55583766259132</v>
      </c>
      <c r="J83">
        <f>Bawana_RLNG!P83</f>
        <v>0</v>
      </c>
      <c r="K83">
        <f>Bawana_Spot!P83</f>
        <v>277.03926522384893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1316.5432166838534</v>
      </c>
      <c r="P83" s="36">
        <v>118.37543357506557</v>
      </c>
      <c r="Q83" s="36">
        <v>38.245607487367927</v>
      </c>
      <c r="R83" s="38">
        <v>0</v>
      </c>
      <c r="S83" s="38">
        <v>7.67</v>
      </c>
      <c r="T83" s="37">
        <f>SUMPRODUCT(LTA!J83:AN83,LTA!J$101:AN$101,LTA!J$103:AN$103)</f>
        <v>88.34</v>
      </c>
      <c r="U83" s="37">
        <f>SUMPRODUCT(LTA!J83:AN83,LTA!J$102:AN$102,LTA!J$103:AN$103)</f>
        <v>120.39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892.18999999999994</v>
      </c>
      <c r="AB83" s="75">
        <f>-STOA!N83</f>
        <v>0</v>
      </c>
      <c r="AC83">
        <f t="shared" si="3"/>
        <v>26.917358803967911</v>
      </c>
      <c r="AD83">
        <f t="shared" si="4"/>
        <v>2914.4203961969183</v>
      </c>
      <c r="AE83">
        <f>'IDT-1'!B83</f>
        <v>0</v>
      </c>
      <c r="AF83" s="24"/>
      <c r="AG83">
        <f t="shared" si="5"/>
        <v>2914.4203961969183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-131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11.343668000000001</v>
      </c>
      <c r="E84">
        <f>GT_NG!P84</f>
        <v>13.254726368159204</v>
      </c>
      <c r="F84">
        <f>GT_Spot!P84</f>
        <v>0</v>
      </c>
      <c r="G84">
        <f>PPCL_NG!P84</f>
        <v>82.39</v>
      </c>
      <c r="H84">
        <f>PPCL_Spot!P84</f>
        <v>0</v>
      </c>
      <c r="I84">
        <f>Bawana_NG!P84</f>
        <v>106.55583766259132</v>
      </c>
      <c r="J84">
        <f>Bawana_RLNG!P84</f>
        <v>0</v>
      </c>
      <c r="K84">
        <f>Bawana_Spot!P84</f>
        <v>277.03926522384893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1316.5432166838534</v>
      </c>
      <c r="P84" s="36">
        <v>118.37543357506557</v>
      </c>
      <c r="Q84" s="36">
        <v>38.245607487367927</v>
      </c>
      <c r="R84" s="38">
        <v>0</v>
      </c>
      <c r="S84" s="38">
        <v>7.67</v>
      </c>
      <c r="T84" s="37">
        <f>SUMPRODUCT(LTA!J84:AN84,LTA!J$101:AN$101,LTA!J$103:AN$103)</f>
        <v>85.66</v>
      </c>
      <c r="U84" s="37">
        <f>SUMPRODUCT(LTA!J84:AN84,LTA!J$102:AN$102,LTA!J$103:AN$103)</f>
        <v>117.99000000000001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897.9899999999999</v>
      </c>
      <c r="AB84" s="75">
        <f>-STOA!N84</f>
        <v>0</v>
      </c>
      <c r="AC84">
        <f t="shared" si="3"/>
        <v>26.525262390898128</v>
      </c>
      <c r="AD84">
        <f t="shared" si="4"/>
        <v>2962.5324926099884</v>
      </c>
      <c r="AE84">
        <f>'IDT-1'!B84</f>
        <v>0</v>
      </c>
      <c r="AF84" s="24"/>
      <c r="AG84">
        <f t="shared" si="5"/>
        <v>2962.5324926099884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-84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11.343668000000001</v>
      </c>
      <c r="E85">
        <f>GT_NG!P85</f>
        <v>13.254726368159204</v>
      </c>
      <c r="F85">
        <f>GT_Spot!P85</f>
        <v>0</v>
      </c>
      <c r="G85">
        <f>PPCL_NG!P85</f>
        <v>82.39</v>
      </c>
      <c r="H85">
        <f>PPCL_Spot!P85</f>
        <v>0</v>
      </c>
      <c r="I85">
        <f>Bawana_NG!P85</f>
        <v>106.55583766259132</v>
      </c>
      <c r="J85">
        <f>Bawana_RLNG!P85</f>
        <v>0</v>
      </c>
      <c r="K85">
        <f>Bawana_Spot!P85</f>
        <v>302.03931671341962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1300.888383292873</v>
      </c>
      <c r="P85" s="36">
        <v>118.37543357506557</v>
      </c>
      <c r="Q85" s="36">
        <v>38.245607487367927</v>
      </c>
      <c r="R85" s="38">
        <v>0</v>
      </c>
      <c r="S85" s="38">
        <v>7.67</v>
      </c>
      <c r="T85" s="37">
        <f>SUMPRODUCT(LTA!J85:AN85,LTA!J$101:AN$101,LTA!J$103:AN$103)</f>
        <v>77.67</v>
      </c>
      <c r="U85" s="37">
        <f>SUMPRODUCT(LTA!J85:AN85,LTA!J$102:AN$102,LTA!J$103:AN$103)</f>
        <v>116.09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901.84999999999991</v>
      </c>
      <c r="AB85" s="75">
        <f>-STOA!N85</f>
        <v>0</v>
      </c>
      <c r="AC85">
        <f t="shared" si="3"/>
        <v>26.290504333454727</v>
      </c>
      <c r="AD85">
        <f t="shared" si="4"/>
        <v>2997.082468766022</v>
      </c>
      <c r="AE85">
        <f>'IDT-1'!B85</f>
        <v>0</v>
      </c>
      <c r="AF85" s="24"/>
      <c r="AG85">
        <f t="shared" si="5"/>
        <v>2997.082468766022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-53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11.343668000000001</v>
      </c>
      <c r="E86">
        <f>GT_NG!P86</f>
        <v>13.254726368159204</v>
      </c>
      <c r="F86">
        <f>GT_Spot!P86</f>
        <v>0</v>
      </c>
      <c r="G86">
        <f>PPCL_NG!P86</f>
        <v>82.39</v>
      </c>
      <c r="H86">
        <f>PPCL_Spot!P86</f>
        <v>0</v>
      </c>
      <c r="I86">
        <f>Bawana_NG!P86</f>
        <v>106.55583766259132</v>
      </c>
      <c r="J86">
        <f>Bawana_RLNG!P86</f>
        <v>0</v>
      </c>
      <c r="K86">
        <f>Bawana_Spot!P86</f>
        <v>337.03932865907097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1290.2927243463787</v>
      </c>
      <c r="P86" s="36">
        <v>118.37543357506557</v>
      </c>
      <c r="Q86" s="36">
        <v>38.245607487367927</v>
      </c>
      <c r="R86" s="38">
        <v>0</v>
      </c>
      <c r="S86" s="38">
        <v>7.67</v>
      </c>
      <c r="T86" s="37">
        <f>SUMPRODUCT(LTA!J86:AN86,LTA!J$101:AN$101,LTA!J$103:AN$103)</f>
        <v>75</v>
      </c>
      <c r="U86" s="37">
        <f>SUMPRODUCT(LTA!J86:AN86,LTA!J$102:AN$102,LTA!J$103:AN$103)</f>
        <v>115.69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5.32</v>
      </c>
      <c r="Z86" s="34">
        <f>IEX!N86</f>
        <v>0</v>
      </c>
      <c r="AA86" s="75">
        <f>STOA!H86</f>
        <v>907.64</v>
      </c>
      <c r="AB86" s="75">
        <f>-STOA!N86</f>
        <v>0</v>
      </c>
      <c r="AC86">
        <f t="shared" si="3"/>
        <v>26.489516059599637</v>
      </c>
      <c r="AD86">
        <f t="shared" si="4"/>
        <v>3056.727810039034</v>
      </c>
      <c r="AE86">
        <f>'IDT-1'!B86</f>
        <v>0</v>
      </c>
      <c r="AF86" s="24"/>
      <c r="AG86">
        <f t="shared" si="5"/>
        <v>3056.727810039034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-35</v>
      </c>
      <c r="AM86" s="34">
        <f>RTM_PXI!H86</f>
        <v>0</v>
      </c>
      <c r="AN86" s="34">
        <f>RTM_PXI!N86</f>
        <v>0</v>
      </c>
      <c r="AO86" s="147">
        <f>GDAM_IEX!H86</f>
        <v>9.4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11.343668000000001</v>
      </c>
      <c r="E87">
        <f>GT_NG!P87</f>
        <v>13.254726368159204</v>
      </c>
      <c r="F87">
        <f>GT_Spot!P87</f>
        <v>0</v>
      </c>
      <c r="G87">
        <f>PPCL_NG!P87</f>
        <v>82.39</v>
      </c>
      <c r="H87">
        <f>PPCL_Spot!P87</f>
        <v>0</v>
      </c>
      <c r="I87">
        <f>Bawana_NG!P87</f>
        <v>106.55583766259132</v>
      </c>
      <c r="J87">
        <f>Bawana_RLNG!P87</f>
        <v>0</v>
      </c>
      <c r="K87">
        <f>Bawana_Spot!P87</f>
        <v>348.03934706588626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1290.2926072070074</v>
      </c>
      <c r="P87" s="36">
        <v>118.37543357506557</v>
      </c>
      <c r="Q87" s="36">
        <v>38.245607487367927</v>
      </c>
      <c r="R87" s="38">
        <v>0</v>
      </c>
      <c r="S87" s="38">
        <v>7.67</v>
      </c>
      <c r="T87" s="37">
        <f>SUMPRODUCT(LTA!J87:AN87,LTA!J$101:AN$101,LTA!J$103:AN$103)</f>
        <v>73.67</v>
      </c>
      <c r="U87" s="37">
        <f>SUMPRODUCT(LTA!J87:AN87,LTA!J$102:AN$102,LTA!J$103:AN$103)</f>
        <v>116.69999999999999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10.56</v>
      </c>
      <c r="Z87" s="34">
        <f>IEX!N87</f>
        <v>0</v>
      </c>
      <c r="AA87" s="75">
        <f>STOA!H87</f>
        <v>922.11999999999989</v>
      </c>
      <c r="AB87" s="75">
        <f>-STOA!N87</f>
        <v>0</v>
      </c>
      <c r="AC87">
        <f t="shared" si="3"/>
        <v>26.918794807495061</v>
      </c>
      <c r="AD87">
        <f t="shared" si="4"/>
        <v>3087.3184325585826</v>
      </c>
      <c r="AE87">
        <f>'IDT-1'!B87</f>
        <v>0</v>
      </c>
      <c r="AF87" s="24"/>
      <c r="AG87">
        <f t="shared" si="5"/>
        <v>3087.3184325585826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-45</v>
      </c>
      <c r="AM87" s="34">
        <f>RTM_PXI!H87</f>
        <v>0</v>
      </c>
      <c r="AN87" s="34">
        <f>RTM_PXI!N87</f>
        <v>0</v>
      </c>
      <c r="AO87" s="147">
        <f>GDAM_IEX!H87</f>
        <v>20.02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11.343668000000001</v>
      </c>
      <c r="E88">
        <f>GT_NG!P88</f>
        <v>13.254726368159204</v>
      </c>
      <c r="F88">
        <f>GT_Spot!P88</f>
        <v>0</v>
      </c>
      <c r="G88">
        <f>PPCL_NG!P88</f>
        <v>82.39</v>
      </c>
      <c r="H88">
        <f>PPCL_Spot!P88</f>
        <v>0</v>
      </c>
      <c r="I88">
        <f>Bawana_NG!P88</f>
        <v>106.55583766259132</v>
      </c>
      <c r="J88">
        <f>Bawana_RLNG!P88</f>
        <v>0</v>
      </c>
      <c r="K88">
        <f>Bawana_Spot!P88</f>
        <v>390.03932756361633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1290.2926072070074</v>
      </c>
      <c r="P88" s="36">
        <v>118.37543357506557</v>
      </c>
      <c r="Q88" s="36">
        <v>38.245607487367927</v>
      </c>
      <c r="R88" s="38">
        <v>0</v>
      </c>
      <c r="S88" s="38">
        <v>7.67</v>
      </c>
      <c r="T88" s="37">
        <f>SUMPRODUCT(LTA!J88:AN88,LTA!J$101:AN$101,LTA!J$103:AN$103)</f>
        <v>73.67</v>
      </c>
      <c r="U88" s="37">
        <f>SUMPRODUCT(LTA!J88:AN88,LTA!J$102:AN$102,LTA!J$103:AN$103)</f>
        <v>117.19999999999999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24.15</v>
      </c>
      <c r="Z88" s="34">
        <f>IEX!N88</f>
        <v>0</v>
      </c>
      <c r="AA88" s="75">
        <f>STOA!H88</f>
        <v>923.07999999999993</v>
      </c>
      <c r="AB88" s="75">
        <f>-STOA!N88</f>
        <v>0</v>
      </c>
      <c r="AC88">
        <f t="shared" si="3"/>
        <v>27.540427274575553</v>
      </c>
      <c r="AD88">
        <f t="shared" si="4"/>
        <v>3152.6667805892325</v>
      </c>
      <c r="AE88">
        <f>'IDT-1'!B88</f>
        <v>0</v>
      </c>
      <c r="AF88" s="24"/>
      <c r="AG88">
        <f t="shared" si="5"/>
        <v>3152.6667805892325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-49</v>
      </c>
      <c r="AM88" s="34">
        <f>RTM_PXI!H88</f>
        <v>0</v>
      </c>
      <c r="AN88" s="34">
        <f>RTM_PXI!N88</f>
        <v>0</v>
      </c>
      <c r="AO88" s="147">
        <f>GDAM_IEX!H88</f>
        <v>32.94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11.343668000000001</v>
      </c>
      <c r="E89">
        <f>GT_NG!P89</f>
        <v>13.254726368159204</v>
      </c>
      <c r="F89">
        <f>GT_Spot!P89</f>
        <v>0</v>
      </c>
      <c r="G89">
        <f>PPCL_NG!P89</f>
        <v>82.39</v>
      </c>
      <c r="H89">
        <f>PPCL_Spot!P89</f>
        <v>0</v>
      </c>
      <c r="I89">
        <f>Bawana_NG!P89</f>
        <v>106.55583766259132</v>
      </c>
      <c r="J89">
        <f>Bawana_RLNG!P89</f>
        <v>0</v>
      </c>
      <c r="K89">
        <f>Bawana_Spot!P89</f>
        <v>433.03930517938517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1293.0570498978257</v>
      </c>
      <c r="P89" s="36">
        <v>118.37543357506557</v>
      </c>
      <c r="Q89" s="36">
        <v>38.245607487367927</v>
      </c>
      <c r="R89" s="38">
        <v>0</v>
      </c>
      <c r="S89" s="38">
        <v>7.67</v>
      </c>
      <c r="T89" s="37">
        <f>SUMPRODUCT(LTA!J89:AN89,LTA!J$101:AN$101,LTA!J$103:AN$103)</f>
        <v>64.33</v>
      </c>
      <c r="U89" s="37">
        <f>SUMPRODUCT(LTA!J89:AN89,LTA!J$102:AN$102,LTA!J$103:AN$103)</f>
        <v>114.19999999999999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41.34</v>
      </c>
      <c r="Z89" s="34">
        <f>IEX!N89</f>
        <v>0</v>
      </c>
      <c r="AA89" s="75">
        <f>STOA!H89</f>
        <v>925.02</v>
      </c>
      <c r="AB89" s="75">
        <f>-STOA!N89</f>
        <v>0</v>
      </c>
      <c r="AC89">
        <f t="shared" si="3"/>
        <v>28.215606086473993</v>
      </c>
      <c r="AD89">
        <f t="shared" si="4"/>
        <v>3198.2260220839207</v>
      </c>
      <c r="AE89">
        <f>'IDT-1'!B89</f>
        <v>0</v>
      </c>
      <c r="AF89" s="24"/>
      <c r="AG89">
        <f t="shared" si="5"/>
        <v>3198.2260220839207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-66</v>
      </c>
      <c r="AM89" s="34">
        <f>RTM_PXI!H89</f>
        <v>0</v>
      </c>
      <c r="AN89" s="34">
        <f>RTM_PXI!N89</f>
        <v>0</v>
      </c>
      <c r="AO89" s="147">
        <f>GDAM_IEX!H89</f>
        <v>43.62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11.343668000000001</v>
      </c>
      <c r="E90">
        <f>GT_NG!P90</f>
        <v>13.254726368159204</v>
      </c>
      <c r="F90">
        <f>GT_Spot!P90</f>
        <v>0</v>
      </c>
      <c r="G90">
        <f>PPCL_NG!P90</f>
        <v>82.39</v>
      </c>
      <c r="H90">
        <f>PPCL_Spot!P90</f>
        <v>0</v>
      </c>
      <c r="I90">
        <f>Bawana_NG!P90</f>
        <v>106.55583766259132</v>
      </c>
      <c r="J90">
        <f>Bawana_RLNG!P90</f>
        <v>0</v>
      </c>
      <c r="K90">
        <f>Bawana_Spot!P90</f>
        <v>464.03929071900222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1301.9143441213698</v>
      </c>
      <c r="P90" s="36">
        <v>118.37543357506557</v>
      </c>
      <c r="Q90" s="36">
        <v>38.245607487367927</v>
      </c>
      <c r="R90" s="38">
        <v>0</v>
      </c>
      <c r="S90" s="38">
        <v>7.67</v>
      </c>
      <c r="T90" s="37">
        <f>SUMPRODUCT(LTA!J90:AN90,LTA!J$101:AN$101,LTA!J$103:AN$103)</f>
        <v>64.66</v>
      </c>
      <c r="U90" s="37">
        <f>SUMPRODUCT(LTA!J90:AN90,LTA!J$102:AN$102,LTA!J$103:AN$103)</f>
        <v>115.19999999999999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63.64</v>
      </c>
      <c r="Z90" s="34">
        <f>IEX!N90</f>
        <v>0</v>
      </c>
      <c r="AA90" s="75">
        <f>STOA!H90</f>
        <v>935.63</v>
      </c>
      <c r="AB90" s="75">
        <f>-STOA!N90</f>
        <v>0</v>
      </c>
      <c r="AC90">
        <f t="shared" si="3"/>
        <v>29.017835656008547</v>
      </c>
      <c r="AD90">
        <f t="shared" si="4"/>
        <v>3274.8510722775472</v>
      </c>
      <c r="AE90">
        <f>'IDT-1'!B90</f>
        <v>0</v>
      </c>
      <c r="AF90" s="24"/>
      <c r="AG90">
        <f t="shared" si="5"/>
        <v>3274.8510722775472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-75</v>
      </c>
      <c r="AM90" s="34">
        <f>RTM_PXI!H90</f>
        <v>0</v>
      </c>
      <c r="AN90" s="34">
        <f>RTM_PXI!N90</f>
        <v>0</v>
      </c>
      <c r="AO90" s="147">
        <f>GDAM_IEX!H90</f>
        <v>55.95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11.343668000000001</v>
      </c>
      <c r="E91">
        <f>GT_NG!P91</f>
        <v>13.254726368159204</v>
      </c>
      <c r="F91">
        <f>GT_Spot!P91</f>
        <v>0</v>
      </c>
      <c r="G91">
        <f>PPCL_NG!P91</f>
        <v>82.39</v>
      </c>
      <c r="H91">
        <f>PPCL_Spot!P91</f>
        <v>0</v>
      </c>
      <c r="I91">
        <f>Bawana_NG!P91</f>
        <v>106.55583766259132</v>
      </c>
      <c r="J91">
        <f>Bawana_RLNG!P91</f>
        <v>0</v>
      </c>
      <c r="K91">
        <f>Bawana_Spot!P91</f>
        <v>510.03927162115849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1301.9143441213698</v>
      </c>
      <c r="P91" s="36">
        <v>118.37543357506557</v>
      </c>
      <c r="Q91" s="36">
        <v>38.245607487367927</v>
      </c>
      <c r="R91" s="38">
        <v>0</v>
      </c>
      <c r="S91" s="38">
        <v>7.67</v>
      </c>
      <c r="T91" s="37">
        <f>SUMPRODUCT(LTA!J91:AN91,LTA!J$101:AN$101,LTA!J$103:AN$103)</f>
        <v>64.66</v>
      </c>
      <c r="U91" s="37">
        <f>SUMPRODUCT(LTA!J91:AN91,LTA!J$102:AN$102,LTA!J$103:AN$103)</f>
        <v>115.19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73.27</v>
      </c>
      <c r="Z91" s="34">
        <f>IEX!N91</f>
        <v>0</v>
      </c>
      <c r="AA91" s="75">
        <f>STOA!H91</f>
        <v>934.67</v>
      </c>
      <c r="AB91" s="75">
        <f>-STOA!N91</f>
        <v>0</v>
      </c>
      <c r="AC91">
        <f t="shared" si="3"/>
        <v>29.445096971988438</v>
      </c>
      <c r="AD91">
        <f t="shared" si="4"/>
        <v>3357.4237918637241</v>
      </c>
      <c r="AE91">
        <f>'IDT-1'!B91</f>
        <v>0</v>
      </c>
      <c r="AF91" s="24"/>
      <c r="AG91">
        <f t="shared" si="5"/>
        <v>3357.4237918637241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-59</v>
      </c>
      <c r="AM91" s="34">
        <f>RTM_PXI!H91</f>
        <v>0</v>
      </c>
      <c r="AN91" s="34">
        <f>RTM_PXI!N91</f>
        <v>0</v>
      </c>
      <c r="AO91" s="147">
        <f>GDAM_IEX!H91</f>
        <v>68.290000000000006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11.343668000000001</v>
      </c>
      <c r="E92">
        <f>GT_NG!P92</f>
        <v>13.254726368159204</v>
      </c>
      <c r="F92">
        <f>GT_Spot!P92</f>
        <v>0</v>
      </c>
      <c r="G92">
        <f>PPCL_NG!P92</f>
        <v>82.39</v>
      </c>
      <c r="H92">
        <f>PPCL_Spot!P92</f>
        <v>0</v>
      </c>
      <c r="I92">
        <f>Bawana_NG!P92</f>
        <v>106.55583766259132</v>
      </c>
      <c r="J92">
        <f>Bawana_RLNG!P92</f>
        <v>0</v>
      </c>
      <c r="K92">
        <f>Bawana_Spot!P92</f>
        <v>559.03929167300191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1301.9143441213698</v>
      </c>
      <c r="P92" s="36">
        <v>118.37543357506557</v>
      </c>
      <c r="Q92" s="36">
        <v>38.245607487367927</v>
      </c>
      <c r="R92" s="38">
        <v>0</v>
      </c>
      <c r="S92" s="38">
        <v>7.67</v>
      </c>
      <c r="T92" s="37">
        <f>SUMPRODUCT(LTA!J92:AN92,LTA!J$101:AN$101,LTA!J$103:AN$103)</f>
        <v>65.33</v>
      </c>
      <c r="U92" s="37">
        <f>SUMPRODUCT(LTA!J92:AN92,LTA!J$102:AN$102,LTA!J$103:AN$103)</f>
        <v>115.69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71.459999999999994</v>
      </c>
      <c r="Z92" s="34">
        <f>IEX!N92</f>
        <v>0</v>
      </c>
      <c r="AA92" s="75">
        <f>STOA!H92</f>
        <v>944.31999999999994</v>
      </c>
      <c r="AB92" s="75">
        <f>-STOA!N92</f>
        <v>0</v>
      </c>
      <c r="AC92">
        <f t="shared" si="3"/>
        <v>29.962821771323476</v>
      </c>
      <c r="AD92">
        <f t="shared" si="4"/>
        <v>3410.5060871162323</v>
      </c>
      <c r="AE92">
        <f>'IDT-1'!B92</f>
        <v>0</v>
      </c>
      <c r="AF92" s="24"/>
      <c r="AG92">
        <f t="shared" si="5"/>
        <v>3410.5060871162323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-63</v>
      </c>
      <c r="AM92" s="34">
        <f>RTM_PXI!H92</f>
        <v>0</v>
      </c>
      <c r="AN92" s="34">
        <f>RTM_PXI!N92</f>
        <v>0</v>
      </c>
      <c r="AO92" s="147">
        <f>GDAM_IEX!H92</f>
        <v>67.88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11.343668000000001</v>
      </c>
      <c r="E93">
        <f>GT_NG!P93</f>
        <v>13.254726368159204</v>
      </c>
      <c r="F93">
        <f>GT_Spot!P93</f>
        <v>0</v>
      </c>
      <c r="G93">
        <f>PPCL_NG!P93</f>
        <v>82.39</v>
      </c>
      <c r="H93">
        <f>PPCL_Spot!P93</f>
        <v>0</v>
      </c>
      <c r="I93">
        <f>Bawana_NG!P93</f>
        <v>106.55583766259132</v>
      </c>
      <c r="J93">
        <f>Bawana_RLNG!P93</f>
        <v>0</v>
      </c>
      <c r="K93">
        <f>Bawana_Spot!P93</f>
        <v>587.0392816798003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1301.9143441213698</v>
      </c>
      <c r="P93" s="36">
        <v>118.37543357506557</v>
      </c>
      <c r="Q93" s="36">
        <v>38.245607487367927</v>
      </c>
      <c r="R93" s="38">
        <v>0</v>
      </c>
      <c r="S93" s="38">
        <v>7.67</v>
      </c>
      <c r="T93" s="37">
        <f>SUMPRODUCT(LTA!J93:AN93,LTA!J$101:AN$101,LTA!J$103:AN$103)</f>
        <v>65.33</v>
      </c>
      <c r="U93" s="37">
        <f>SUMPRODUCT(LTA!J93:AN93,LTA!J$102:AN$102,LTA!J$103:AN$103)</f>
        <v>116.19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85.43</v>
      </c>
      <c r="Z93" s="34">
        <f>IEX!N93</f>
        <v>0</v>
      </c>
      <c r="AA93" s="75">
        <f>STOA!H93</f>
        <v>946.24999999999989</v>
      </c>
      <c r="AB93" s="75">
        <f>-STOA!N93</f>
        <v>0</v>
      </c>
      <c r="AC93">
        <f t="shared" si="3"/>
        <v>30.688926734577034</v>
      </c>
      <c r="AD93">
        <f t="shared" si="4"/>
        <v>3431.9499721597772</v>
      </c>
      <c r="AE93">
        <f>'IDT-1'!B93</f>
        <v>0</v>
      </c>
      <c r="AF93" s="24"/>
      <c r="AG93">
        <f t="shared" si="5"/>
        <v>3431.9499721597772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-95</v>
      </c>
      <c r="AM93" s="34">
        <f>RTM_PXI!H93</f>
        <v>0</v>
      </c>
      <c r="AN93" s="34">
        <f>RTM_PXI!N93</f>
        <v>0</v>
      </c>
      <c r="AO93" s="147">
        <f>GDAM_IEX!H93</f>
        <v>77.650000000000006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11.343668000000001</v>
      </c>
      <c r="E94">
        <f>GT_NG!P94</f>
        <v>13.254726368159204</v>
      </c>
      <c r="F94">
        <f>GT_Spot!P94</f>
        <v>0</v>
      </c>
      <c r="G94">
        <f>PPCL_NG!P94</f>
        <v>82.39</v>
      </c>
      <c r="H94">
        <f>PPCL_Spot!P94</f>
        <v>0</v>
      </c>
      <c r="I94">
        <f>Bawana_NG!P94</f>
        <v>106.55583766259132</v>
      </c>
      <c r="J94">
        <f>Bawana_RLNG!P94</f>
        <v>0</v>
      </c>
      <c r="K94">
        <f>Bawana_Spot!P94</f>
        <v>594.79999999999995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1300.0534287235937</v>
      </c>
      <c r="P94" s="36">
        <v>118.37543357506557</v>
      </c>
      <c r="Q94" s="36">
        <v>38.245607487367927</v>
      </c>
      <c r="R94" s="38">
        <v>0</v>
      </c>
      <c r="S94" s="38">
        <v>7.67</v>
      </c>
      <c r="T94" s="37">
        <f>SUMPRODUCT(LTA!J94:AN94,LTA!J$101:AN$101,LTA!J$103:AN$103)</f>
        <v>65.67</v>
      </c>
      <c r="U94" s="37">
        <f>SUMPRODUCT(LTA!J94:AN94,LTA!J$102:AN$102,LTA!J$103:AN$103)</f>
        <v>114.19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88.99</v>
      </c>
      <c r="Z94" s="34">
        <f>IEX!N94</f>
        <v>0</v>
      </c>
      <c r="AA94" s="75">
        <f>STOA!H94</f>
        <v>946.24999999999989</v>
      </c>
      <c r="AB94" s="75">
        <f>-STOA!N94</f>
        <v>0</v>
      </c>
      <c r="AC94">
        <f t="shared" si="3"/>
        <v>30.840261498649394</v>
      </c>
      <c r="AD94">
        <f t="shared" si="4"/>
        <v>3431.7384403181281</v>
      </c>
      <c r="AE94">
        <f>'IDT-1'!B94</f>
        <v>0</v>
      </c>
      <c r="AF94" s="24"/>
      <c r="AG94">
        <f t="shared" si="5"/>
        <v>3431.7384403181281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-104</v>
      </c>
      <c r="AM94" s="34">
        <f>RTM_PXI!H94</f>
        <v>0</v>
      </c>
      <c r="AN94" s="34">
        <f>RTM_PXI!N94</f>
        <v>0</v>
      </c>
      <c r="AO94" s="147">
        <f>GDAM_IEX!H94</f>
        <v>78.790000000000006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11.343668000000001</v>
      </c>
      <c r="E95">
        <f>GT_NG!P95</f>
        <v>13.254726368159204</v>
      </c>
      <c r="F95">
        <f>GT_Spot!P95</f>
        <v>0</v>
      </c>
      <c r="G95">
        <f>PPCL_NG!P95</f>
        <v>82.39</v>
      </c>
      <c r="H95">
        <f>PPCL_Spot!P95</f>
        <v>0</v>
      </c>
      <c r="I95">
        <f>Bawana_NG!P95</f>
        <v>106.55583766259132</v>
      </c>
      <c r="J95">
        <f>Bawana_RLNG!P95</f>
        <v>0</v>
      </c>
      <c r="K95">
        <f>Bawana_Spot!P95</f>
        <v>527.03935901926445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1302.798556958654</v>
      </c>
      <c r="P95" s="36">
        <v>118.37543357506557</v>
      </c>
      <c r="Q95" s="36">
        <v>38.245607487367927</v>
      </c>
      <c r="R95" s="38">
        <v>0</v>
      </c>
      <c r="S95" s="38">
        <v>7.67</v>
      </c>
      <c r="T95" s="37">
        <f>SUMPRODUCT(LTA!J95:AN95,LTA!J$101:AN$101,LTA!J$103:AN$103)</f>
        <v>66</v>
      </c>
      <c r="U95" s="37">
        <f>SUMPRODUCT(LTA!J95:AN95,LTA!J$102:AN$102,LTA!J$103:AN$103)</f>
        <v>116.19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67.430000000000007</v>
      </c>
      <c r="Z95" s="34">
        <f>IEX!N95</f>
        <v>0</v>
      </c>
      <c r="AA95" s="75">
        <f>STOA!H95</f>
        <v>967.43999999999994</v>
      </c>
      <c r="AB95" s="75">
        <f>-STOA!N95</f>
        <v>0</v>
      </c>
      <c r="AC95">
        <f t="shared" si="3"/>
        <v>29.763453516716826</v>
      </c>
      <c r="AD95">
        <f t="shared" si="4"/>
        <v>3415.0897355543857</v>
      </c>
      <c r="AE95">
        <f>'IDT-1'!B95</f>
        <v>0</v>
      </c>
      <c r="AF95" s="24"/>
      <c r="AG95">
        <f t="shared" si="5"/>
        <v>3415.0897355543857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-49</v>
      </c>
      <c r="AM95" s="34">
        <f>RTM_PXI!H95</f>
        <v>0</v>
      </c>
      <c r="AN95" s="34">
        <f>RTM_PXI!N95</f>
        <v>0</v>
      </c>
      <c r="AO95" s="147">
        <f>GDAM_IEX!H95</f>
        <v>69.12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11.343668000000001</v>
      </c>
      <c r="E96">
        <f>GT_NG!P96</f>
        <v>13.254726368159204</v>
      </c>
      <c r="F96">
        <f>GT_Spot!P96</f>
        <v>0</v>
      </c>
      <c r="G96">
        <f>PPCL_NG!P96</f>
        <v>79.540000000000006</v>
      </c>
      <c r="H96">
        <f>PPCL_Spot!P96</f>
        <v>0</v>
      </c>
      <c r="I96">
        <f>Bawana_NG!P96</f>
        <v>106.55583766259132</v>
      </c>
      <c r="J96">
        <f>Bawana_RLNG!P96</f>
        <v>0</v>
      </c>
      <c r="K96">
        <f>Bawana_Spot!P96</f>
        <v>527.03935901926445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1302.798556958654</v>
      </c>
      <c r="P96" s="36">
        <v>118.37543357506557</v>
      </c>
      <c r="Q96" s="36">
        <v>38.245607487367927</v>
      </c>
      <c r="R96" s="38">
        <v>0</v>
      </c>
      <c r="S96" s="38">
        <v>7.67</v>
      </c>
      <c r="T96" s="37">
        <f>SUMPRODUCT(LTA!J96:AN96,LTA!J$101:AN$101,LTA!J$103:AN$103)</f>
        <v>66.33</v>
      </c>
      <c r="U96" s="37">
        <f>SUMPRODUCT(LTA!J96:AN96,LTA!J$102:AN$102,LTA!J$103:AN$103)</f>
        <v>119.19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62.01</v>
      </c>
      <c r="Z96" s="34">
        <f>IEX!N96</f>
        <v>0</v>
      </c>
      <c r="AA96" s="75">
        <f>STOA!H96</f>
        <v>956.81999999999994</v>
      </c>
      <c r="AB96" s="75">
        <f>-STOA!N96</f>
        <v>0</v>
      </c>
      <c r="AC96">
        <f t="shared" si="3"/>
        <v>29.579532043542155</v>
      </c>
      <c r="AD96">
        <f t="shared" si="4"/>
        <v>3399.4036570275603</v>
      </c>
      <c r="AE96">
        <f>'IDT-1'!B96</f>
        <v>0</v>
      </c>
      <c r="AF96" s="24"/>
      <c r="AG96">
        <f t="shared" si="5"/>
        <v>3399.4036570275603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-46</v>
      </c>
      <c r="AM96" s="34">
        <f>RTM_PXI!H96</f>
        <v>0</v>
      </c>
      <c r="AN96" s="34">
        <f>RTM_PXI!N96</f>
        <v>0</v>
      </c>
      <c r="AO96" s="147">
        <f>GDAM_IEX!H96</f>
        <v>65.81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11.343668000000001</v>
      </c>
      <c r="E97">
        <f>GT_NG!P97</f>
        <v>13.254726368159204</v>
      </c>
      <c r="F97">
        <f>GT_Spot!P97</f>
        <v>0</v>
      </c>
      <c r="G97">
        <f>PPCL_NG!P97</f>
        <v>79.540000000000006</v>
      </c>
      <c r="H97">
        <f>PPCL_Spot!P97</f>
        <v>0</v>
      </c>
      <c r="I97">
        <f>Bawana_NG!P97</f>
        <v>106.55583766259132</v>
      </c>
      <c r="J97">
        <f>Bawana_RLNG!P97</f>
        <v>0</v>
      </c>
      <c r="K97">
        <f>Bawana_Spot!P97</f>
        <v>527.03935901926445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1305.6351172513835</v>
      </c>
      <c r="P97" s="36">
        <v>118.37543357506557</v>
      </c>
      <c r="Q97" s="36">
        <v>38.245607487367927</v>
      </c>
      <c r="R97" s="38">
        <v>0</v>
      </c>
      <c r="S97" s="38">
        <v>7.67</v>
      </c>
      <c r="T97" s="37">
        <f>SUMPRODUCT(LTA!J97:AN97,LTA!J$101:AN$101,LTA!J$103:AN$103)</f>
        <v>76.67</v>
      </c>
      <c r="U97" s="37">
        <f>SUMPRODUCT(LTA!J97:AN97,LTA!J$102:AN$102,LTA!J$103:AN$103)</f>
        <v>121.17999999999999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60.9</v>
      </c>
      <c r="Z97" s="34">
        <f>IEX!N97</f>
        <v>0</v>
      </c>
      <c r="AA97" s="75">
        <f>STOA!H97</f>
        <v>951.03</v>
      </c>
      <c r="AB97" s="75">
        <f>-STOA!N97</f>
        <v>0</v>
      </c>
      <c r="AC97">
        <f t="shared" si="3"/>
        <v>29.475406310953076</v>
      </c>
      <c r="AD97">
        <f t="shared" si="4"/>
        <v>3423.2643430528788</v>
      </c>
      <c r="AE97">
        <f>'IDT-1'!B97</f>
        <v>0</v>
      </c>
      <c r="AF97" s="24"/>
      <c r="AG97">
        <f t="shared" si="5"/>
        <v>3423.2643430528788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-28</v>
      </c>
      <c r="AM97" s="34">
        <f>RTM_PXI!H97</f>
        <v>0</v>
      </c>
      <c r="AN97" s="34">
        <f>RTM_PXI!N97</f>
        <v>0</v>
      </c>
      <c r="AO97" s="147">
        <f>GDAM_IEX!H97</f>
        <v>63.3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11.343668000000001</v>
      </c>
      <c r="E98">
        <f>GT_NG!P98</f>
        <v>13.254726368159204</v>
      </c>
      <c r="F98">
        <f>GT_Spot!P98</f>
        <v>0</v>
      </c>
      <c r="G98">
        <f>PPCL_NG!P98</f>
        <v>79.540000000000006</v>
      </c>
      <c r="H98">
        <f>PPCL_Spot!P98</f>
        <v>0</v>
      </c>
      <c r="I98">
        <f>Bawana_NG!P98</f>
        <v>106.55583766259132</v>
      </c>
      <c r="J98">
        <f>Bawana_RLNG!P98</f>
        <v>0</v>
      </c>
      <c r="K98">
        <f>Bawana_Spot!P98</f>
        <v>527.03935901926445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1305.6351172513835</v>
      </c>
      <c r="P98" s="36">
        <v>118.37543357506557</v>
      </c>
      <c r="Q98" s="36">
        <v>38.245607487367927</v>
      </c>
      <c r="R98" s="38">
        <v>0</v>
      </c>
      <c r="S98" s="38">
        <v>7.67</v>
      </c>
      <c r="T98" s="37">
        <f>SUMPRODUCT(LTA!J98:AN98,LTA!J$101:AN$101,LTA!J$103:AN$103)</f>
        <v>76.67</v>
      </c>
      <c r="U98" s="37">
        <f>SUMPRODUCT(LTA!J98:AN98,LTA!J$102:AN$102,LTA!J$103:AN$103)</f>
        <v>120.17999999999999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62.83</v>
      </c>
      <c r="Z98" s="34">
        <f>IEX!N98</f>
        <v>0</v>
      </c>
      <c r="AA98" s="75">
        <f>STOA!H98</f>
        <v>939.43999999999994</v>
      </c>
      <c r="AB98" s="75">
        <f>-STOA!N98</f>
        <v>0</v>
      </c>
      <c r="AC98">
        <f t="shared" si="3"/>
        <v>29.497247361376633</v>
      </c>
      <c r="AD98">
        <f t="shared" si="4"/>
        <v>3399.732502002455</v>
      </c>
      <c r="AE98">
        <f>'IDT-1'!B98</f>
        <v>0</v>
      </c>
      <c r="AF98" s="24"/>
      <c r="AG98">
        <f t="shared" si="5"/>
        <v>3399.732502002455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-41</v>
      </c>
      <c r="AM98" s="34">
        <f>RTM_PXI!H98</f>
        <v>0</v>
      </c>
      <c r="AN98" s="34">
        <f>RTM_PXI!N98</f>
        <v>0</v>
      </c>
      <c r="AO98" s="147">
        <f>GDAM_IEX!H98</f>
        <v>63.45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0.26594413999999972</v>
      </c>
      <c r="E99">
        <f t="shared" si="6"/>
        <v>0.31811343283582155</v>
      </c>
      <c r="F99">
        <f t="shared" si="6"/>
        <v>0</v>
      </c>
      <c r="G99">
        <f t="shared" si="6"/>
        <v>1.975222500000003</v>
      </c>
      <c r="H99">
        <f t="shared" si="6"/>
        <v>0</v>
      </c>
      <c r="I99">
        <f t="shared" si="6"/>
        <v>2.9983279057269527</v>
      </c>
      <c r="J99">
        <f t="shared" si="6"/>
        <v>0</v>
      </c>
      <c r="K99">
        <f t="shared" si="6"/>
        <v>4.878918119870856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28.888335940218106</v>
      </c>
      <c r="P99" s="36">
        <f t="shared" si="6"/>
        <v>2.7685416197077104</v>
      </c>
      <c r="Q99" s="36">
        <f t="shared" si="6"/>
        <v>0.89227818471291709</v>
      </c>
      <c r="R99" s="38">
        <f t="shared" si="6"/>
        <v>0.45175249999999995</v>
      </c>
      <c r="S99" s="38">
        <f t="shared" si="6"/>
        <v>0.1840324999999999</v>
      </c>
      <c r="T99" s="37">
        <f t="shared" si="6"/>
        <v>6.5613374999999987</v>
      </c>
      <c r="U99" s="37">
        <f t="shared" si="6"/>
        <v>3.1266550000000013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4.0749249999999986</v>
      </c>
      <c r="Z99" s="34">
        <f t="shared" si="6"/>
        <v>0</v>
      </c>
      <c r="AA99" s="75">
        <f t="shared" si="6"/>
        <v>12.181530000000002</v>
      </c>
      <c r="AB99" s="75">
        <f t="shared" si="6"/>
        <v>0</v>
      </c>
      <c r="AC99">
        <f t="shared" si="6"/>
        <v>0.60048413049310256</v>
      </c>
      <c r="AD99">
        <f t="shared" si="6"/>
        <v>69.774535212579295</v>
      </c>
      <c r="AE99">
        <f t="shared" si="6"/>
        <v>5.0000000000000001E-4</v>
      </c>
      <c r="AG99">
        <f t="shared" si="6"/>
        <v>69.775035212579297</v>
      </c>
      <c r="AI99">
        <f t="shared" si="6"/>
        <v>0</v>
      </c>
      <c r="AJ99">
        <f t="shared" si="6"/>
        <v>0</v>
      </c>
      <c r="AK99">
        <f t="shared" si="6"/>
        <v>0.85216000000000025</v>
      </c>
      <c r="AL99">
        <f t="shared" si="6"/>
        <v>-0.55325000000000002</v>
      </c>
      <c r="AM99">
        <f t="shared" si="6"/>
        <v>0</v>
      </c>
      <c r="AN99">
        <f t="shared" si="6"/>
        <v>0</v>
      </c>
      <c r="AO99">
        <f t="shared" si="6"/>
        <v>0.51019499999999995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45435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4.010427</v>
      </c>
      <c r="E3">
        <f>GT_NG!Q3</f>
        <v>8.1006731050629206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54.997851646420067</v>
      </c>
      <c r="J3">
        <f>Bawana_RLNG!Q3</f>
        <v>0</v>
      </c>
      <c r="K3">
        <f>Bawana_Spot!Q3</f>
        <v>160.00045132364588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859.03274049202344</v>
      </c>
      <c r="P3" s="36">
        <v>68.457387920180082</v>
      </c>
      <c r="Q3" s="36">
        <v>22.117459807073953</v>
      </c>
      <c r="R3" s="38">
        <v>0</v>
      </c>
      <c r="S3" s="38">
        <v>0</v>
      </c>
      <c r="T3" s="37">
        <f>SUMPRODUCT(LTA!J3:AN3,LTA!J$101:AN$101,LTA!J$104:AN$104)</f>
        <v>63.67</v>
      </c>
      <c r="U3" s="37">
        <f>SUMPRODUCT(LTA!J3:AN3,LTA!J$102:AN$102,LTA!J$104:AN$104)</f>
        <v>128.06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53.04</v>
      </c>
      <c r="Z3" s="34">
        <f>IEX!O3</f>
        <v>0</v>
      </c>
      <c r="AA3" s="75">
        <f>STOA!I3</f>
        <v>115.05000000000001</v>
      </c>
      <c r="AB3" s="75">
        <f>-STOA!O3</f>
        <v>0</v>
      </c>
      <c r="AC3">
        <f>SUMIF(B3:AB3,"&gt;0")*$AC$2-SUMIF(B3:AB3,"&lt;0")*($AC$2/(1-$AC$2))+SUMIF(AI3:AR3,"&gt;0")*$AC$2-SUMIF(AI3:AR3,"&lt;0")*($AC$2/(1-$AC$2))</f>
        <v>13.802098726873011</v>
      </c>
      <c r="AD3">
        <f>SUM(B3:AB3,AI3:AV3)-AC3</f>
        <v>1629.3048925675332</v>
      </c>
      <c r="AE3">
        <f>'IDT-1'!C3</f>
        <v>0</v>
      </c>
      <c r="AF3" s="24"/>
      <c r="AG3">
        <f>SUM(AD3:AF3)</f>
        <v>1629.3048925675332</v>
      </c>
      <c r="AI3" s="34">
        <f>PXIL!I3</f>
        <v>0</v>
      </c>
      <c r="AJ3" s="34">
        <f>PXIL!O3</f>
        <v>0</v>
      </c>
      <c r="AK3" s="34">
        <f>RTM_IEX!I3</f>
        <v>36.25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23.72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4.010427</v>
      </c>
      <c r="E4">
        <f>GT_NG!Q4</f>
        <v>8.1006731050629206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54.997851646420067</v>
      </c>
      <c r="J4">
        <f>Bawana_RLNG!Q4</f>
        <v>0</v>
      </c>
      <c r="K4">
        <f>Bawana_Spot!Q4</f>
        <v>160.00045732598761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859.03455427684389</v>
      </c>
      <c r="P4" s="36">
        <v>68.457387920180082</v>
      </c>
      <c r="Q4" s="36">
        <v>22.117459807073953</v>
      </c>
      <c r="R4" s="38">
        <v>0</v>
      </c>
      <c r="S4" s="38">
        <v>0</v>
      </c>
      <c r="T4" s="37">
        <f>SUMPRODUCT(LTA!J4:AN4,LTA!J$101:AN$101,LTA!J$104:AN$104)</f>
        <v>63.67</v>
      </c>
      <c r="U4" s="37">
        <f>SUMPRODUCT(LTA!J4:AN4,LTA!J$102:AN$102,LTA!J$104:AN$104)</f>
        <v>128.56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46.92</v>
      </c>
      <c r="Z4" s="34">
        <f>IEX!O4</f>
        <v>0</v>
      </c>
      <c r="AA4" s="75">
        <f>STOA!I4</f>
        <v>115.05000000000001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13.688882013085175</v>
      </c>
      <c r="AD4">
        <f t="shared" ref="AD4:AD67" si="1">SUM(B4:AB4,AI4:AV4)-AC4</f>
        <v>1615.9399290684835</v>
      </c>
      <c r="AE4">
        <f>'IDT-1'!C4</f>
        <v>0</v>
      </c>
      <c r="AF4" s="24"/>
      <c r="AG4">
        <f t="shared" ref="AG4:AG67" si="2">SUM(AD4:AF4)</f>
        <v>1615.9399290684835</v>
      </c>
      <c r="AI4" s="34">
        <f>PXIL!I4</f>
        <v>0</v>
      </c>
      <c r="AJ4" s="34">
        <f>PXIL!O4</f>
        <v>0</v>
      </c>
      <c r="AK4" s="34">
        <f>RTM_IEX!I4</f>
        <v>27.67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24.44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4.010427</v>
      </c>
      <c r="E5">
        <f>GT_NG!Q5</f>
        <v>8.1006731050629206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54.997851646420067</v>
      </c>
      <c r="J5">
        <f>Bawana_RLNG!Q5</f>
        <v>0</v>
      </c>
      <c r="K5">
        <f>Bawana_Spot!Q5</f>
        <v>160.00045732598761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859.03455427684389</v>
      </c>
      <c r="P5" s="36">
        <v>68.457387920180082</v>
      </c>
      <c r="Q5" s="36">
        <v>22.117459807073953</v>
      </c>
      <c r="R5" s="38">
        <v>0</v>
      </c>
      <c r="S5" s="38">
        <v>0</v>
      </c>
      <c r="T5" s="37">
        <f>SUMPRODUCT(LTA!J5:AN5,LTA!J$101:AN$101,LTA!J$104:AN$104)</f>
        <v>63.33</v>
      </c>
      <c r="U5" s="37">
        <f>SUMPRODUCT(LTA!J5:AN5,LTA!J$102:AN$102,LTA!J$104:AN$104)</f>
        <v>129.06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39.31</v>
      </c>
      <c r="Z5" s="34">
        <f>IEX!O5</f>
        <v>0</v>
      </c>
      <c r="AA5" s="75">
        <f>STOA!I5</f>
        <v>115.05000000000001</v>
      </c>
      <c r="AB5" s="75">
        <f>-STOA!O5</f>
        <v>0</v>
      </c>
      <c r="AC5">
        <f t="shared" si="0"/>
        <v>13.733990013085174</v>
      </c>
      <c r="AD5">
        <f t="shared" si="1"/>
        <v>1621.2648210684833</v>
      </c>
      <c r="AE5">
        <f>'IDT-1'!C5</f>
        <v>0</v>
      </c>
      <c r="AF5" s="24"/>
      <c r="AG5">
        <f t="shared" si="2"/>
        <v>1621.2648210684833</v>
      </c>
      <c r="AI5" s="34">
        <f>PXIL!I5</f>
        <v>0</v>
      </c>
      <c r="AJ5" s="34">
        <f>PXIL!O5</f>
        <v>0</v>
      </c>
      <c r="AK5" s="34">
        <f>RTM_IEX!I5</f>
        <v>41.93</v>
      </c>
      <c r="AL5" s="34">
        <f>RTM_IEX!O5</f>
        <v>0</v>
      </c>
      <c r="AM5" s="34">
        <f>RTM_PXI!I5</f>
        <v>0</v>
      </c>
      <c r="AN5" s="34">
        <f>RTM_PXI!O5</f>
        <v>0</v>
      </c>
      <c r="AO5" s="147">
        <f>GDAM_IEX!I5</f>
        <v>23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4.010427</v>
      </c>
      <c r="E6">
        <f>GT_NG!Q6</f>
        <v>8.1006731050629206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54.997851646420067</v>
      </c>
      <c r="J6">
        <f>Bawana_RLNG!Q6</f>
        <v>0</v>
      </c>
      <c r="K6">
        <f>Bawana_Spot!Q6</f>
        <v>160.00047637667475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859.03455427684389</v>
      </c>
      <c r="P6" s="36">
        <v>68.457387920180082</v>
      </c>
      <c r="Q6" s="36">
        <v>22.117459807073953</v>
      </c>
      <c r="R6" s="38">
        <v>0</v>
      </c>
      <c r="S6" s="38">
        <v>0</v>
      </c>
      <c r="T6" s="37">
        <f>SUMPRODUCT(LTA!J6:AN6,LTA!J$101:AN$101,LTA!J$104:AN$104)</f>
        <v>63.67</v>
      </c>
      <c r="U6" s="37">
        <f>SUMPRODUCT(LTA!J6:AN6,LTA!J$102:AN$102,LTA!J$104:AN$104)</f>
        <v>129.22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36.42</v>
      </c>
      <c r="Z6" s="34">
        <f>IEX!O6</f>
        <v>0</v>
      </c>
      <c r="AA6" s="75">
        <f>STOA!I6</f>
        <v>115.05000000000001</v>
      </c>
      <c r="AB6" s="75">
        <f>-STOA!O6</f>
        <v>0</v>
      </c>
      <c r="AC6">
        <f t="shared" si="0"/>
        <v>13.638398173110948</v>
      </c>
      <c r="AD6">
        <f t="shared" si="1"/>
        <v>1609.9804319591449</v>
      </c>
      <c r="AE6">
        <f>'IDT-1'!C6</f>
        <v>0</v>
      </c>
      <c r="AF6" s="24"/>
      <c r="AG6">
        <f t="shared" si="2"/>
        <v>1609.9804319591449</v>
      </c>
      <c r="AI6" s="34">
        <f>PXIL!I6</f>
        <v>0</v>
      </c>
      <c r="AJ6" s="34">
        <f>PXIL!O6</f>
        <v>0</v>
      </c>
      <c r="AK6" s="34">
        <f>RTM_IEX!I6</f>
        <v>33.299999999999997</v>
      </c>
      <c r="AL6" s="34">
        <f>RTM_IEX!O6</f>
        <v>0</v>
      </c>
      <c r="AM6" s="34">
        <f>RTM_PXI!I6</f>
        <v>0</v>
      </c>
      <c r="AN6" s="34">
        <f>RTM_PXI!O6</f>
        <v>0</v>
      </c>
      <c r="AO6" s="147">
        <f>GDAM_IEX!I6</f>
        <v>22.64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4.010427</v>
      </c>
      <c r="E7">
        <f>GT_NG!Q7</f>
        <v>8.1006731050629206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54.997851646420067</v>
      </c>
      <c r="J7">
        <f>Bawana_RLNG!Q7</f>
        <v>0</v>
      </c>
      <c r="K7">
        <f>Bawana_Spot!Q7</f>
        <v>160.00053548503865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858.91003500046281</v>
      </c>
      <c r="P7" s="36">
        <v>68.457387920180082</v>
      </c>
      <c r="Q7" s="36">
        <v>22.117459807073953</v>
      </c>
      <c r="R7" s="38">
        <v>0</v>
      </c>
      <c r="S7" s="38">
        <v>0</v>
      </c>
      <c r="T7" s="37">
        <f>SUMPRODUCT(LTA!J7:AN7,LTA!J$101:AN$101,LTA!J$104:AN$104)</f>
        <v>62.67</v>
      </c>
      <c r="U7" s="37">
        <f>SUMPRODUCT(LTA!J7:AN7,LTA!J$102:AN$102,LTA!J$104:AN$104)</f>
        <v>129.4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48.38</v>
      </c>
      <c r="Z7" s="34">
        <f>IEX!O7</f>
        <v>0</v>
      </c>
      <c r="AA7" s="75">
        <f>STOA!I7</f>
        <v>76.440000000000012</v>
      </c>
      <c r="AB7" s="75">
        <f>-STOA!O7</f>
        <v>0</v>
      </c>
      <c r="AC7">
        <f t="shared" si="0"/>
        <v>13.341756707699608</v>
      </c>
      <c r="AD7">
        <f t="shared" si="1"/>
        <v>1574.9626132565393</v>
      </c>
      <c r="AE7">
        <f>'IDT-1'!C7</f>
        <v>0</v>
      </c>
      <c r="AF7" s="24"/>
      <c r="AG7">
        <f t="shared" si="2"/>
        <v>1574.9626132565393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48.22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6.3434270000000001</v>
      </c>
      <c r="E8">
        <f>GT_NG!Q8</f>
        <v>8.1006731050629206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54.997851646420067</v>
      </c>
      <c r="J8">
        <f>Bawana_RLNG!Q8</f>
        <v>0</v>
      </c>
      <c r="K8">
        <f>Bawana_Spot!Q8</f>
        <v>160.00055308982331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856.43768892261323</v>
      </c>
      <c r="P8" s="36">
        <v>68.457387920180082</v>
      </c>
      <c r="Q8" s="36">
        <v>22.117459807073953</v>
      </c>
      <c r="R8" s="38">
        <v>0</v>
      </c>
      <c r="S8" s="38">
        <v>0</v>
      </c>
      <c r="T8" s="37">
        <f>SUMPRODUCT(LTA!J8:AN8,LTA!J$101:AN$101,LTA!J$104:AN$104)</f>
        <v>62.33</v>
      </c>
      <c r="U8" s="37">
        <f>SUMPRODUCT(LTA!J8:AN8,LTA!J$102:AN$102,LTA!J$104:AN$104)</f>
        <v>129.56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36.5</v>
      </c>
      <c r="Z8" s="34">
        <f>IEX!O8</f>
        <v>0</v>
      </c>
      <c r="AA8" s="75">
        <f>STOA!I8</f>
        <v>76.440000000000012</v>
      </c>
      <c r="AB8" s="75">
        <f>-STOA!O8</f>
        <v>0</v>
      </c>
      <c r="AC8">
        <f t="shared" si="0"/>
        <v>13.219794348525857</v>
      </c>
      <c r="AD8">
        <f t="shared" si="1"/>
        <v>1560.5652471426476</v>
      </c>
      <c r="AE8">
        <f>'IDT-1'!C8</f>
        <v>0</v>
      </c>
      <c r="AF8" s="24"/>
      <c r="AG8">
        <f t="shared" si="2"/>
        <v>1560.5652471426476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45.9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6.3434270000000001</v>
      </c>
      <c r="E9">
        <f>GT_NG!Q9</f>
        <v>8.1006731050629206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54.997851646420067</v>
      </c>
      <c r="J9">
        <f>Bawana_RLNG!Q9</f>
        <v>0</v>
      </c>
      <c r="K9">
        <f>Bawana_Spot!Q9</f>
        <v>150.00065196131698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856.15803670381194</v>
      </c>
      <c r="P9" s="36">
        <v>68.457387920180082</v>
      </c>
      <c r="Q9" s="36">
        <v>22.117459807073953</v>
      </c>
      <c r="R9" s="38">
        <v>0</v>
      </c>
      <c r="S9" s="38">
        <v>0</v>
      </c>
      <c r="T9" s="37">
        <f>SUMPRODUCT(LTA!J9:AN9,LTA!J$101:AN$101,LTA!J$104:AN$104)</f>
        <v>62.67</v>
      </c>
      <c r="U9" s="37">
        <f>SUMPRODUCT(LTA!J9:AN9,LTA!J$102:AN$102,LTA!J$104:AN$104)</f>
        <v>129.72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76.440000000000012</v>
      </c>
      <c r="AB9" s="75">
        <f>-STOA!O9</f>
        <v>0</v>
      </c>
      <c r="AC9">
        <f t="shared" si="0"/>
        <v>13.215766100408473</v>
      </c>
      <c r="AD9">
        <f t="shared" si="1"/>
        <v>1560.0897220434576</v>
      </c>
      <c r="AE9">
        <f>'IDT-1'!C9</f>
        <v>0</v>
      </c>
      <c r="AF9" s="24"/>
      <c r="AG9">
        <f t="shared" si="2"/>
        <v>1560.0897220434576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91.7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6.3434270000000001</v>
      </c>
      <c r="E10">
        <f>GT_NG!Q10</f>
        <v>8.1006731050629206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54.997851646420067</v>
      </c>
      <c r="J10">
        <f>Bawana_RLNG!Q10</f>
        <v>0</v>
      </c>
      <c r="K10">
        <f>Bawana_Spot!Q10</f>
        <v>55.000301246063266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854.49777652314162</v>
      </c>
      <c r="P10" s="36">
        <v>68.457387920180082</v>
      </c>
      <c r="Q10" s="36">
        <v>22.117459807073953</v>
      </c>
      <c r="R10" s="38">
        <v>0</v>
      </c>
      <c r="S10" s="38">
        <v>0</v>
      </c>
      <c r="T10" s="37">
        <f>SUMPRODUCT(LTA!J10:AN10,LTA!J$101:AN$101,LTA!J$104:AN$104)</f>
        <v>63.67</v>
      </c>
      <c r="U10" s="37">
        <f>SUMPRODUCT(LTA!J10:AN10,LTA!J$102:AN$102,LTA!J$104:AN$104)</f>
        <v>129.72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76.440000000000012</v>
      </c>
      <c r="AB10" s="75">
        <f>-STOA!O10</f>
        <v>0</v>
      </c>
      <c r="AC10">
        <f t="shared" si="0"/>
        <v>12.858256968882712</v>
      </c>
      <c r="AD10">
        <f t="shared" si="1"/>
        <v>1517.8866202790593</v>
      </c>
      <c r="AE10">
        <f>'IDT-1'!C10</f>
        <v>0</v>
      </c>
      <c r="AF10" s="24"/>
      <c r="AG10">
        <f t="shared" si="2"/>
        <v>1517.8866202790593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144.80000000000001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6.3434270000000001</v>
      </c>
      <c r="E11">
        <f>GT_NG!Q11</f>
        <v>8.1006731050629206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54.997851646420067</v>
      </c>
      <c r="J11">
        <f>Bawana_RLNG!Q11</f>
        <v>0</v>
      </c>
      <c r="K11">
        <f>Bawana_Spot!Q11</f>
        <v>55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852.36769844016726</v>
      </c>
      <c r="P11" s="36">
        <v>68.457387920180082</v>
      </c>
      <c r="Q11" s="36">
        <v>22.117459807073953</v>
      </c>
      <c r="R11" s="38">
        <v>0</v>
      </c>
      <c r="S11" s="38">
        <v>0</v>
      </c>
      <c r="T11" s="37">
        <f>SUMPRODUCT(LTA!J11:AN11,LTA!J$101:AN$101,LTA!J$104:AN$104)</f>
        <v>63.33</v>
      </c>
      <c r="U11" s="37">
        <f>SUMPRODUCT(LTA!J11:AN11,LTA!J$102:AN$102,LTA!J$104:AN$104)</f>
        <v>129.72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76.440000000000012</v>
      </c>
      <c r="AB11" s="75">
        <f>-STOA!O11</f>
        <v>0</v>
      </c>
      <c r="AC11">
        <f t="shared" si="0"/>
        <v>12.999625782518796</v>
      </c>
      <c r="AD11">
        <f t="shared" si="1"/>
        <v>1534.5748721363859</v>
      </c>
      <c r="AE11">
        <f>'IDT-1'!C11</f>
        <v>0</v>
      </c>
      <c r="AF11" s="24"/>
      <c r="AG11">
        <f t="shared" si="2"/>
        <v>1534.5748721363859</v>
      </c>
      <c r="AI11" s="34">
        <f>PXIL!I11</f>
        <v>0</v>
      </c>
      <c r="AJ11" s="34">
        <f>PXIL!O11</f>
        <v>0</v>
      </c>
      <c r="AK11" s="34">
        <f>RTM_IEX!I11</f>
        <v>43.44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120.66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6.3434270000000001</v>
      </c>
      <c r="E12">
        <f>GT_NG!Q12</f>
        <v>8.1006731050629206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54.997851646420067</v>
      </c>
      <c r="J12">
        <f>Bawana_RLNG!Q12</f>
        <v>0</v>
      </c>
      <c r="K12">
        <f>Bawana_Spot!Q12</f>
        <v>55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854.49735325149561</v>
      </c>
      <c r="P12" s="36">
        <v>68.457387920180082</v>
      </c>
      <c r="Q12" s="36">
        <v>22.117459807073953</v>
      </c>
      <c r="R12" s="38">
        <v>0</v>
      </c>
      <c r="S12" s="38">
        <v>0</v>
      </c>
      <c r="T12" s="37">
        <f>SUMPRODUCT(LTA!J12:AN12,LTA!J$101:AN$101,LTA!J$104:AN$104)</f>
        <v>62</v>
      </c>
      <c r="U12" s="37">
        <f>SUMPRODUCT(LTA!J12:AN12,LTA!J$102:AN$102,LTA!J$104:AN$104)</f>
        <v>129.72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76.440000000000012</v>
      </c>
      <c r="AB12" s="75">
        <f>-STOA!O12</f>
        <v>0</v>
      </c>
      <c r="AC12">
        <f t="shared" si="0"/>
        <v>12.941494882933954</v>
      </c>
      <c r="AD12">
        <f t="shared" si="1"/>
        <v>1527.7126578472987</v>
      </c>
      <c r="AE12">
        <f>'IDT-1'!C12</f>
        <v>0</v>
      </c>
      <c r="AF12" s="24"/>
      <c r="AG12">
        <f t="shared" si="2"/>
        <v>1527.7126578472987</v>
      </c>
      <c r="AI12" s="34">
        <f>PXIL!I12</f>
        <v>0</v>
      </c>
      <c r="AJ12" s="34">
        <f>PXIL!O12</f>
        <v>0</v>
      </c>
      <c r="AK12" s="34">
        <f>RTM_IEX!I12</f>
        <v>55.02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101.36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6.3434270000000001</v>
      </c>
      <c r="E13">
        <f>GT_NG!Q13</f>
        <v>8.1006731050629206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54.997851646420067</v>
      </c>
      <c r="J13">
        <f>Bawana_RLNG!Q13</f>
        <v>0</v>
      </c>
      <c r="K13">
        <f>Bawana_Spot!Q13</f>
        <v>23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854.49735325149561</v>
      </c>
      <c r="P13" s="36">
        <v>68.457387920180082</v>
      </c>
      <c r="Q13" s="36">
        <v>22.117459807073953</v>
      </c>
      <c r="R13" s="38">
        <v>0</v>
      </c>
      <c r="S13" s="38">
        <v>0</v>
      </c>
      <c r="T13" s="37">
        <f>SUMPRODUCT(LTA!J13:AN13,LTA!J$101:AN$101,LTA!J$104:AN$104)</f>
        <v>68.67</v>
      </c>
      <c r="U13" s="37">
        <f>SUMPRODUCT(LTA!J13:AN13,LTA!J$102:AN$102,LTA!J$104:AN$104)</f>
        <v>129.72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76.440000000000012</v>
      </c>
      <c r="AB13" s="75">
        <f>-STOA!O13</f>
        <v>0</v>
      </c>
      <c r="AC13">
        <f t="shared" si="0"/>
        <v>12.388186882933955</v>
      </c>
      <c r="AD13">
        <f t="shared" si="1"/>
        <v>1462.3959658472988</v>
      </c>
      <c r="AE13">
        <f>'IDT-1'!C13</f>
        <v>0</v>
      </c>
      <c r="AF13" s="24"/>
      <c r="AG13">
        <f t="shared" si="2"/>
        <v>1462.3959658472988</v>
      </c>
      <c r="AI13" s="34">
        <f>PXIL!I13</f>
        <v>0</v>
      </c>
      <c r="AJ13" s="34">
        <f>PXIL!O13</f>
        <v>0</v>
      </c>
      <c r="AK13" s="34">
        <f>RTM_IEX!I13</f>
        <v>33.79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82.05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6.3434270000000001</v>
      </c>
      <c r="E14">
        <f>GT_NG!Q14</f>
        <v>8.1006731050629206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44.998242256161873</v>
      </c>
      <c r="J14">
        <f>Bawana_RLNG!Q14</f>
        <v>0</v>
      </c>
      <c r="K14">
        <f>Bawana_Spot!Q14</f>
        <v>23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854.49735325149561</v>
      </c>
      <c r="P14" s="36">
        <v>68.457387920180082</v>
      </c>
      <c r="Q14" s="36">
        <v>22.117459807073953</v>
      </c>
      <c r="R14" s="38">
        <v>0</v>
      </c>
      <c r="S14" s="38">
        <v>0</v>
      </c>
      <c r="T14" s="37">
        <f>SUMPRODUCT(LTA!J14:AN14,LTA!J$101:AN$101,LTA!J$104:AN$104)</f>
        <v>68.33</v>
      </c>
      <c r="U14" s="37">
        <f>SUMPRODUCT(LTA!J14:AN14,LTA!J$102:AN$102,LTA!J$104:AN$104)</f>
        <v>129.72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76.440000000000012</v>
      </c>
      <c r="AB14" s="75">
        <f>-STOA!O14</f>
        <v>0</v>
      </c>
      <c r="AC14">
        <f t="shared" si="0"/>
        <v>12.276974164055785</v>
      </c>
      <c r="AD14">
        <f t="shared" si="1"/>
        <v>1449.2675691759187</v>
      </c>
      <c r="AE14">
        <f>'IDT-1'!C14</f>
        <v>0</v>
      </c>
      <c r="AF14" s="24"/>
      <c r="AG14">
        <f t="shared" si="2"/>
        <v>1449.2675691759187</v>
      </c>
      <c r="AI14" s="34">
        <f>PXIL!I14</f>
        <v>0</v>
      </c>
      <c r="AJ14" s="34">
        <f>PXIL!O14</f>
        <v>0</v>
      </c>
      <c r="AK14" s="34">
        <f>RTM_IEX!I14</f>
        <v>45.37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67.569999999999993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6.3434270000000001</v>
      </c>
      <c r="E15">
        <f>GT_NG!Q15</f>
        <v>8.1006731050629206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44.998242256161873</v>
      </c>
      <c r="J15">
        <f>Bawana_RLNG!Q15</f>
        <v>0</v>
      </c>
      <c r="K15">
        <f>Bawana_Spot!Q15</f>
        <v>23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857.61560640051835</v>
      </c>
      <c r="P15" s="36">
        <v>68.457387920180082</v>
      </c>
      <c r="Q15" s="36">
        <v>22.117459807073953</v>
      </c>
      <c r="R15" s="38">
        <v>0</v>
      </c>
      <c r="S15" s="38">
        <v>0</v>
      </c>
      <c r="T15" s="37">
        <f>SUMPRODUCT(LTA!J15:AN15,LTA!J$101:AN$101,LTA!J$104:AN$104)</f>
        <v>68.67</v>
      </c>
      <c r="U15" s="37">
        <f>SUMPRODUCT(LTA!J15:AN15,LTA!J$102:AN$102,LTA!J$104:AN$104)</f>
        <v>129.72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76.440000000000012</v>
      </c>
      <c r="AB15" s="75">
        <f>-STOA!O15</f>
        <v>0</v>
      </c>
      <c r="AC15">
        <f t="shared" si="0"/>
        <v>12.103331490507577</v>
      </c>
      <c r="AD15">
        <f t="shared" si="1"/>
        <v>1428.7694649984899</v>
      </c>
      <c r="AE15">
        <f>'IDT-1'!C15</f>
        <v>0</v>
      </c>
      <c r="AF15" s="24"/>
      <c r="AG15">
        <f t="shared" si="2"/>
        <v>1428.7694649984899</v>
      </c>
      <c r="AI15" s="34">
        <f>PXIL!I15</f>
        <v>0</v>
      </c>
      <c r="AJ15" s="34">
        <f>PXIL!O15</f>
        <v>0</v>
      </c>
      <c r="AK15" s="34">
        <f>RTM_IEX!I15</f>
        <v>40.54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48.27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6.3434270000000001</v>
      </c>
      <c r="E16">
        <f>GT_NG!Q16</f>
        <v>8.1006731050629206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44.998242256161873</v>
      </c>
      <c r="J16">
        <f>Bawana_RLNG!Q16</f>
        <v>0</v>
      </c>
      <c r="K16">
        <f>Bawana_Spot!Q16</f>
        <v>23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857.61602967216436</v>
      </c>
      <c r="P16" s="36">
        <v>68.457387920180082</v>
      </c>
      <c r="Q16" s="36">
        <v>22.117459807073953</v>
      </c>
      <c r="R16" s="38">
        <v>0</v>
      </c>
      <c r="S16" s="38">
        <v>0</v>
      </c>
      <c r="T16" s="37">
        <f>SUMPRODUCT(LTA!J16:AN16,LTA!J$101:AN$101,LTA!J$104:AN$104)</f>
        <v>68.33</v>
      </c>
      <c r="U16" s="37">
        <f>SUMPRODUCT(LTA!J16:AN16,LTA!J$102:AN$102,LTA!J$104:AN$104)</f>
        <v>129.72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76.440000000000012</v>
      </c>
      <c r="AB16" s="75">
        <f>-STOA!O16</f>
        <v>0</v>
      </c>
      <c r="AC16">
        <f t="shared" si="0"/>
        <v>11.857215045989403</v>
      </c>
      <c r="AD16">
        <f t="shared" si="1"/>
        <v>1399.7160047146538</v>
      </c>
      <c r="AE16">
        <f>'IDT-1'!C16</f>
        <v>0</v>
      </c>
      <c r="AF16" s="24"/>
      <c r="AG16">
        <f t="shared" si="2"/>
        <v>1399.7160047146538</v>
      </c>
      <c r="AI16" s="34">
        <f>PXIL!I16</f>
        <v>0</v>
      </c>
      <c r="AJ16" s="34">
        <f>PXIL!O16</f>
        <v>0</v>
      </c>
      <c r="AK16" s="34">
        <f>RTM_IEX!I16</f>
        <v>59.85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6.3434270000000001</v>
      </c>
      <c r="E17">
        <f>GT_NG!Q17</f>
        <v>8.1006731050629206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44.998242256161873</v>
      </c>
      <c r="J17">
        <f>Bawana_RLNG!Q17</f>
        <v>0</v>
      </c>
      <c r="K17">
        <f>Bawana_Spot!Q17</f>
        <v>23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861.11542242366932</v>
      </c>
      <c r="P17" s="36">
        <v>69.207359304055856</v>
      </c>
      <c r="Q17" s="36">
        <v>22.117459807073953</v>
      </c>
      <c r="R17" s="38">
        <v>0</v>
      </c>
      <c r="S17" s="38">
        <v>0</v>
      </c>
      <c r="T17" s="37">
        <f>SUMPRODUCT(LTA!J17:AN17,LTA!J$101:AN$101,LTA!J$104:AN$104)</f>
        <v>68.33</v>
      </c>
      <c r="U17" s="37">
        <f>SUMPRODUCT(LTA!J17:AN17,LTA!J$102:AN$102,LTA!J$104:AN$104)</f>
        <v>129.56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76.440000000000012</v>
      </c>
      <c r="AB17" s="75">
        <f>-STOA!O17</f>
        <v>0</v>
      </c>
      <c r="AC17">
        <f t="shared" si="0"/>
        <v>11.5915177047266</v>
      </c>
      <c r="AD17">
        <f t="shared" si="1"/>
        <v>1368.3510661912974</v>
      </c>
      <c r="AE17">
        <f>'IDT-1'!C17</f>
        <v>0</v>
      </c>
      <c r="AF17" s="24"/>
      <c r="AG17">
        <f t="shared" si="2"/>
        <v>1368.3510661912974</v>
      </c>
      <c r="AI17" s="34">
        <f>PXIL!I17</f>
        <v>0</v>
      </c>
      <c r="AJ17" s="34">
        <f>PXIL!O17</f>
        <v>0</v>
      </c>
      <c r="AK17" s="34">
        <f>RTM_IEX!I17</f>
        <v>24.13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6.3434270000000001</v>
      </c>
      <c r="E18">
        <f>GT_NG!Q18</f>
        <v>8.1006731050629206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44.998242256161873</v>
      </c>
      <c r="J18">
        <f>Bawana_RLNG!Q18</f>
        <v>0</v>
      </c>
      <c r="K18">
        <f>Bawana_Spot!Q18</f>
        <v>23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856.08152909595663</v>
      </c>
      <c r="P18" s="36">
        <v>69.207359304055856</v>
      </c>
      <c r="Q18" s="36">
        <v>22.117459807073953</v>
      </c>
      <c r="R18" s="38">
        <v>0</v>
      </c>
      <c r="S18" s="38">
        <v>0</v>
      </c>
      <c r="T18" s="37">
        <f>SUMPRODUCT(LTA!J18:AN18,LTA!J$101:AN$101,LTA!J$104:AN$104)</f>
        <v>68</v>
      </c>
      <c r="U18" s="37">
        <f>SUMPRODUCT(LTA!J18:AN18,LTA!J$102:AN$102,LTA!J$104:AN$104)</f>
        <v>129.22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76.440000000000012</v>
      </c>
      <c r="AB18" s="75">
        <f>-STOA!O18</f>
        <v>0</v>
      </c>
      <c r="AC18">
        <f t="shared" si="0"/>
        <v>11.340913000773815</v>
      </c>
      <c r="AD18">
        <f t="shared" si="1"/>
        <v>1338.7677775675377</v>
      </c>
      <c r="AE18">
        <f>'IDT-1'!C18</f>
        <v>0</v>
      </c>
      <c r="AF18" s="24"/>
      <c r="AG18">
        <f t="shared" si="2"/>
        <v>1338.7677775675377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6.3434270000000001</v>
      </c>
      <c r="E19">
        <f>GT_NG!Q19</f>
        <v>8.1006731050629206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44.998242256161873</v>
      </c>
      <c r="J19">
        <f>Bawana_RLNG!Q19</f>
        <v>0</v>
      </c>
      <c r="K19">
        <f>Bawana_Spot!Q19</f>
        <v>23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753.09295876216459</v>
      </c>
      <c r="P19" s="36">
        <v>69.207359304055856</v>
      </c>
      <c r="Q19" s="36">
        <v>22.117459807073953</v>
      </c>
      <c r="R19" s="38">
        <v>0</v>
      </c>
      <c r="S19" s="38">
        <v>0</v>
      </c>
      <c r="T19" s="37">
        <f>SUMPRODUCT(LTA!J19:AN19,LTA!J$101:AN$101,LTA!J$104:AN$104)</f>
        <v>68.33</v>
      </c>
      <c r="U19" s="37">
        <f>SUMPRODUCT(LTA!J19:AN19,LTA!J$102:AN$102,LTA!J$104:AN$104)</f>
        <v>129.06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76.440000000000012</v>
      </c>
      <c r="AB19" s="75">
        <f>-STOA!O19</f>
        <v>0</v>
      </c>
      <c r="AC19">
        <f t="shared" si="0"/>
        <v>11.142097009969962</v>
      </c>
      <c r="AD19">
        <f t="shared" si="1"/>
        <v>1315.2980232245493</v>
      </c>
      <c r="AE19">
        <f>'IDT-1'!C19</f>
        <v>0</v>
      </c>
      <c r="AF19" s="24"/>
      <c r="AG19">
        <f t="shared" si="2"/>
        <v>1315.2980232245493</v>
      </c>
      <c r="AI19" s="34">
        <f>PXIL!I19</f>
        <v>0</v>
      </c>
      <c r="AJ19" s="34">
        <f>PXIL!O19</f>
        <v>0</v>
      </c>
      <c r="AK19" s="34">
        <f>RTM_IEX!I19</f>
        <v>79.150000000000006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6.3434270000000001</v>
      </c>
      <c r="E20">
        <f>GT_NG!Q20</f>
        <v>8.1006731050629206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44.998242256161873</v>
      </c>
      <c r="J20">
        <f>Bawana_RLNG!Q20</f>
        <v>0</v>
      </c>
      <c r="K20">
        <f>Bawana_Spot!Q20</f>
        <v>23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751.36564553416883</v>
      </c>
      <c r="P20" s="36">
        <v>69.207359304055856</v>
      </c>
      <c r="Q20" s="36">
        <v>22.117459807073953</v>
      </c>
      <c r="R20" s="38">
        <v>0</v>
      </c>
      <c r="S20" s="38">
        <v>0</v>
      </c>
      <c r="T20" s="37">
        <f>SUMPRODUCT(LTA!J20:AN20,LTA!J$101:AN$101,LTA!J$104:AN$104)</f>
        <v>68.33</v>
      </c>
      <c r="U20" s="37">
        <f>SUMPRODUCT(LTA!J20:AN20,LTA!J$102:AN$102,LTA!J$104:AN$104)</f>
        <v>128.9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76.440000000000012</v>
      </c>
      <c r="AB20" s="75">
        <f>-STOA!O20</f>
        <v>0</v>
      </c>
      <c r="AC20">
        <f t="shared" si="0"/>
        <v>10.980335578854797</v>
      </c>
      <c r="AD20">
        <f t="shared" si="1"/>
        <v>1296.2024714276688</v>
      </c>
      <c r="AE20">
        <f>'IDT-1'!C20</f>
        <v>0</v>
      </c>
      <c r="AF20" s="24"/>
      <c r="AG20">
        <f t="shared" si="2"/>
        <v>1296.2024714276688</v>
      </c>
      <c r="AI20" s="34">
        <f>PXIL!I20</f>
        <v>0</v>
      </c>
      <c r="AJ20" s="34">
        <f>PXIL!O20</f>
        <v>0</v>
      </c>
      <c r="AK20" s="34">
        <f>RTM_IEX!I20</f>
        <v>61.78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6.3434270000000001</v>
      </c>
      <c r="E21">
        <f>GT_NG!Q21</f>
        <v>8.1006731050629206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44.998242256161873</v>
      </c>
      <c r="J21">
        <f>Bawana_RLNG!Q21</f>
        <v>0</v>
      </c>
      <c r="K21">
        <f>Bawana_Spot!Q21</f>
        <v>23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751.36629030225788</v>
      </c>
      <c r="P21" s="36">
        <v>69.207359304055856</v>
      </c>
      <c r="Q21" s="36">
        <v>22.117459807073953</v>
      </c>
      <c r="R21" s="38">
        <v>0</v>
      </c>
      <c r="S21" s="38">
        <v>0</v>
      </c>
      <c r="T21" s="37">
        <f>SUMPRODUCT(LTA!J21:AN21,LTA!J$101:AN$101,LTA!J$104:AN$104)</f>
        <v>68.67</v>
      </c>
      <c r="U21" s="37">
        <f>SUMPRODUCT(LTA!J21:AN21,LTA!J$102:AN$102,LTA!J$104:AN$104)</f>
        <v>131.06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-5</v>
      </c>
      <c r="AA21" s="75">
        <f>STOA!I21</f>
        <v>76.440000000000012</v>
      </c>
      <c r="AB21" s="75">
        <f>-STOA!O21</f>
        <v>0</v>
      </c>
      <c r="AC21">
        <f t="shared" si="0"/>
        <v>10.954488783531188</v>
      </c>
      <c r="AD21">
        <f t="shared" si="1"/>
        <v>1283.1089629910814</v>
      </c>
      <c r="AE21">
        <f>'IDT-1'!C21</f>
        <v>0</v>
      </c>
      <c r="AF21" s="24"/>
      <c r="AG21">
        <f t="shared" si="2"/>
        <v>1283.1089629910814</v>
      </c>
      <c r="AI21" s="34">
        <f>PXIL!I21</f>
        <v>0</v>
      </c>
      <c r="AJ21" s="34">
        <f>PXIL!O21</f>
        <v>0</v>
      </c>
      <c r="AK21" s="34">
        <f>RTM_IEX!I21</f>
        <v>51.16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6.3434270000000001</v>
      </c>
      <c r="E22">
        <f>GT_NG!Q22</f>
        <v>8.1006731050629206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44.998242256161873</v>
      </c>
      <c r="J22">
        <f>Bawana_RLNG!Q22</f>
        <v>0</v>
      </c>
      <c r="K22">
        <f>Bawana_Spot!Q22</f>
        <v>23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751.36459514802743</v>
      </c>
      <c r="P22" s="36">
        <v>69.207359304055856</v>
      </c>
      <c r="Q22" s="36">
        <v>22.117459807073953</v>
      </c>
      <c r="R22" s="38">
        <v>0</v>
      </c>
      <c r="S22" s="38">
        <v>0</v>
      </c>
      <c r="T22" s="37">
        <f>SUMPRODUCT(LTA!J22:AN22,LTA!J$101:AN$101,LTA!J$104:AN$104)</f>
        <v>68.33</v>
      </c>
      <c r="U22" s="37">
        <f>SUMPRODUCT(LTA!J22:AN22,LTA!J$102:AN$102,LTA!J$104:AN$104)</f>
        <v>130.9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-15</v>
      </c>
      <c r="AA22" s="75">
        <f>STOA!I22</f>
        <v>76.440000000000012</v>
      </c>
      <c r="AB22" s="75">
        <f>-STOA!O22</f>
        <v>0</v>
      </c>
      <c r="AC22">
        <f t="shared" si="0"/>
        <v>10.994414121484546</v>
      </c>
      <c r="AD22">
        <f t="shared" si="1"/>
        <v>1267.7373424988975</v>
      </c>
      <c r="AE22">
        <f>'IDT-1'!C22</f>
        <v>0</v>
      </c>
      <c r="AF22" s="24"/>
      <c r="AG22">
        <f t="shared" si="2"/>
        <v>1267.7373424988975</v>
      </c>
      <c r="AI22" s="34">
        <f>PXIL!I22</f>
        <v>0</v>
      </c>
      <c r="AJ22" s="34">
        <f>PXIL!O22</f>
        <v>0</v>
      </c>
      <c r="AK22" s="34">
        <f>RTM_IEX!I22</f>
        <v>46.33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6.3434270000000001</v>
      </c>
      <c r="E23">
        <f>GT_NG!Q23</f>
        <v>8.1006731050629206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44.998242256161873</v>
      </c>
      <c r="J23">
        <f>Bawana_RLNG!Q23</f>
        <v>0</v>
      </c>
      <c r="K23">
        <f>Bawana_Spot!Q23</f>
        <v>23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791.70884391877996</v>
      </c>
      <c r="P23" s="36">
        <v>69.207359304055856</v>
      </c>
      <c r="Q23" s="36">
        <v>22.117459807073953</v>
      </c>
      <c r="R23" s="38">
        <v>0</v>
      </c>
      <c r="S23" s="38">
        <v>0</v>
      </c>
      <c r="T23" s="37">
        <f>SUMPRODUCT(LTA!J23:AN23,LTA!J$101:AN$101,LTA!J$104:AN$104)</f>
        <v>68.33</v>
      </c>
      <c r="U23" s="37">
        <f>SUMPRODUCT(LTA!J23:AN23,LTA!J$102:AN$102,LTA!J$104:AN$104)</f>
        <v>130.9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-40</v>
      </c>
      <c r="AA23" s="75">
        <f>STOA!I23</f>
        <v>76.440000000000012</v>
      </c>
      <c r="AB23" s="75">
        <f>-STOA!O23</f>
        <v>0</v>
      </c>
      <c r="AC23">
        <f t="shared" si="0"/>
        <v>11.577592754281094</v>
      </c>
      <c r="AD23">
        <f t="shared" si="1"/>
        <v>1286.3684126368537</v>
      </c>
      <c r="AE23">
        <f>'IDT-1'!C23</f>
        <v>0</v>
      </c>
      <c r="AF23" s="24"/>
      <c r="AG23">
        <f t="shared" si="2"/>
        <v>1286.3684126368537</v>
      </c>
      <c r="AI23" s="34">
        <f>PXIL!I23</f>
        <v>0</v>
      </c>
      <c r="AJ23" s="34">
        <f>PXIL!O23</f>
        <v>0</v>
      </c>
      <c r="AK23" s="34">
        <f>RTM_IEX!I23</f>
        <v>50.2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6.3434270000000001</v>
      </c>
      <c r="E24">
        <f>GT_NG!Q24</f>
        <v>8.1006731050629206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44.998242256161873</v>
      </c>
      <c r="J24">
        <f>Bawana_RLNG!Q24</f>
        <v>0</v>
      </c>
      <c r="K24">
        <f>Bawana_Spot!Q24</f>
        <v>23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804.0503585034977</v>
      </c>
      <c r="P24" s="36">
        <v>69.207359304055856</v>
      </c>
      <c r="Q24" s="36">
        <v>22.117459807073953</v>
      </c>
      <c r="R24" s="38">
        <v>0</v>
      </c>
      <c r="S24" s="38">
        <v>0</v>
      </c>
      <c r="T24" s="37">
        <f>SUMPRODUCT(LTA!J24:AN24,LTA!J$101:AN$101,LTA!J$104:AN$104)</f>
        <v>68.34</v>
      </c>
      <c r="U24" s="37">
        <f>SUMPRODUCT(LTA!J24:AN24,LTA!J$102:AN$102,LTA!J$104:AN$104)</f>
        <v>130.72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-60</v>
      </c>
      <c r="AA24" s="75">
        <f>STOA!I24</f>
        <v>76.440000000000012</v>
      </c>
      <c r="AB24" s="75">
        <f>-STOA!O24</f>
        <v>0</v>
      </c>
      <c r="AC24">
        <f t="shared" si="0"/>
        <v>11.824896631290503</v>
      </c>
      <c r="AD24">
        <f t="shared" si="1"/>
        <v>1275.3926233445618</v>
      </c>
      <c r="AE24">
        <f>'IDT-1'!C24</f>
        <v>0</v>
      </c>
      <c r="AF24" s="24"/>
      <c r="AG24">
        <f t="shared" si="2"/>
        <v>1275.3926233445618</v>
      </c>
      <c r="AI24" s="34">
        <f>PXIL!I24</f>
        <v>0</v>
      </c>
      <c r="AJ24" s="34">
        <f>PXIL!O24</f>
        <v>0</v>
      </c>
      <c r="AK24" s="34">
        <f>RTM_IEX!I24</f>
        <v>47.3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6.3434270000000001</v>
      </c>
      <c r="E25">
        <f>GT_NG!Q25</f>
        <v>8.1006731050629206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44.998242256161873</v>
      </c>
      <c r="J25">
        <f>Bawana_RLNG!Q25</f>
        <v>0</v>
      </c>
      <c r="K25">
        <f>Bawana_Spot!Q25</f>
        <v>23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802.45947370315218</v>
      </c>
      <c r="P25" s="36">
        <v>68.45735920382657</v>
      </c>
      <c r="Q25" s="36">
        <v>22.117459807073953</v>
      </c>
      <c r="R25" s="38">
        <v>0</v>
      </c>
      <c r="S25" s="38">
        <v>0</v>
      </c>
      <c r="T25" s="37">
        <f>SUMPRODUCT(LTA!J25:AN25,LTA!J$101:AN$101,LTA!J$104:AN$104)</f>
        <v>68.349999999999994</v>
      </c>
      <c r="U25" s="37">
        <f>SUMPRODUCT(LTA!J25:AN25,LTA!J$102:AN$102,LTA!J$104:AN$104)</f>
        <v>130.56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-80</v>
      </c>
      <c r="AA25" s="75">
        <f>STOA!I25</f>
        <v>76.440000000000012</v>
      </c>
      <c r="AB25" s="75">
        <f>-STOA!O25</f>
        <v>0</v>
      </c>
      <c r="AC25">
        <f t="shared" si="0"/>
        <v>11.981544352623457</v>
      </c>
      <c r="AD25">
        <f t="shared" si="1"/>
        <v>1253.7150907226542</v>
      </c>
      <c r="AE25">
        <f>'IDT-1'!C25</f>
        <v>0</v>
      </c>
      <c r="AF25" s="24"/>
      <c r="AG25">
        <f t="shared" si="2"/>
        <v>1253.7150907226542</v>
      </c>
      <c r="AI25" s="34">
        <f>PXIL!I25</f>
        <v>0</v>
      </c>
      <c r="AJ25" s="34">
        <f>PXIL!O25</f>
        <v>0</v>
      </c>
      <c r="AK25" s="34">
        <f>RTM_IEX!I25</f>
        <v>48.27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6.3434270000000001</v>
      </c>
      <c r="E26">
        <f>GT_NG!Q26</f>
        <v>8.1006731050629206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44.998242256161873</v>
      </c>
      <c r="J26">
        <f>Bawana_RLNG!Q26</f>
        <v>0</v>
      </c>
      <c r="K26">
        <f>Bawana_Spot!Q26</f>
        <v>23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802.45674859001349</v>
      </c>
      <c r="P26" s="36">
        <v>68.45735920382657</v>
      </c>
      <c r="Q26" s="36">
        <v>22.113248126928159</v>
      </c>
      <c r="R26" s="38">
        <v>0</v>
      </c>
      <c r="S26" s="38">
        <v>0</v>
      </c>
      <c r="T26" s="37">
        <f>SUMPRODUCT(LTA!J26:AN26,LTA!J$101:AN$101,LTA!J$104:AN$104)</f>
        <v>67.900000000000006</v>
      </c>
      <c r="U26" s="37">
        <f>SUMPRODUCT(LTA!J26:AN26,LTA!J$102:AN$102,LTA!J$104:AN$104)</f>
        <v>130.4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-100</v>
      </c>
      <c r="AA26" s="75">
        <f>STOA!I26</f>
        <v>76.440000000000012</v>
      </c>
      <c r="AB26" s="75">
        <f>-STOA!O26</f>
        <v>0</v>
      </c>
      <c r="AC26">
        <f t="shared" si="0"/>
        <v>12.14578523805765</v>
      </c>
      <c r="AD26">
        <f t="shared" si="1"/>
        <v>1232.9339130439355</v>
      </c>
      <c r="AE26">
        <f>'IDT-1'!C26</f>
        <v>-1</v>
      </c>
      <c r="AF26" s="24"/>
      <c r="AG26">
        <f t="shared" si="2"/>
        <v>1231.9339130439355</v>
      </c>
      <c r="AI26" s="34">
        <f>PXIL!I26</f>
        <v>0</v>
      </c>
      <c r="AJ26" s="34">
        <f>PXIL!O26</f>
        <v>0</v>
      </c>
      <c r="AK26" s="34">
        <f>RTM_IEX!I26</f>
        <v>48.27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6.3434270000000001</v>
      </c>
      <c r="E27">
        <f>GT_NG!Q27</f>
        <v>8.1006731050629206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44.998242256161873</v>
      </c>
      <c r="J27">
        <f>Bawana_RLNG!Q27</f>
        <v>0</v>
      </c>
      <c r="K27">
        <f>Bawana_Spot!Q27</f>
        <v>23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752.32401032848304</v>
      </c>
      <c r="P27" s="36">
        <v>68.45735920382657</v>
      </c>
      <c r="Q27" s="36">
        <v>22.113248126928159</v>
      </c>
      <c r="R27" s="38">
        <v>3.98</v>
      </c>
      <c r="S27" s="38">
        <v>0</v>
      </c>
      <c r="T27" s="37">
        <f>SUMPRODUCT(LTA!J27:AN27,LTA!J$101:AN$101,LTA!J$104:AN$104)</f>
        <v>68.19</v>
      </c>
      <c r="U27" s="37">
        <f>SUMPRODUCT(LTA!J27:AN27,LTA!J$102:AN$102,LTA!J$104:AN$104)</f>
        <v>130.06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-62</v>
      </c>
      <c r="AA27" s="75">
        <f>STOA!I27</f>
        <v>66.790000000000006</v>
      </c>
      <c r="AB27" s="75">
        <f>-STOA!O27</f>
        <v>0</v>
      </c>
      <c r="AC27">
        <f t="shared" si="0"/>
        <v>11.208726243115006</v>
      </c>
      <c r="AD27">
        <f t="shared" si="1"/>
        <v>1198.6382337773475</v>
      </c>
      <c r="AE27">
        <f>'IDT-1'!C27</f>
        <v>0</v>
      </c>
      <c r="AF27" s="24"/>
      <c r="AG27">
        <f t="shared" si="2"/>
        <v>1198.6382337773475</v>
      </c>
      <c r="AI27" s="34">
        <f>PXIL!I27</f>
        <v>0</v>
      </c>
      <c r="AJ27" s="34">
        <f>PXIL!O27</f>
        <v>0</v>
      </c>
      <c r="AK27" s="34">
        <f>RTM_IEX!I27</f>
        <v>30.89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6.3434270000000001</v>
      </c>
      <c r="E28">
        <f>GT_NG!Q28</f>
        <v>8.1006731050629206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44.998242256161873</v>
      </c>
      <c r="J28">
        <f>Bawana_RLNG!Q28</f>
        <v>0</v>
      </c>
      <c r="K28">
        <f>Bawana_Spot!Q28</f>
        <v>23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753.15034207819099</v>
      </c>
      <c r="P28" s="36">
        <v>68.456963541204644</v>
      </c>
      <c r="Q28" s="36">
        <v>22.113248126928159</v>
      </c>
      <c r="R28" s="38">
        <v>12.269999999999998</v>
      </c>
      <c r="S28" s="38">
        <v>0</v>
      </c>
      <c r="T28" s="37">
        <f>SUMPRODUCT(LTA!J28:AN28,LTA!J$101:AN$101,LTA!J$104:AN$104)</f>
        <v>68.41</v>
      </c>
      <c r="U28" s="37">
        <f>SUMPRODUCT(LTA!J28:AN28,LTA!J$102:AN$102,LTA!J$104:AN$104)</f>
        <v>129.9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</v>
      </c>
      <c r="AA28" s="75">
        <f>STOA!I28</f>
        <v>66.790000000000006</v>
      </c>
      <c r="AB28" s="75">
        <f>-STOA!O28</f>
        <v>0</v>
      </c>
      <c r="AC28">
        <f t="shared" si="0"/>
        <v>10.67901063952608</v>
      </c>
      <c r="AD28">
        <f t="shared" si="1"/>
        <v>1218.4538854680227</v>
      </c>
      <c r="AE28">
        <f>'IDT-1'!C28</f>
        <v>-1</v>
      </c>
      <c r="AF28" s="24"/>
      <c r="AG28">
        <f t="shared" si="2"/>
        <v>1217.4538854680227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6.3434270000000001</v>
      </c>
      <c r="E29">
        <f>GT_NG!Q29</f>
        <v>8.1006731050629206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44.998242256161873</v>
      </c>
      <c r="J29">
        <f>Bawana_RLNG!Q29</f>
        <v>0</v>
      </c>
      <c r="K29">
        <f>Bawana_Spot!Q29</f>
        <v>23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758.86562865315921</v>
      </c>
      <c r="P29" s="36">
        <v>68.456679117147701</v>
      </c>
      <c r="Q29" s="36">
        <v>22.113248126928159</v>
      </c>
      <c r="R29" s="38">
        <v>13.27</v>
      </c>
      <c r="S29" s="38">
        <v>0</v>
      </c>
      <c r="T29" s="37">
        <f>SUMPRODUCT(LTA!J29:AN29,LTA!J$101:AN$101,LTA!J$104:AN$104)</f>
        <v>72.97</v>
      </c>
      <c r="U29" s="37">
        <f>SUMPRODUCT(LTA!J29:AN29,LTA!J$102:AN$102,LTA!J$104:AN$104)</f>
        <v>129.72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-76</v>
      </c>
      <c r="AA29" s="75">
        <f>STOA!I29</f>
        <v>66.790000000000006</v>
      </c>
      <c r="AB29" s="75">
        <f>-STOA!O29</f>
        <v>0</v>
      </c>
      <c r="AC29">
        <f t="shared" si="0"/>
        <v>11.43275033246263</v>
      </c>
      <c r="AD29">
        <f t="shared" si="1"/>
        <v>1196.9651479259974</v>
      </c>
      <c r="AE29">
        <f>'IDT-1'!C29</f>
        <v>0</v>
      </c>
      <c r="AF29" s="24"/>
      <c r="AG29">
        <f t="shared" si="2"/>
        <v>1196.9651479259974</v>
      </c>
      <c r="AI29" s="34">
        <f>PXIL!I29</f>
        <v>0</v>
      </c>
      <c r="AJ29" s="34">
        <f>PXIL!O29</f>
        <v>0</v>
      </c>
      <c r="AK29" s="34">
        <f>RTM_IEX!I29</f>
        <v>23.17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6.3434270000000001</v>
      </c>
      <c r="E30">
        <f>GT_NG!Q30</f>
        <v>8.1006731050629206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44.998242256161873</v>
      </c>
      <c r="J30">
        <f>Bawana_RLNG!Q30</f>
        <v>0</v>
      </c>
      <c r="K30">
        <f>Bawana_Spot!Q30</f>
        <v>23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758.86511794092553</v>
      </c>
      <c r="P30" s="36">
        <v>68.456679117147701</v>
      </c>
      <c r="Q30" s="36">
        <v>22.113248126928159</v>
      </c>
      <c r="R30" s="38">
        <v>16.350000000000005</v>
      </c>
      <c r="S30" s="38">
        <v>0</v>
      </c>
      <c r="T30" s="37">
        <f>SUMPRODUCT(LTA!J30:AN30,LTA!J$101:AN$101,LTA!J$104:AN$104)</f>
        <v>75.77</v>
      </c>
      <c r="U30" s="37">
        <f>SUMPRODUCT(LTA!J30:AN30,LTA!J$102:AN$102,LTA!J$104:AN$104)</f>
        <v>129.22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-96</v>
      </c>
      <c r="AA30" s="75">
        <f>STOA!I30</f>
        <v>66.790000000000006</v>
      </c>
      <c r="AB30" s="75">
        <f>-STOA!O30</f>
        <v>0</v>
      </c>
      <c r="AC30">
        <f t="shared" si="0"/>
        <v>11.704145196977649</v>
      </c>
      <c r="AD30">
        <f t="shared" si="1"/>
        <v>1188.8332423492486</v>
      </c>
      <c r="AE30">
        <f>'IDT-1'!C30</f>
        <v>0</v>
      </c>
      <c r="AF30" s="24"/>
      <c r="AG30">
        <f t="shared" si="2"/>
        <v>1188.8332423492486</v>
      </c>
      <c r="AI30" s="34">
        <f>PXIL!I30</f>
        <v>0</v>
      </c>
      <c r="AJ30" s="34">
        <f>PXIL!O30</f>
        <v>0</v>
      </c>
      <c r="AK30" s="34">
        <f>RTM_IEX!I30</f>
        <v>29.93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6.3434270000000001</v>
      </c>
      <c r="E31">
        <f>GT_NG!Q31</f>
        <v>8.1006731050629206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44.998323272971163</v>
      </c>
      <c r="J31">
        <f>Bawana_RLNG!Q31</f>
        <v>0</v>
      </c>
      <c r="K31">
        <f>Bawana_Spot!Q31</f>
        <v>23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757.53862532904122</v>
      </c>
      <c r="P31" s="36">
        <v>68.456679117147701</v>
      </c>
      <c r="Q31" s="36">
        <v>22.113248126928159</v>
      </c>
      <c r="R31" s="38">
        <v>15.35</v>
      </c>
      <c r="S31" s="38">
        <v>0</v>
      </c>
      <c r="T31" s="37">
        <f>SUMPRODUCT(LTA!J31:AN31,LTA!J$101:AN$101,LTA!J$104:AN$104)</f>
        <v>90.93</v>
      </c>
      <c r="U31" s="37">
        <f>SUMPRODUCT(LTA!J31:AN31,LTA!J$102:AN$102,LTA!J$104:AN$104)</f>
        <v>129.22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-106</v>
      </c>
      <c r="AA31" s="75">
        <f>STOA!I31</f>
        <v>66.790000000000006</v>
      </c>
      <c r="AB31" s="75">
        <f>-STOA!O31</f>
        <v>0</v>
      </c>
      <c r="AC31">
        <f t="shared" si="0"/>
        <v>11.64524691682791</v>
      </c>
      <c r="AD31">
        <f t="shared" si="1"/>
        <v>1161.7957290343231</v>
      </c>
      <c r="AE31">
        <f>'IDT-1'!C31</f>
        <v>0</v>
      </c>
      <c r="AF31" s="24"/>
      <c r="AG31">
        <f t="shared" si="2"/>
        <v>1161.7957290343231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6.3434270000000001</v>
      </c>
      <c r="E32">
        <f>GT_NG!Q32</f>
        <v>8.1006731050629206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44.998323272971163</v>
      </c>
      <c r="J32">
        <f>Bawana_RLNG!Q32</f>
        <v>0</v>
      </c>
      <c r="K32">
        <f>Bawana_Spot!Q32</f>
        <v>23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757.54559089897919</v>
      </c>
      <c r="P32" s="36">
        <v>68.456679117147701</v>
      </c>
      <c r="Q32" s="36">
        <v>22.113248126928159</v>
      </c>
      <c r="R32" s="38">
        <v>15.35</v>
      </c>
      <c r="S32" s="38">
        <v>0</v>
      </c>
      <c r="T32" s="37">
        <f>SUMPRODUCT(LTA!J32:AN32,LTA!J$101:AN$101,LTA!J$104:AN$104)</f>
        <v>106.01</v>
      </c>
      <c r="U32" s="37">
        <f>SUMPRODUCT(LTA!J32:AN32,LTA!J$102:AN$102,LTA!J$104:AN$104)</f>
        <v>129.06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-126</v>
      </c>
      <c r="AA32" s="75">
        <f>STOA!I32</f>
        <v>66.790000000000006</v>
      </c>
      <c r="AB32" s="75">
        <f>-STOA!O32</f>
        <v>0</v>
      </c>
      <c r="AC32">
        <f t="shared" si="0"/>
        <v>11.94005658211317</v>
      </c>
      <c r="AD32">
        <f t="shared" si="1"/>
        <v>1156.4278849389759</v>
      </c>
      <c r="AE32">
        <f>'IDT-1'!C32</f>
        <v>0</v>
      </c>
      <c r="AF32" s="24"/>
      <c r="AG32">
        <f t="shared" si="2"/>
        <v>1156.4278849389759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6.3434270000000001</v>
      </c>
      <c r="E33">
        <f>GT_NG!Q33</f>
        <v>8.1006731050629206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44.998323272971163</v>
      </c>
      <c r="J33">
        <f>Bawana_RLNG!Q33</f>
        <v>0</v>
      </c>
      <c r="K33">
        <f>Bawana_Spot!Q33</f>
        <v>23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760.34251156029393</v>
      </c>
      <c r="P33" s="36">
        <v>68.456679117147701</v>
      </c>
      <c r="Q33" s="36">
        <v>22.113248126928159</v>
      </c>
      <c r="R33" s="38">
        <v>17.350000000000001</v>
      </c>
      <c r="S33" s="38">
        <v>0</v>
      </c>
      <c r="T33" s="37">
        <f>SUMPRODUCT(LTA!J33:AN33,LTA!J$101:AN$101,LTA!J$104:AN$104)</f>
        <v>129.72</v>
      </c>
      <c r="U33" s="37">
        <f>SUMPRODUCT(LTA!J33:AN33,LTA!J$102:AN$102,LTA!J$104:AN$104)</f>
        <v>129.06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-141</v>
      </c>
      <c r="AA33" s="75">
        <f>STOA!I33</f>
        <v>66.790000000000006</v>
      </c>
      <c r="AB33" s="75">
        <f>-STOA!O33</f>
        <v>0</v>
      </c>
      <c r="AC33">
        <f t="shared" si="0"/>
        <v>12.306582081541549</v>
      </c>
      <c r="AD33">
        <f t="shared" si="1"/>
        <v>1169.5682801008622</v>
      </c>
      <c r="AE33">
        <f>'IDT-1'!C33</f>
        <v>0</v>
      </c>
      <c r="AF33" s="24"/>
      <c r="AG33">
        <f t="shared" si="2"/>
        <v>1169.5682801008622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6.3434270000000001</v>
      </c>
      <c r="E34">
        <f>GT_NG!Q34</f>
        <v>8.1006731050629206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44.998323272971163</v>
      </c>
      <c r="J34">
        <f>Bawana_RLNG!Q34</f>
        <v>0</v>
      </c>
      <c r="K34">
        <f>Bawana_Spot!Q34</f>
        <v>23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757.59713606460332</v>
      </c>
      <c r="P34" s="36">
        <v>68.456679117147701</v>
      </c>
      <c r="Q34" s="36">
        <v>11.600000000000001</v>
      </c>
      <c r="R34" s="38">
        <v>17.350000000000005</v>
      </c>
      <c r="S34" s="38">
        <v>0</v>
      </c>
      <c r="T34" s="37">
        <f>SUMPRODUCT(LTA!J34:AN34,LTA!J$101:AN$101,LTA!J$104:AN$104)</f>
        <v>147.4</v>
      </c>
      <c r="U34" s="37">
        <f>SUMPRODUCT(LTA!J34:AN34,LTA!J$102:AN$102,LTA!J$104:AN$104)</f>
        <v>129.06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-133.69999999999999</v>
      </c>
      <c r="AA34" s="75">
        <f>STOA!I34</f>
        <v>66.790000000000006</v>
      </c>
      <c r="AB34" s="75">
        <f>-STOA!O34</f>
        <v>0</v>
      </c>
      <c r="AC34">
        <f t="shared" si="0"/>
        <v>12.281882191719863</v>
      </c>
      <c r="AD34">
        <f t="shared" si="1"/>
        <v>1181.3143563680651</v>
      </c>
      <c r="AE34">
        <f>'IDT-1'!C34</f>
        <v>0</v>
      </c>
      <c r="AF34" s="24"/>
      <c r="AG34">
        <f t="shared" si="2"/>
        <v>1181.3143563680651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6.3434270000000001</v>
      </c>
      <c r="E35">
        <f>GT_NG!Q35</f>
        <v>8.1006731050629206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44.998323272971163</v>
      </c>
      <c r="J35">
        <f>Bawana_RLNG!Q35</f>
        <v>0</v>
      </c>
      <c r="K35">
        <f>Bawana_Spot!Q35</f>
        <v>23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746.84667262457697</v>
      </c>
      <c r="P35" s="36">
        <v>68.456679117147701</v>
      </c>
      <c r="Q35" s="36">
        <v>14.64</v>
      </c>
      <c r="R35" s="38">
        <v>17.350000000000001</v>
      </c>
      <c r="S35" s="38">
        <v>0</v>
      </c>
      <c r="T35" s="37">
        <f>SUMPRODUCT(LTA!J35:AN35,LTA!J$101:AN$101,LTA!J$104:AN$104)</f>
        <v>165.5</v>
      </c>
      <c r="U35" s="37">
        <f>SUMPRODUCT(LTA!J35:AN35,LTA!J$102:AN$102,LTA!J$104:AN$104)</f>
        <v>128.4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-201</v>
      </c>
      <c r="AA35" s="75">
        <f>STOA!I35</f>
        <v>66.790000000000006</v>
      </c>
      <c r="AB35" s="75">
        <f>-STOA!O35</f>
        <v>0</v>
      </c>
      <c r="AC35">
        <f t="shared" si="0"/>
        <v>12.933719213708674</v>
      </c>
      <c r="AD35">
        <f t="shared" si="1"/>
        <v>1123.0920559060501</v>
      </c>
      <c r="AE35">
        <f>'IDT-1'!C35</f>
        <v>0</v>
      </c>
      <c r="AF35" s="24"/>
      <c r="AG35">
        <f t="shared" si="2"/>
        <v>1123.0920559060501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6.3434270000000001</v>
      </c>
      <c r="E36">
        <f>GT_NG!Q36</f>
        <v>8.1006731050629206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44.998323272971163</v>
      </c>
      <c r="J36">
        <f>Bawana_RLNG!Q36</f>
        <v>0</v>
      </c>
      <c r="K36">
        <f>Bawana_Spot!Q36</f>
        <v>23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746.84512716570259</v>
      </c>
      <c r="P36" s="36">
        <v>68.455300981536141</v>
      </c>
      <c r="Q36" s="36">
        <v>14.64</v>
      </c>
      <c r="R36" s="38">
        <v>17.350000000000005</v>
      </c>
      <c r="S36" s="38">
        <v>0</v>
      </c>
      <c r="T36" s="37">
        <f>SUMPRODUCT(LTA!J36:AN36,LTA!J$101:AN$101,LTA!J$104:AN$104)</f>
        <v>182.32</v>
      </c>
      <c r="U36" s="37">
        <f>SUMPRODUCT(LTA!J36:AN36,LTA!J$102:AN$102,LTA!J$104:AN$104)</f>
        <v>128.4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-216</v>
      </c>
      <c r="AA36" s="75">
        <f>STOA!I36</f>
        <v>66.790000000000006</v>
      </c>
      <c r="AB36" s="75">
        <f>-STOA!O36</f>
        <v>0</v>
      </c>
      <c r="AC36">
        <f t="shared" si="0"/>
        <v>13.202050021388331</v>
      </c>
      <c r="AD36">
        <f t="shared" si="1"/>
        <v>1124.6408015038846</v>
      </c>
      <c r="AE36">
        <f>'IDT-1'!C36</f>
        <v>0</v>
      </c>
      <c r="AF36" s="24"/>
      <c r="AG36">
        <f t="shared" si="2"/>
        <v>1124.6408015038846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6.3434270000000001</v>
      </c>
      <c r="E37">
        <f>GT_NG!Q37</f>
        <v>8.1006731050629206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44.998323272971163</v>
      </c>
      <c r="J37">
        <f>Bawana_RLNG!Q37</f>
        <v>0</v>
      </c>
      <c r="K37">
        <f>Bawana_Spot!Q37</f>
        <v>23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722.13075590789651</v>
      </c>
      <c r="P37" s="36">
        <v>67.175388839316369</v>
      </c>
      <c r="Q37" s="36">
        <v>14.64</v>
      </c>
      <c r="R37" s="38">
        <v>17.350000000000001</v>
      </c>
      <c r="S37" s="38">
        <v>0</v>
      </c>
      <c r="T37" s="37">
        <f>SUMPRODUCT(LTA!J37:AN37,LTA!J$101:AN$101,LTA!J$104:AN$104)</f>
        <v>187.62</v>
      </c>
      <c r="U37" s="37">
        <f>SUMPRODUCT(LTA!J37:AN37,LTA!J$102:AN$102,LTA!J$104:AN$104)</f>
        <v>125.9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-197</v>
      </c>
      <c r="AA37" s="75">
        <f>STOA!I37</f>
        <v>66.790000000000006</v>
      </c>
      <c r="AB37" s="75">
        <f>-STOA!O37</f>
        <v>0</v>
      </c>
      <c r="AC37">
        <f t="shared" si="0"/>
        <v>13.185112353050783</v>
      </c>
      <c r="AD37">
        <f t="shared" si="1"/>
        <v>1080.4634557721963</v>
      </c>
      <c r="AE37">
        <f>'IDT-1'!C37</f>
        <v>0</v>
      </c>
      <c r="AF37" s="24"/>
      <c r="AG37">
        <f t="shared" si="2"/>
        <v>1080.4634557721963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-40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6.3434270000000001</v>
      </c>
      <c r="E38">
        <f>GT_NG!Q38</f>
        <v>8.1006731050629206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44.998323272971163</v>
      </c>
      <c r="J38">
        <f>Bawana_RLNG!Q38</f>
        <v>0</v>
      </c>
      <c r="K38">
        <f>Bawana_Spot!Q38</f>
        <v>23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723.81682026886642</v>
      </c>
      <c r="P38" s="36">
        <v>67.175388839316369</v>
      </c>
      <c r="Q38" s="36">
        <v>14.64</v>
      </c>
      <c r="R38" s="38">
        <v>18.75</v>
      </c>
      <c r="S38" s="38">
        <v>0</v>
      </c>
      <c r="T38" s="37">
        <f>SUMPRODUCT(LTA!J38:AN38,LTA!J$101:AN$101,LTA!J$104:AN$104)</f>
        <v>206.07</v>
      </c>
      <c r="U38" s="37">
        <f>SUMPRODUCT(LTA!J38:AN38,LTA!J$102:AN$102,LTA!J$104:AN$104)</f>
        <v>78.75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-178</v>
      </c>
      <c r="AA38" s="75">
        <f>STOA!I38</f>
        <v>66.790000000000006</v>
      </c>
      <c r="AB38" s="75">
        <f>-STOA!O38</f>
        <v>0</v>
      </c>
      <c r="AC38">
        <f t="shared" si="0"/>
        <v>12.656522457862035</v>
      </c>
      <c r="AD38">
        <f t="shared" si="1"/>
        <v>1092.3781100283547</v>
      </c>
      <c r="AE38">
        <f>'IDT-1'!C38</f>
        <v>0</v>
      </c>
      <c r="AF38" s="24"/>
      <c r="AG38">
        <f t="shared" si="2"/>
        <v>1092.3781100283547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-22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6.2757699999999987</v>
      </c>
      <c r="E39">
        <f>GT_NG!Q39</f>
        <v>8.1006731050629206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44.998323272971163</v>
      </c>
      <c r="J39">
        <f>Bawana_RLNG!Q39</f>
        <v>0</v>
      </c>
      <c r="K39">
        <f>Bawana_Spot!Q39</f>
        <v>23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748.13196575945767</v>
      </c>
      <c r="P39" s="36">
        <v>32.817017719218534</v>
      </c>
      <c r="Q39" s="36">
        <v>14.64</v>
      </c>
      <c r="R39" s="38">
        <v>20.75</v>
      </c>
      <c r="S39" s="38">
        <v>0</v>
      </c>
      <c r="T39" s="37">
        <f>SUMPRODUCT(LTA!J39:AN39,LTA!J$101:AN$101,LTA!J$104:AN$104)</f>
        <v>226.93</v>
      </c>
      <c r="U39" s="37">
        <f>SUMPRODUCT(LTA!J39:AN39,LTA!J$102:AN$102,LTA!J$104:AN$104)</f>
        <v>79.09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-183</v>
      </c>
      <c r="AA39" s="75">
        <f>STOA!I39</f>
        <v>66.790000000000006</v>
      </c>
      <c r="AB39" s="75">
        <f>-STOA!O39</f>
        <v>0</v>
      </c>
      <c r="AC39">
        <f t="shared" si="0"/>
        <v>12.783413359223955</v>
      </c>
      <c r="AD39">
        <f t="shared" si="1"/>
        <v>1103.3403364974861</v>
      </c>
      <c r="AE39">
        <f>'IDT-1'!C39</f>
        <v>0</v>
      </c>
      <c r="AF39" s="24"/>
      <c r="AG39">
        <f t="shared" si="2"/>
        <v>1103.3403364974861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-19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6.2757699999999987</v>
      </c>
      <c r="E40">
        <f>GT_NG!Q40</f>
        <v>8.1006731050629206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44.998323272971163</v>
      </c>
      <c r="J40">
        <f>Bawana_RLNG!Q40</f>
        <v>0</v>
      </c>
      <c r="K40">
        <f>Bawana_Spot!Q40</f>
        <v>23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748.13163920191971</v>
      </c>
      <c r="P40" s="36">
        <v>32.817017719218534</v>
      </c>
      <c r="Q40" s="36">
        <v>14.64</v>
      </c>
      <c r="R40" s="38">
        <v>20.749999999999996</v>
      </c>
      <c r="S40" s="38">
        <v>0</v>
      </c>
      <c r="T40" s="37">
        <f>SUMPRODUCT(LTA!J40:AN40,LTA!J$101:AN$101,LTA!J$104:AN$104)</f>
        <v>243.81</v>
      </c>
      <c r="U40" s="37">
        <f>SUMPRODUCT(LTA!J40:AN40,LTA!J$102:AN$102,LTA!J$104:AN$104)</f>
        <v>79.430000000000007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-173</v>
      </c>
      <c r="AA40" s="75">
        <f>STOA!I40</f>
        <v>66.790000000000006</v>
      </c>
      <c r="AB40" s="75">
        <f>-STOA!O40</f>
        <v>0</v>
      </c>
      <c r="AC40">
        <f t="shared" si="0"/>
        <v>12.817933565717082</v>
      </c>
      <c r="AD40">
        <f t="shared" si="1"/>
        <v>1133.5254897334553</v>
      </c>
      <c r="AE40">
        <f>'IDT-1'!C40</f>
        <v>0</v>
      </c>
      <c r="AF40" s="24"/>
      <c r="AG40">
        <f t="shared" si="2"/>
        <v>1133.5254897334553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-16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6.2757699999999987</v>
      </c>
      <c r="E41">
        <f>GT_NG!Q41</f>
        <v>8.1006731050629206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44.998323272971163</v>
      </c>
      <c r="J41">
        <f>Bawana_RLNG!Q41</f>
        <v>0</v>
      </c>
      <c r="K41">
        <f>Bawana_Spot!Q41</f>
        <v>23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736.16429914921218</v>
      </c>
      <c r="P41" s="36">
        <v>32.82</v>
      </c>
      <c r="Q41" s="36">
        <v>14.64</v>
      </c>
      <c r="R41" s="38">
        <v>20.749999999999996</v>
      </c>
      <c r="S41" s="38">
        <v>0</v>
      </c>
      <c r="T41" s="37">
        <f>SUMPRODUCT(LTA!J41:AN41,LTA!J$101:AN$101,LTA!J$104:AN$104)</f>
        <v>260.06</v>
      </c>
      <c r="U41" s="37">
        <f>SUMPRODUCT(LTA!J41:AN41,LTA!J$102:AN$102,LTA!J$104:AN$104)</f>
        <v>79.75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-158</v>
      </c>
      <c r="AA41" s="75">
        <f>STOA!I41</f>
        <v>66.790000000000006</v>
      </c>
      <c r="AB41" s="75">
        <f>-STOA!O41</f>
        <v>0</v>
      </c>
      <c r="AC41">
        <f t="shared" si="0"/>
        <v>12.67872664821023</v>
      </c>
      <c r="AD41">
        <f t="shared" si="1"/>
        <v>1159.270338879036</v>
      </c>
      <c r="AE41">
        <f>'IDT-1'!C41</f>
        <v>0</v>
      </c>
      <c r="AF41" s="24"/>
      <c r="AG41">
        <f t="shared" si="2"/>
        <v>1159.270338879036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6.2757699999999987</v>
      </c>
      <c r="E42">
        <f>GT_NG!Q42</f>
        <v>8.1006731050629206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44.998323272971163</v>
      </c>
      <c r="J42">
        <f>Bawana_RLNG!Q42</f>
        <v>0</v>
      </c>
      <c r="K42">
        <f>Bawana_Spot!Q42</f>
        <v>23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724.31197963899672</v>
      </c>
      <c r="P42" s="36">
        <v>32.82</v>
      </c>
      <c r="Q42" s="36">
        <v>14.64</v>
      </c>
      <c r="R42" s="38">
        <v>20.749999999999996</v>
      </c>
      <c r="S42" s="38">
        <v>0</v>
      </c>
      <c r="T42" s="37">
        <f>SUMPRODUCT(LTA!J42:AN42,LTA!J$101:AN$101,LTA!J$104:AN$104)</f>
        <v>273.89</v>
      </c>
      <c r="U42" s="37">
        <f>SUMPRODUCT(LTA!J42:AN42,LTA!J$102:AN$102,LTA!J$104:AN$104)</f>
        <v>80.09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-143</v>
      </c>
      <c r="AA42" s="75">
        <f>STOA!I42</f>
        <v>66.790000000000006</v>
      </c>
      <c r="AB42" s="75">
        <f>-STOA!O42</f>
        <v>0</v>
      </c>
      <c r="AC42">
        <f t="shared" si="0"/>
        <v>12.486416221202195</v>
      </c>
      <c r="AD42">
        <f t="shared" si="1"/>
        <v>1186.7803297958285</v>
      </c>
      <c r="AE42">
        <f>'IDT-1'!C42</f>
        <v>0</v>
      </c>
      <c r="AF42" s="24"/>
      <c r="AG42">
        <f t="shared" si="2"/>
        <v>1186.7803297958285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6.2757699999999987</v>
      </c>
      <c r="E43">
        <f>GT_NG!Q43</f>
        <v>8.1006731050629206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44.998242256161873</v>
      </c>
      <c r="J43">
        <f>Bawana_RLNG!Q43</f>
        <v>0</v>
      </c>
      <c r="K43">
        <f>Bawana_Spot!Q43</f>
        <v>23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744.38477585928831</v>
      </c>
      <c r="P43" s="36">
        <v>32.82</v>
      </c>
      <c r="Q43" s="36">
        <v>11.288041290770298</v>
      </c>
      <c r="R43" s="38">
        <v>20.75</v>
      </c>
      <c r="S43" s="38">
        <v>0</v>
      </c>
      <c r="T43" s="37">
        <f>SUMPRODUCT(LTA!J43:AN43,LTA!J$101:AN$101,LTA!J$104:AN$104)</f>
        <v>283.20999999999998</v>
      </c>
      <c r="U43" s="37">
        <f>SUMPRODUCT(LTA!J43:AN43,LTA!J$102:AN$102,LTA!J$104:AN$104)</f>
        <v>80.430000000000007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-138</v>
      </c>
      <c r="AA43" s="75">
        <f>STOA!I43</f>
        <v>66.790000000000006</v>
      </c>
      <c r="AB43" s="75">
        <f>-STOA!O43</f>
        <v>0</v>
      </c>
      <c r="AC43">
        <f t="shared" si="0"/>
        <v>12.843553099352141</v>
      </c>
      <c r="AD43">
        <f t="shared" si="1"/>
        <v>1196.8039494119312</v>
      </c>
      <c r="AE43">
        <f>'IDT-1'!C43</f>
        <v>0</v>
      </c>
      <c r="AF43" s="24"/>
      <c r="AG43">
        <f t="shared" si="2"/>
        <v>1196.8039494119312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-21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6.2757699999999987</v>
      </c>
      <c r="E44">
        <f>GT_NG!Q44</f>
        <v>8.1006731050629206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44.998242256161873</v>
      </c>
      <c r="J44">
        <f>Bawana_RLNG!Q44</f>
        <v>0</v>
      </c>
      <c r="K44">
        <f>Bawana_Spot!Q44</f>
        <v>23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745.61279120279175</v>
      </c>
      <c r="P44" s="36">
        <v>43.44</v>
      </c>
      <c r="Q44" s="36">
        <v>11.24</v>
      </c>
      <c r="R44" s="38">
        <v>20.75</v>
      </c>
      <c r="S44" s="38">
        <v>0</v>
      </c>
      <c r="T44" s="37">
        <f>SUMPRODUCT(LTA!J44:AN44,LTA!J$101:AN$101,LTA!J$104:AN$104)</f>
        <v>291.64999999999998</v>
      </c>
      <c r="U44" s="37">
        <f>SUMPRODUCT(LTA!J44:AN44,LTA!J$102:AN$102,LTA!J$104:AN$104)</f>
        <v>80.930000000000007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-123</v>
      </c>
      <c r="AA44" s="75">
        <f>STOA!I44</f>
        <v>66.790000000000006</v>
      </c>
      <c r="AB44" s="75">
        <f>-STOA!O44</f>
        <v>0</v>
      </c>
      <c r="AC44">
        <f t="shared" si="0"/>
        <v>12.882230357796875</v>
      </c>
      <c r="AD44">
        <f t="shared" si="1"/>
        <v>1233.5052462062195</v>
      </c>
      <c r="AE44">
        <f>'IDT-1'!C44</f>
        <v>0</v>
      </c>
      <c r="AF44" s="24"/>
      <c r="AG44">
        <f t="shared" si="2"/>
        <v>1233.5052462062195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6.2757699999999987</v>
      </c>
      <c r="E45">
        <f>GT_NG!Q45</f>
        <v>8.1006731050629206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44.998323272971163</v>
      </c>
      <c r="J45">
        <f>Bawana_RLNG!Q45</f>
        <v>0</v>
      </c>
      <c r="K45">
        <f>Bawana_Spot!Q45</f>
        <v>23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737.03533056273261</v>
      </c>
      <c r="P45" s="36">
        <v>43.44</v>
      </c>
      <c r="Q45" s="36">
        <v>11.24</v>
      </c>
      <c r="R45" s="38">
        <v>21.749999999999996</v>
      </c>
      <c r="S45" s="38">
        <v>0</v>
      </c>
      <c r="T45" s="37">
        <f>SUMPRODUCT(LTA!J45:AN45,LTA!J$101:AN$101,LTA!J$104:AN$104)</f>
        <v>297.91000000000003</v>
      </c>
      <c r="U45" s="37">
        <f>SUMPRODUCT(LTA!J45:AN45,LTA!J$102:AN$102,LTA!J$104:AN$104)</f>
        <v>82.75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-113</v>
      </c>
      <c r="AA45" s="75">
        <f>STOA!I45</f>
        <v>66.790000000000006</v>
      </c>
      <c r="AB45" s="75">
        <f>-STOA!O45</f>
        <v>0</v>
      </c>
      <c r="AC45">
        <f t="shared" si="0"/>
        <v>12.733971529913575</v>
      </c>
      <c r="AD45">
        <f t="shared" si="1"/>
        <v>1252.1561254108533</v>
      </c>
      <c r="AE45">
        <f>'IDT-1'!C45</f>
        <v>0</v>
      </c>
      <c r="AF45" s="24"/>
      <c r="AG45">
        <f t="shared" si="2"/>
        <v>1252.1561254108533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-12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6.2757699999999987</v>
      </c>
      <c r="E46">
        <f>GT_NG!Q46</f>
        <v>8.1006731050629206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44.998323272971163</v>
      </c>
      <c r="J46">
        <f>Bawana_RLNG!Q46</f>
        <v>0</v>
      </c>
      <c r="K46">
        <f>Bawana_Spot!Q46</f>
        <v>23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733.43959950071667</v>
      </c>
      <c r="P46" s="36">
        <v>68.45735920382657</v>
      </c>
      <c r="Q46" s="36">
        <v>11.24</v>
      </c>
      <c r="R46" s="38">
        <v>21.749999999999996</v>
      </c>
      <c r="S46" s="38">
        <v>0</v>
      </c>
      <c r="T46" s="37">
        <f>SUMPRODUCT(LTA!J46:AN46,LTA!J$101:AN$101,LTA!J$104:AN$104)</f>
        <v>300.15999999999997</v>
      </c>
      <c r="U46" s="37">
        <f>SUMPRODUCT(LTA!J46:AN46,LTA!J$102:AN$102,LTA!J$104:AN$104)</f>
        <v>84.09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-129</v>
      </c>
      <c r="AA46" s="75">
        <f>STOA!I46</f>
        <v>66.790000000000006</v>
      </c>
      <c r="AB46" s="75">
        <f>-STOA!O46</f>
        <v>0</v>
      </c>
      <c r="AC46">
        <f t="shared" si="0"/>
        <v>13.045723099003448</v>
      </c>
      <c r="AD46">
        <f t="shared" si="1"/>
        <v>1264.8560019835736</v>
      </c>
      <c r="AE46">
        <f>'IDT-1'!C46</f>
        <v>0</v>
      </c>
      <c r="AF46" s="24"/>
      <c r="AG46">
        <f t="shared" si="2"/>
        <v>1264.8560019835736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-8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6.2757699999999987</v>
      </c>
      <c r="E47">
        <f>GT_NG!Q47</f>
        <v>8.1006731050629206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44.998323272971163</v>
      </c>
      <c r="J47">
        <f>Bawana_RLNG!Q47</f>
        <v>0</v>
      </c>
      <c r="K47">
        <f>Bawana_Spot!Q47</f>
        <v>23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731.42626789074325</v>
      </c>
      <c r="P47" s="36">
        <v>68.45735920382657</v>
      </c>
      <c r="Q47" s="36">
        <v>11.580000000000002</v>
      </c>
      <c r="R47" s="38">
        <v>21.75</v>
      </c>
      <c r="S47" s="38">
        <v>0</v>
      </c>
      <c r="T47" s="37">
        <f>SUMPRODUCT(LTA!J47:AN47,LTA!J$101:AN$101,LTA!J$104:AN$104)</f>
        <v>301.42</v>
      </c>
      <c r="U47" s="37">
        <f>SUMPRODUCT(LTA!J47:AN47,LTA!J$102:AN$102,LTA!J$104:AN$104)</f>
        <v>79.92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-68</v>
      </c>
      <c r="AA47" s="75">
        <f>STOA!I47</f>
        <v>66.790000000000006</v>
      </c>
      <c r="AB47" s="75">
        <f>-STOA!O47</f>
        <v>0</v>
      </c>
      <c r="AC47">
        <f t="shared" si="0"/>
        <v>12.59213638496011</v>
      </c>
      <c r="AD47">
        <f t="shared" si="1"/>
        <v>1309.7262570876437</v>
      </c>
      <c r="AE47">
        <f>'IDT-1'!C47</f>
        <v>-11.073</v>
      </c>
      <c r="AF47" s="24"/>
      <c r="AG47">
        <f t="shared" si="2"/>
        <v>1298.6532570876436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-20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6.2757699999999987</v>
      </c>
      <c r="E48">
        <f>GT_NG!Q48</f>
        <v>8.1006731050629206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44.998323272971163</v>
      </c>
      <c r="J48">
        <f>Bawana_RLNG!Q48</f>
        <v>0</v>
      </c>
      <c r="K48">
        <f>Bawana_Spot!Q48</f>
        <v>23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731.42626789074325</v>
      </c>
      <c r="P48" s="36">
        <v>68.45735920382657</v>
      </c>
      <c r="Q48" s="36">
        <v>11.580000000000002</v>
      </c>
      <c r="R48" s="38">
        <v>21.749999999999996</v>
      </c>
      <c r="S48" s="38">
        <v>0</v>
      </c>
      <c r="T48" s="37">
        <f>SUMPRODUCT(LTA!J48:AN48,LTA!J$101:AN$101,LTA!J$104:AN$104)</f>
        <v>301.8</v>
      </c>
      <c r="U48" s="37">
        <f>SUMPRODUCT(LTA!J48:AN48,LTA!J$102:AN$102,LTA!J$104:AN$104)</f>
        <v>79.92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-23</v>
      </c>
      <c r="AA48" s="75">
        <f>STOA!I48</f>
        <v>66.790000000000006</v>
      </c>
      <c r="AB48" s="75">
        <f>-STOA!O48</f>
        <v>0</v>
      </c>
      <c r="AC48">
        <f t="shared" si="0"/>
        <v>12.171770498715656</v>
      </c>
      <c r="AD48">
        <f t="shared" si="1"/>
        <v>1360.5266229738884</v>
      </c>
      <c r="AE48">
        <f>'IDT-1'!C48</f>
        <v>-41.718000000000004</v>
      </c>
      <c r="AF48" s="24"/>
      <c r="AG48">
        <f t="shared" si="2"/>
        <v>1318.8086229738883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-15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6.2757699999999987</v>
      </c>
      <c r="E49">
        <f>GT_NG!Q49</f>
        <v>8.1006731050629206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44.998343700541049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731.41438964063468</v>
      </c>
      <c r="P49" s="36">
        <v>68.45735920382657</v>
      </c>
      <c r="Q49" s="36">
        <v>11.580000000000002</v>
      </c>
      <c r="R49" s="38">
        <v>21.75</v>
      </c>
      <c r="S49" s="38">
        <v>0</v>
      </c>
      <c r="T49" s="37">
        <f>SUMPRODUCT(LTA!J49:AN49,LTA!J$101:AN$101,LTA!J$104:AN$104)</f>
        <v>302.13</v>
      </c>
      <c r="U49" s="37">
        <f>SUMPRODUCT(LTA!J49:AN49,LTA!J$102:AN$102,LTA!J$104:AN$104)</f>
        <v>79.92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-8</v>
      </c>
      <c r="AA49" s="75">
        <f>STOA!I49</f>
        <v>66.790000000000006</v>
      </c>
      <c r="AB49" s="75">
        <f>-STOA!O49</f>
        <v>0</v>
      </c>
      <c r="AC49">
        <f t="shared" si="0"/>
        <v>12.047375527132996</v>
      </c>
      <c r="AD49">
        <f t="shared" si="1"/>
        <v>1375.9691601229324</v>
      </c>
      <c r="AE49">
        <f>'IDT-1'!C49</f>
        <v>-42</v>
      </c>
      <c r="AF49" s="24"/>
      <c r="AG49">
        <f t="shared" si="2"/>
        <v>1333.9691601229324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-15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6.2757699999999987</v>
      </c>
      <c r="E50">
        <f>GT_NG!Q50</f>
        <v>8.1006731050629206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44.998343700541049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732.02380600306867</v>
      </c>
      <c r="P50" s="36">
        <v>68.45735920382657</v>
      </c>
      <c r="Q50" s="36">
        <v>11.580000000000002</v>
      </c>
      <c r="R50" s="38">
        <v>21.75</v>
      </c>
      <c r="S50" s="38">
        <v>0</v>
      </c>
      <c r="T50" s="37">
        <f>SUMPRODUCT(LTA!J50:AN50,LTA!J$101:AN$101,LTA!J$104:AN$104)</f>
        <v>302.8</v>
      </c>
      <c r="U50" s="37">
        <f>SUMPRODUCT(LTA!J50:AN50,LTA!J$102:AN$102,LTA!J$104:AN$104)</f>
        <v>79.92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-3</v>
      </c>
      <c r="AA50" s="75">
        <f>STOA!I50</f>
        <v>66.790000000000006</v>
      </c>
      <c r="AB50" s="75">
        <f>-STOA!O50</f>
        <v>0</v>
      </c>
      <c r="AC50">
        <f t="shared" si="0"/>
        <v>11.931055258704106</v>
      </c>
      <c r="AD50">
        <f t="shared" si="1"/>
        <v>1392.3648967537952</v>
      </c>
      <c r="AE50">
        <f>'IDT-1'!C50</f>
        <v>-37</v>
      </c>
      <c r="AF50" s="24"/>
      <c r="AG50">
        <f t="shared" si="2"/>
        <v>1355.3648967537952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-5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6.2757699999999987</v>
      </c>
      <c r="E51">
        <f>GT_NG!Q51</f>
        <v>8.1006731050629206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44.998343700541049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714.94694524258875</v>
      </c>
      <c r="P51" s="36">
        <v>68.45735920382657</v>
      </c>
      <c r="Q51" s="36">
        <v>11.580000000000002</v>
      </c>
      <c r="R51" s="38">
        <v>23.749999999999996</v>
      </c>
      <c r="S51" s="38">
        <v>0</v>
      </c>
      <c r="T51" s="37">
        <f>SUMPRODUCT(LTA!J51:AN51,LTA!J$101:AN$101,LTA!J$104:AN$104)</f>
        <v>303.13</v>
      </c>
      <c r="U51" s="37">
        <f>SUMPRODUCT(LTA!J51:AN51,LTA!J$102:AN$102,LTA!J$104:AN$104)</f>
        <v>79.92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-8</v>
      </c>
      <c r="AA51" s="75">
        <f>STOA!I51</f>
        <v>66.790000000000006</v>
      </c>
      <c r="AB51" s="75">
        <f>-STOA!O51</f>
        <v>0</v>
      </c>
      <c r="AC51">
        <f t="shared" si="0"/>
        <v>11.807181628316075</v>
      </c>
      <c r="AD51">
        <f t="shared" si="1"/>
        <v>1377.7419096237034</v>
      </c>
      <c r="AE51">
        <f>'IDT-1'!C51</f>
        <v>-7</v>
      </c>
      <c r="AF51" s="24"/>
      <c r="AG51">
        <f t="shared" si="2"/>
        <v>1370.7419096237034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6.2757699999999987</v>
      </c>
      <c r="E52">
        <f>GT_NG!Q52</f>
        <v>8.1006731050629206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44.998343700541049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708.85854820454131</v>
      </c>
      <c r="P52" s="36">
        <v>68.45735920382657</v>
      </c>
      <c r="Q52" s="36">
        <v>11.580000000000002</v>
      </c>
      <c r="R52" s="38">
        <v>23.75</v>
      </c>
      <c r="S52" s="38">
        <v>0</v>
      </c>
      <c r="T52" s="37">
        <f>SUMPRODUCT(LTA!J52:AN52,LTA!J$101:AN$101,LTA!J$104:AN$104)</f>
        <v>303.45999999999998</v>
      </c>
      <c r="U52" s="37">
        <f>SUMPRODUCT(LTA!J52:AN52,LTA!J$102:AN$102,LTA!J$104:AN$104)</f>
        <v>118.53999999999999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-29</v>
      </c>
      <c r="AA52" s="75">
        <f>STOA!I52</f>
        <v>66.790000000000006</v>
      </c>
      <c r="AB52" s="75">
        <f>-STOA!O52</f>
        <v>0</v>
      </c>
      <c r="AC52">
        <f t="shared" si="0"/>
        <v>12.261113405419145</v>
      </c>
      <c r="AD52">
        <f t="shared" si="1"/>
        <v>1389.1495808085526</v>
      </c>
      <c r="AE52">
        <f>'IDT-1'!C52</f>
        <v>0</v>
      </c>
      <c r="AF52" s="24"/>
      <c r="AG52">
        <f t="shared" si="2"/>
        <v>1389.1495808085526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6.2757699999999987</v>
      </c>
      <c r="E53">
        <f>GT_NG!Q53</f>
        <v>8.1006731050629206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44.998343700541049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708.85854820454131</v>
      </c>
      <c r="P53" s="36">
        <v>68.45735920382657</v>
      </c>
      <c r="Q53" s="36">
        <v>11.580000000000002</v>
      </c>
      <c r="R53" s="38">
        <v>23.75</v>
      </c>
      <c r="S53" s="38">
        <v>0</v>
      </c>
      <c r="T53" s="37">
        <f>SUMPRODUCT(LTA!J53:AN53,LTA!J$101:AN$101,LTA!J$104:AN$104)</f>
        <v>303.8</v>
      </c>
      <c r="U53" s="37">
        <f>SUMPRODUCT(LTA!J53:AN53,LTA!J$102:AN$102,LTA!J$104:AN$104)</f>
        <v>123.36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-14</v>
      </c>
      <c r="AA53" s="75">
        <f>STOA!I53</f>
        <v>66.790000000000006</v>
      </c>
      <c r="AB53" s="75">
        <f>-STOA!O53</f>
        <v>0</v>
      </c>
      <c r="AC53">
        <f t="shared" si="0"/>
        <v>12.177390039545809</v>
      </c>
      <c r="AD53">
        <f t="shared" si="1"/>
        <v>1409.393304174426</v>
      </c>
      <c r="AE53">
        <f>'IDT-1'!C53</f>
        <v>0</v>
      </c>
      <c r="AF53" s="24"/>
      <c r="AG53">
        <f t="shared" si="2"/>
        <v>1409.393304174426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6.2757699999999987</v>
      </c>
      <c r="E54">
        <f>GT_NG!Q54</f>
        <v>8.1006731050629206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44.998343700541049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712.71887288425194</v>
      </c>
      <c r="P54" s="36">
        <v>68.45735920382657</v>
      </c>
      <c r="Q54" s="36">
        <v>11.580000000000002</v>
      </c>
      <c r="R54" s="38">
        <v>23.249999999999996</v>
      </c>
      <c r="S54" s="38">
        <v>0</v>
      </c>
      <c r="T54" s="37">
        <f>SUMPRODUCT(LTA!J54:AN54,LTA!J$101:AN$101,LTA!J$104:AN$104)</f>
        <v>304.13</v>
      </c>
      <c r="U54" s="37">
        <f>SUMPRODUCT(LTA!J54:AN54,LTA!J$102:AN$102,LTA!J$104:AN$104)</f>
        <v>123.36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-4</v>
      </c>
      <c r="AA54" s="75">
        <f>STOA!I54</f>
        <v>66.790000000000006</v>
      </c>
      <c r="AB54" s="75">
        <f>-STOA!O54</f>
        <v>0</v>
      </c>
      <c r="AC54">
        <f t="shared" si="0"/>
        <v>12.123677189606488</v>
      </c>
      <c r="AD54">
        <f t="shared" si="1"/>
        <v>1423.1373417040759</v>
      </c>
      <c r="AE54">
        <f>'IDT-1'!C54</f>
        <v>0</v>
      </c>
      <c r="AF54" s="24"/>
      <c r="AG54">
        <f t="shared" si="2"/>
        <v>1423.1373417040759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6.2757699999999987</v>
      </c>
      <c r="E55">
        <f>GT_NG!Q55</f>
        <v>8.1006731050629206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44.998343700541049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705.07676801110142</v>
      </c>
      <c r="P55" s="36">
        <v>68.45735920382657</v>
      </c>
      <c r="Q55" s="36">
        <v>11.580000000000002</v>
      </c>
      <c r="R55" s="38">
        <v>23.249999999999996</v>
      </c>
      <c r="S55" s="38">
        <v>0</v>
      </c>
      <c r="T55" s="37">
        <f>SUMPRODUCT(LTA!J55:AN55,LTA!J$101:AN$101,LTA!J$104:AN$104)</f>
        <v>307.45999999999998</v>
      </c>
      <c r="U55" s="37">
        <f>SUMPRODUCT(LTA!J55:AN55,LTA!J$102:AN$102,LTA!J$104:AN$104)</f>
        <v>118.53999999999999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66.790000000000006</v>
      </c>
      <c r="AB55" s="75">
        <f>-STOA!O55</f>
        <v>0</v>
      </c>
      <c r="AC55">
        <f t="shared" si="0"/>
        <v>12.094142877772468</v>
      </c>
      <c r="AD55">
        <f t="shared" si="1"/>
        <v>1427.6847711427597</v>
      </c>
      <c r="AE55">
        <f>'IDT-1'!C55</f>
        <v>0</v>
      </c>
      <c r="AF55" s="24"/>
      <c r="AG55">
        <f t="shared" si="2"/>
        <v>1427.6847711427597</v>
      </c>
      <c r="AI55" s="34">
        <f>PXIL!I55</f>
        <v>0</v>
      </c>
      <c r="AJ55" s="34">
        <f>PXIL!O55</f>
        <v>0</v>
      </c>
      <c r="AK55" s="34">
        <f>RTM_IEX!I55</f>
        <v>9.65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6.2757699999999987</v>
      </c>
      <c r="E56">
        <f>GT_NG!Q56</f>
        <v>8.1006731050629206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44.998343700541049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707.64810846719263</v>
      </c>
      <c r="P56" s="36">
        <v>68.45735920382657</v>
      </c>
      <c r="Q56" s="36">
        <v>11.580000000000002</v>
      </c>
      <c r="R56" s="38">
        <v>23.249999999999996</v>
      </c>
      <c r="S56" s="38">
        <v>0</v>
      </c>
      <c r="T56" s="37">
        <f>SUMPRODUCT(LTA!J56:AN56,LTA!J$101:AN$101,LTA!J$104:AN$104)</f>
        <v>307.45999999999998</v>
      </c>
      <c r="U56" s="37">
        <f>SUMPRODUCT(LTA!J56:AN56,LTA!J$102:AN$102,LTA!J$104:AN$104)</f>
        <v>132.22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66.790000000000006</v>
      </c>
      <c r="AB56" s="75">
        <f>-STOA!O56</f>
        <v>0</v>
      </c>
      <c r="AC56">
        <f t="shared" si="0"/>
        <v>12.230654137603635</v>
      </c>
      <c r="AD56">
        <f t="shared" si="1"/>
        <v>1443.7996003390197</v>
      </c>
      <c r="AE56">
        <f>'IDT-1'!C56</f>
        <v>0</v>
      </c>
      <c r="AF56" s="24"/>
      <c r="AG56">
        <f t="shared" si="2"/>
        <v>1443.7996003390197</v>
      </c>
      <c r="AI56" s="34">
        <f>PXIL!I56</f>
        <v>0</v>
      </c>
      <c r="AJ56" s="34">
        <f>PXIL!O56</f>
        <v>0</v>
      </c>
      <c r="AK56" s="34">
        <f>RTM_IEX!I56</f>
        <v>9.65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6.2757699999999987</v>
      </c>
      <c r="E57">
        <f>GT_NG!Q57</f>
        <v>8.1006731050629206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44.998343700541049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748.72822270963138</v>
      </c>
      <c r="P57" s="36">
        <v>68.45735920382657</v>
      </c>
      <c r="Q57" s="36">
        <v>22.117459807073953</v>
      </c>
      <c r="R57" s="38">
        <v>23.249999999999996</v>
      </c>
      <c r="S57" s="38">
        <v>0</v>
      </c>
      <c r="T57" s="37">
        <f>SUMPRODUCT(LTA!J57:AN57,LTA!J$101:AN$101,LTA!J$104:AN$104)</f>
        <v>309.8</v>
      </c>
      <c r="U57" s="37">
        <f>SUMPRODUCT(LTA!J57:AN57,LTA!J$102:AN$102,LTA!J$104:AN$104)</f>
        <v>134.72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-31</v>
      </c>
      <c r="AA57" s="75">
        <f>STOA!I57</f>
        <v>66.790000000000006</v>
      </c>
      <c r="AB57" s="75">
        <f>-STOA!O57</f>
        <v>0</v>
      </c>
      <c r="AC57">
        <f t="shared" si="0"/>
        <v>13.056711649091104</v>
      </c>
      <c r="AD57">
        <f t="shared" si="1"/>
        <v>1479.0511168770449</v>
      </c>
      <c r="AE57">
        <f>'IDT-1'!C57</f>
        <v>0</v>
      </c>
      <c r="AF57" s="24"/>
      <c r="AG57">
        <f t="shared" si="2"/>
        <v>1479.0511168770449</v>
      </c>
      <c r="AI57" s="34">
        <f>PXIL!I57</f>
        <v>0</v>
      </c>
      <c r="AJ57" s="34">
        <f>PXIL!O57</f>
        <v>0</v>
      </c>
      <c r="AK57" s="34">
        <f>RTM_IEX!I57</f>
        <v>20.27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6.2757699999999987</v>
      </c>
      <c r="E58">
        <f>GT_NG!Q58</f>
        <v>8.1006731050629206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44.998343700541049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753.90505225116772</v>
      </c>
      <c r="P58" s="36">
        <v>68.45735920382657</v>
      </c>
      <c r="Q58" s="36">
        <v>22.117459807073953</v>
      </c>
      <c r="R58" s="38">
        <v>23.249999999999996</v>
      </c>
      <c r="S58" s="38">
        <v>0</v>
      </c>
      <c r="T58" s="37">
        <f>SUMPRODUCT(LTA!J58:AN58,LTA!J$101:AN$101,LTA!J$104:AN$104)</f>
        <v>309.3</v>
      </c>
      <c r="U58" s="37">
        <f>SUMPRODUCT(LTA!J58:AN58,LTA!J$102:AN$102,LTA!J$104:AN$104)</f>
        <v>134.72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-6</v>
      </c>
      <c r="AA58" s="75">
        <f>STOA!I58</f>
        <v>66.790000000000006</v>
      </c>
      <c r="AB58" s="75">
        <f>-STOA!O58</f>
        <v>0</v>
      </c>
      <c r="AC58">
        <f t="shared" si="0"/>
        <v>12.884218074117781</v>
      </c>
      <c r="AD58">
        <f t="shared" si="1"/>
        <v>1508.9004399935545</v>
      </c>
      <c r="AE58">
        <f>'IDT-1'!C58</f>
        <v>0</v>
      </c>
      <c r="AF58" s="24"/>
      <c r="AG58">
        <f t="shared" si="2"/>
        <v>1508.9004399935545</v>
      </c>
      <c r="AI58" s="34">
        <f>PXIL!I58</f>
        <v>0</v>
      </c>
      <c r="AJ58" s="34">
        <f>PXIL!O58</f>
        <v>0</v>
      </c>
      <c r="AK58" s="34">
        <f>RTM_IEX!I58</f>
        <v>20.27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6.2757699999999987</v>
      </c>
      <c r="E59">
        <f>GT_NG!Q59</f>
        <v>8.1006731050629206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44.998343700541049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788.31879684160788</v>
      </c>
      <c r="P59" s="36">
        <v>68.45735920382657</v>
      </c>
      <c r="Q59" s="36">
        <v>22.117459807073953</v>
      </c>
      <c r="R59" s="38">
        <v>23.75</v>
      </c>
      <c r="S59" s="38">
        <v>0</v>
      </c>
      <c r="T59" s="37">
        <f>SUMPRODUCT(LTA!J59:AN59,LTA!J$101:AN$101,LTA!J$104:AN$104)</f>
        <v>305.34000000000003</v>
      </c>
      <c r="U59" s="37">
        <f>SUMPRODUCT(LTA!J59:AN59,LTA!J$102:AN$102,LTA!J$104:AN$104)</f>
        <v>134.72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66.790000000000006</v>
      </c>
      <c r="AB59" s="75">
        <f>-STOA!O59</f>
        <v>0</v>
      </c>
      <c r="AC59">
        <f t="shared" si="0"/>
        <v>13.020406582328144</v>
      </c>
      <c r="AD59">
        <f t="shared" si="1"/>
        <v>1537.0279960757841</v>
      </c>
      <c r="AE59">
        <f>'IDT-1'!C59</f>
        <v>0</v>
      </c>
      <c r="AF59" s="24"/>
      <c r="AG59">
        <f t="shared" si="2"/>
        <v>1537.0279960757841</v>
      </c>
      <c r="AI59" s="34">
        <f>PXIL!I59</f>
        <v>0</v>
      </c>
      <c r="AJ59" s="34">
        <f>PXIL!O59</f>
        <v>0</v>
      </c>
      <c r="AK59" s="34">
        <f>RTM_IEX!I59</f>
        <v>11.58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6.2757699999999987</v>
      </c>
      <c r="E60">
        <f>GT_NG!Q60</f>
        <v>8.1006731050629206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44.998343700541049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822.10000234117365</v>
      </c>
      <c r="P60" s="36">
        <v>68.45735920382657</v>
      </c>
      <c r="Q60" s="36">
        <v>22.117459807073953</v>
      </c>
      <c r="R60" s="38">
        <v>23.75</v>
      </c>
      <c r="S60" s="38">
        <v>0</v>
      </c>
      <c r="T60" s="37">
        <f>SUMPRODUCT(LTA!J60:AN60,LTA!J$101:AN$101,LTA!J$104:AN$104)</f>
        <v>303.17</v>
      </c>
      <c r="U60" s="37">
        <f>SUMPRODUCT(LTA!J60:AN60,LTA!J$102:AN$102,LTA!J$104:AN$104)</f>
        <v>134.72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66.790000000000006</v>
      </c>
      <c r="AB60" s="75">
        <f>-STOA!O60</f>
        <v>0</v>
      </c>
      <c r="AC60">
        <f t="shared" si="0"/>
        <v>13.269728708524498</v>
      </c>
      <c r="AD60">
        <f t="shared" si="1"/>
        <v>1566.459879449154</v>
      </c>
      <c r="AE60">
        <f>'IDT-1'!C60</f>
        <v>0</v>
      </c>
      <c r="AF60" s="24"/>
      <c r="AG60">
        <f t="shared" si="2"/>
        <v>1566.459879449154</v>
      </c>
      <c r="AI60" s="34">
        <f>PXIL!I60</f>
        <v>0</v>
      </c>
      <c r="AJ60" s="34">
        <f>PXIL!O60</f>
        <v>0</v>
      </c>
      <c r="AK60" s="34">
        <f>RTM_IEX!I60</f>
        <v>9.65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6.2757699999999987</v>
      </c>
      <c r="E61">
        <f>GT_NG!Q61</f>
        <v>8.1006731050629206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44.998343700541049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851.85276634477873</v>
      </c>
      <c r="P61" s="36">
        <v>68.45735920382657</v>
      </c>
      <c r="Q61" s="36">
        <v>22.117459807073953</v>
      </c>
      <c r="R61" s="38">
        <v>23.75</v>
      </c>
      <c r="S61" s="38">
        <v>0</v>
      </c>
      <c r="T61" s="37">
        <f>SUMPRODUCT(LTA!J61:AN61,LTA!J$101:AN$101,LTA!J$104:AN$104)</f>
        <v>296.85000000000002</v>
      </c>
      <c r="U61" s="37">
        <f>SUMPRODUCT(LTA!J61:AN61,LTA!J$102:AN$102,LTA!J$104:AN$104)</f>
        <v>134.72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66.790000000000006</v>
      </c>
      <c r="AB61" s="75">
        <f>-STOA!O61</f>
        <v>0</v>
      </c>
      <c r="AC61">
        <f t="shared" si="0"/>
        <v>13.385503926154779</v>
      </c>
      <c r="AD61">
        <f t="shared" si="1"/>
        <v>1580.1268682351285</v>
      </c>
      <c r="AE61">
        <f>'IDT-1'!C61</f>
        <v>0</v>
      </c>
      <c r="AF61" s="24"/>
      <c r="AG61">
        <f t="shared" si="2"/>
        <v>1580.1268682351285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6.2757699999999987</v>
      </c>
      <c r="E62">
        <f>GT_NG!Q62</f>
        <v>8.1006731050629206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44.998343700541049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853.26288282918324</v>
      </c>
      <c r="P62" s="36">
        <v>68.45735920382657</v>
      </c>
      <c r="Q62" s="36">
        <v>22.117459807073953</v>
      </c>
      <c r="R62" s="38">
        <v>23.75</v>
      </c>
      <c r="S62" s="38">
        <v>0</v>
      </c>
      <c r="T62" s="37">
        <f>SUMPRODUCT(LTA!J62:AN62,LTA!J$101:AN$101,LTA!J$104:AN$104)</f>
        <v>285.41000000000003</v>
      </c>
      <c r="U62" s="37">
        <f>SUMPRODUCT(LTA!J62:AN62,LTA!J$102:AN$102,LTA!J$104:AN$104)</f>
        <v>134.72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66.790000000000006</v>
      </c>
      <c r="AB62" s="75">
        <f>-STOA!O62</f>
        <v>0</v>
      </c>
      <c r="AC62">
        <f t="shared" si="0"/>
        <v>13.625576904623779</v>
      </c>
      <c r="AD62">
        <f t="shared" si="1"/>
        <v>1608.466911741064</v>
      </c>
      <c r="AE62">
        <f>'IDT-1'!C62</f>
        <v>0</v>
      </c>
      <c r="AF62" s="24"/>
      <c r="AG62">
        <f t="shared" si="2"/>
        <v>1608.466911741064</v>
      </c>
      <c r="AI62" s="34">
        <f>PXIL!I62</f>
        <v>0</v>
      </c>
      <c r="AJ62" s="34">
        <f>PXIL!O62</f>
        <v>0</v>
      </c>
      <c r="AK62" s="34">
        <f>RTM_IEX!I62</f>
        <v>38.61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6.2757699999999987</v>
      </c>
      <c r="E63">
        <f>GT_NG!Q63</f>
        <v>8.1006731050629206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44.998343700541056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853.73392944499369</v>
      </c>
      <c r="P63" s="36">
        <v>68.45735920382657</v>
      </c>
      <c r="Q63" s="36">
        <v>22.117459807073953</v>
      </c>
      <c r="R63" s="38">
        <v>23.75</v>
      </c>
      <c r="S63" s="38">
        <v>0</v>
      </c>
      <c r="T63" s="37">
        <f>SUMPRODUCT(LTA!J63:AN63,LTA!J$101:AN$101,LTA!J$104:AN$104)</f>
        <v>276.21000000000004</v>
      </c>
      <c r="U63" s="37">
        <f>SUMPRODUCT(LTA!J63:AN63,LTA!J$102:AN$102,LTA!J$104:AN$104)</f>
        <v>136.4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66.790000000000006</v>
      </c>
      <c r="AB63" s="75">
        <f>-STOA!O63</f>
        <v>0</v>
      </c>
      <c r="AC63">
        <f t="shared" si="0"/>
        <v>13.728485696196588</v>
      </c>
      <c r="AD63">
        <f t="shared" si="1"/>
        <v>1620.6150495653019</v>
      </c>
      <c r="AE63">
        <f>'IDT-1'!C63</f>
        <v>0</v>
      </c>
      <c r="AF63" s="24"/>
      <c r="AG63">
        <f t="shared" si="2"/>
        <v>1620.6150495653019</v>
      </c>
      <c r="AI63" s="34">
        <f>PXIL!I63</f>
        <v>0</v>
      </c>
      <c r="AJ63" s="34">
        <f>PXIL!O63</f>
        <v>0</v>
      </c>
      <c r="AK63" s="34">
        <f>RTM_IEX!I63</f>
        <v>57.91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6.2757699999999987</v>
      </c>
      <c r="E64">
        <f>GT_NG!Q64</f>
        <v>8.1006731050629206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44.998343700541056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856.07989262804449</v>
      </c>
      <c r="P64" s="36">
        <v>68.45735920382657</v>
      </c>
      <c r="Q64" s="36">
        <v>22.117459807073953</v>
      </c>
      <c r="R64" s="38">
        <v>23.75</v>
      </c>
      <c r="S64" s="38">
        <v>0</v>
      </c>
      <c r="T64" s="37">
        <f>SUMPRODUCT(LTA!J64:AN64,LTA!J$101:AN$101,LTA!J$104:AN$104)</f>
        <v>265.38</v>
      </c>
      <c r="U64" s="37">
        <f>SUMPRODUCT(LTA!J64:AN64,LTA!J$102:AN$102,LTA!J$104:AN$104)</f>
        <v>136.4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66.790000000000006</v>
      </c>
      <c r="AB64" s="75">
        <f>-STOA!O64</f>
        <v>0</v>
      </c>
      <c r="AC64">
        <f t="shared" si="0"/>
        <v>13.779019786934212</v>
      </c>
      <c r="AD64">
        <f t="shared" si="1"/>
        <v>1626.580478657615</v>
      </c>
      <c r="AE64">
        <f>'IDT-1'!C64</f>
        <v>0</v>
      </c>
      <c r="AF64" s="24"/>
      <c r="AG64">
        <f t="shared" si="2"/>
        <v>1626.580478657615</v>
      </c>
      <c r="AI64" s="34">
        <f>PXIL!I64</f>
        <v>0</v>
      </c>
      <c r="AJ64" s="34">
        <f>PXIL!O64</f>
        <v>0</v>
      </c>
      <c r="AK64" s="34">
        <f>RTM_IEX!I64</f>
        <v>72.41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6.2757699999999987</v>
      </c>
      <c r="E65">
        <f>GT_NG!Q65</f>
        <v>8.1006731050629206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44.998323272971163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859.07665506186129</v>
      </c>
      <c r="P65" s="36">
        <v>68.45735920382657</v>
      </c>
      <c r="Q65" s="36">
        <v>22.117459807073953</v>
      </c>
      <c r="R65" s="38">
        <v>23.749999999999996</v>
      </c>
      <c r="S65" s="38">
        <v>0</v>
      </c>
      <c r="T65" s="37">
        <f>SUMPRODUCT(LTA!J65:AN65,LTA!J$101:AN$101,LTA!J$104:AN$104)</f>
        <v>253.26</v>
      </c>
      <c r="U65" s="37">
        <f>SUMPRODUCT(LTA!J65:AN65,LTA!J$102:AN$102,LTA!J$104:AN$104)</f>
        <v>136.4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66.790000000000006</v>
      </c>
      <c r="AB65" s="75">
        <f>-STOA!O65</f>
        <v>0</v>
      </c>
      <c r="AC65">
        <f t="shared" si="0"/>
        <v>13.661644419786686</v>
      </c>
      <c r="AD65">
        <f t="shared" si="1"/>
        <v>1612.7245960310095</v>
      </c>
      <c r="AE65">
        <f>'IDT-1'!C65</f>
        <v>0</v>
      </c>
      <c r="AF65" s="24"/>
      <c r="AG65">
        <f t="shared" si="2"/>
        <v>1612.7245960310095</v>
      </c>
      <c r="AI65" s="34">
        <f>PXIL!I65</f>
        <v>0</v>
      </c>
      <c r="AJ65" s="34">
        <f>PXIL!O65</f>
        <v>0</v>
      </c>
      <c r="AK65" s="34">
        <f>RTM_IEX!I65</f>
        <v>67.56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6.2757699999999987</v>
      </c>
      <c r="E66">
        <f>GT_NG!Q66</f>
        <v>8.1006731050629206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44.998323272971163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859.07665506186129</v>
      </c>
      <c r="P66" s="36">
        <v>68.45735920382657</v>
      </c>
      <c r="Q66" s="36">
        <v>22.117459807073953</v>
      </c>
      <c r="R66" s="38">
        <v>23.75</v>
      </c>
      <c r="S66" s="38">
        <v>0</v>
      </c>
      <c r="T66" s="37">
        <f>SUMPRODUCT(LTA!J66:AN66,LTA!J$101:AN$101,LTA!J$104:AN$104)</f>
        <v>238.54000000000002</v>
      </c>
      <c r="U66" s="37">
        <f>SUMPRODUCT(LTA!J66:AN66,LTA!J$102:AN$102,LTA!J$104:AN$104)</f>
        <v>136.4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66.790000000000006</v>
      </c>
      <c r="AB66" s="75">
        <f>-STOA!O66</f>
        <v>0</v>
      </c>
      <c r="AC66">
        <f t="shared" si="0"/>
        <v>13.619224419786688</v>
      </c>
      <c r="AD66">
        <f t="shared" si="1"/>
        <v>1607.7170160310095</v>
      </c>
      <c r="AE66">
        <f>'IDT-1'!C66</f>
        <v>0</v>
      </c>
      <c r="AF66" s="24"/>
      <c r="AG66">
        <f t="shared" si="2"/>
        <v>1607.7170160310095</v>
      </c>
      <c r="AI66" s="34">
        <f>PXIL!I66</f>
        <v>0</v>
      </c>
      <c r="AJ66" s="34">
        <f>PXIL!O66</f>
        <v>0</v>
      </c>
      <c r="AK66" s="34">
        <f>RTM_IEX!I66</f>
        <v>77.23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6.2757699999999987</v>
      </c>
      <c r="E67">
        <f>GT_NG!Q67</f>
        <v>8.1006731050629206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44.998323272971163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824.09470037956896</v>
      </c>
      <c r="P67" s="36">
        <v>68.45735920382657</v>
      </c>
      <c r="Q67" s="36">
        <v>22.117459807073953</v>
      </c>
      <c r="R67" s="38">
        <v>23.75</v>
      </c>
      <c r="S67" s="38">
        <v>0</v>
      </c>
      <c r="T67" s="37">
        <f>SUMPRODUCT(LTA!J67:AN67,LTA!J$101:AN$101,LTA!J$104:AN$104)</f>
        <v>229.28</v>
      </c>
      <c r="U67" s="37">
        <f>SUMPRODUCT(LTA!J67:AN67,LTA!J$102:AN$102,LTA!J$104:AN$104)</f>
        <v>136.4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66.790000000000006</v>
      </c>
      <c r="AB67" s="75">
        <f>-STOA!O67</f>
        <v>0</v>
      </c>
      <c r="AC67">
        <f t="shared" si="0"/>
        <v>13.498920000455431</v>
      </c>
      <c r="AD67">
        <f t="shared" si="1"/>
        <v>1593.5153657680485</v>
      </c>
      <c r="AE67">
        <f>'IDT-1'!C67</f>
        <v>0</v>
      </c>
      <c r="AF67" s="24"/>
      <c r="AG67">
        <f t="shared" si="2"/>
        <v>1593.5153657680485</v>
      </c>
      <c r="AI67" s="34">
        <f>PXIL!I67</f>
        <v>0</v>
      </c>
      <c r="AJ67" s="34">
        <f>PXIL!O67</f>
        <v>0</v>
      </c>
      <c r="AK67" s="34">
        <f>RTM_IEX!I67</f>
        <v>107.15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6.2757699999999987</v>
      </c>
      <c r="E68">
        <f>GT_NG!Q68</f>
        <v>8.1006731050629206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44.998323272971163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819.41679727149256</v>
      </c>
      <c r="P68" s="36">
        <v>68.45735920382657</v>
      </c>
      <c r="Q68" s="36">
        <v>22.117459807073953</v>
      </c>
      <c r="R68" s="38">
        <v>23.75</v>
      </c>
      <c r="S68" s="38">
        <v>0</v>
      </c>
      <c r="T68" s="37">
        <f>SUMPRODUCT(LTA!J68:AN68,LTA!J$101:AN$101,LTA!J$104:AN$104)</f>
        <v>215.33999999999997</v>
      </c>
      <c r="U68" s="37">
        <f>SUMPRODUCT(LTA!J68:AN68,LTA!J$102:AN$102,LTA!J$104:AN$104)</f>
        <v>136.4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66.790000000000006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13.350593614347588</v>
      </c>
      <c r="AD68">
        <f t="shared" ref="AD68:AD98" si="4">SUM(B68:AB68,AI68:AV68)-AC68</f>
        <v>1576.0057890460796</v>
      </c>
      <c r="AE68">
        <f>'IDT-1'!C68</f>
        <v>0</v>
      </c>
      <c r="AF68" s="24"/>
      <c r="AG68">
        <f t="shared" ref="AG68:AG98" si="5">SUM(AD68:AF68)</f>
        <v>1576.0057890460796</v>
      </c>
      <c r="AI68" s="34">
        <f>PXIL!I68</f>
        <v>0</v>
      </c>
      <c r="AJ68" s="34">
        <f>PXIL!O68</f>
        <v>0</v>
      </c>
      <c r="AK68" s="34">
        <f>RTM_IEX!I68</f>
        <v>108.11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6.2757699999999987</v>
      </c>
      <c r="E69">
        <f>GT_NG!Q69</f>
        <v>8.1006731050629206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44.998323272971163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838.66753080731587</v>
      </c>
      <c r="P69" s="36">
        <v>68.45735920382657</v>
      </c>
      <c r="Q69" s="36">
        <v>22.117459807073953</v>
      </c>
      <c r="R69" s="38">
        <v>23.75</v>
      </c>
      <c r="S69" s="38">
        <v>0</v>
      </c>
      <c r="T69" s="37">
        <f>SUMPRODUCT(LTA!J69:AN69,LTA!J$101:AN$101,LTA!J$104:AN$104)</f>
        <v>197.24</v>
      </c>
      <c r="U69" s="37">
        <f>SUMPRODUCT(LTA!J69:AN69,LTA!J$102:AN$102,LTA!J$104:AN$104)</f>
        <v>136.4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66.790000000000006</v>
      </c>
      <c r="AB69" s="75">
        <f>-STOA!O69</f>
        <v>0</v>
      </c>
      <c r="AC69">
        <f t="shared" si="3"/>
        <v>13.100783776048504</v>
      </c>
      <c r="AD69">
        <f t="shared" si="4"/>
        <v>1546.5163324202022</v>
      </c>
      <c r="AE69">
        <f>'IDT-1'!C69</f>
        <v>0</v>
      </c>
      <c r="AF69" s="24"/>
      <c r="AG69">
        <f t="shared" si="5"/>
        <v>1546.5163324202022</v>
      </c>
      <c r="AI69" s="34">
        <f>PXIL!I69</f>
        <v>0</v>
      </c>
      <c r="AJ69" s="34">
        <f>PXIL!O69</f>
        <v>0</v>
      </c>
      <c r="AK69" s="34">
        <f>RTM_IEX!I69</f>
        <v>77.22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6.2757699999999987</v>
      </c>
      <c r="E70">
        <f>GT_NG!Q70</f>
        <v>8.1006731050629206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44.998323272971163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858.36873111659747</v>
      </c>
      <c r="P70" s="36">
        <v>68.45735920382657</v>
      </c>
      <c r="Q70" s="36">
        <v>22.117459807073953</v>
      </c>
      <c r="R70" s="38">
        <v>23.75</v>
      </c>
      <c r="S70" s="38">
        <v>0</v>
      </c>
      <c r="T70" s="37">
        <f>SUMPRODUCT(LTA!J70:AN70,LTA!J$101:AN$101,LTA!J$104:AN$104)</f>
        <v>178.71</v>
      </c>
      <c r="U70" s="37">
        <f>SUMPRODUCT(LTA!J70:AN70,LTA!J$102:AN$102,LTA!J$104:AN$104)</f>
        <v>136.4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66.790000000000006</v>
      </c>
      <c r="AB70" s="75">
        <f>-STOA!O70</f>
        <v>0</v>
      </c>
      <c r="AC70">
        <f t="shared" si="3"/>
        <v>12.94850185864647</v>
      </c>
      <c r="AD70">
        <f t="shared" si="4"/>
        <v>1528.5398146468858</v>
      </c>
      <c r="AE70">
        <f>'IDT-1'!C70</f>
        <v>0</v>
      </c>
      <c r="AF70" s="24"/>
      <c r="AG70">
        <f t="shared" si="5"/>
        <v>1528.5398146468858</v>
      </c>
      <c r="AI70" s="34">
        <f>PXIL!I70</f>
        <v>0</v>
      </c>
      <c r="AJ70" s="34">
        <f>PXIL!O70</f>
        <v>0</v>
      </c>
      <c r="AK70" s="34">
        <f>RTM_IEX!I70</f>
        <v>28.96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28.96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6.2757699999999987</v>
      </c>
      <c r="E71">
        <f>GT_NG!Q71</f>
        <v>8.1006731050629206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44.998242256161873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828.61498766856403</v>
      </c>
      <c r="P71" s="36">
        <v>68.45735920382657</v>
      </c>
      <c r="Q71" s="36">
        <v>22.117459807073953</v>
      </c>
      <c r="R71" s="38">
        <v>22.82</v>
      </c>
      <c r="S71" s="38">
        <v>0</v>
      </c>
      <c r="T71" s="37">
        <f>SUMPRODUCT(LTA!J71:AN71,LTA!J$101:AN$101,LTA!J$104:AN$104)</f>
        <v>161.4</v>
      </c>
      <c r="U71" s="37">
        <f>SUMPRODUCT(LTA!J71:AN71,LTA!J$102:AN$102,LTA!J$104:AN$104)</f>
        <v>136.4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66.790000000000006</v>
      </c>
      <c r="AB71" s="75">
        <f>-STOA!O71</f>
        <v>0</v>
      </c>
      <c r="AC71">
        <f t="shared" si="3"/>
        <v>12.748129733141791</v>
      </c>
      <c r="AD71">
        <f t="shared" si="4"/>
        <v>1504.8863623075479</v>
      </c>
      <c r="AE71">
        <f>'IDT-1'!C71</f>
        <v>0</v>
      </c>
      <c r="AF71" s="24"/>
      <c r="AG71">
        <f t="shared" si="5"/>
        <v>1504.8863623075479</v>
      </c>
      <c r="AI71" s="34">
        <f>PXIL!I71</f>
        <v>0</v>
      </c>
      <c r="AJ71" s="34">
        <f>PXIL!O71</f>
        <v>0</v>
      </c>
      <c r="AK71" s="34">
        <f>RTM_IEX!I71</f>
        <v>43.44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7">
        <f>GDAM_IEX!I71</f>
        <v>38.619999999999997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6.2757699999999987</v>
      </c>
      <c r="E72">
        <f>GT_NG!Q72</f>
        <v>8.1006731050629206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44.998242256161873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851.32693510009051</v>
      </c>
      <c r="P72" s="36">
        <v>68.45735920382657</v>
      </c>
      <c r="Q72" s="36">
        <v>22.117459807073953</v>
      </c>
      <c r="R72" s="38">
        <v>17.079999999999998</v>
      </c>
      <c r="S72" s="38">
        <v>0</v>
      </c>
      <c r="T72" s="37">
        <f>SUMPRODUCT(LTA!J72:AN72,LTA!J$101:AN$101,LTA!J$104:AN$104)</f>
        <v>144.92000000000002</v>
      </c>
      <c r="U72" s="37">
        <f>SUMPRODUCT(LTA!J72:AN72,LTA!J$102:AN$102,LTA!J$104:AN$104)</f>
        <v>136.4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66.790000000000006</v>
      </c>
      <c r="AB72" s="75">
        <f>-STOA!O72</f>
        <v>0</v>
      </c>
      <c r="AC72">
        <f t="shared" si="3"/>
        <v>12.630546091566615</v>
      </c>
      <c r="AD72">
        <f t="shared" si="4"/>
        <v>1491.0058933806492</v>
      </c>
      <c r="AE72">
        <f>'IDT-1'!C72</f>
        <v>0</v>
      </c>
      <c r="AF72" s="24"/>
      <c r="AG72">
        <f t="shared" si="5"/>
        <v>1491.0058933806492</v>
      </c>
      <c r="AI72" s="34">
        <f>PXIL!I72</f>
        <v>0</v>
      </c>
      <c r="AJ72" s="34">
        <f>PXIL!O72</f>
        <v>0</v>
      </c>
      <c r="AK72" s="34">
        <f>RTM_IEX!I72</f>
        <v>19.309999999999999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7">
        <f>GDAM_IEX!I72</f>
        <v>48.26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6.2757699999999987</v>
      </c>
      <c r="E73">
        <f>GT_NG!Q73</f>
        <v>8.1006731050629206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44.998242256161873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858.79601834098412</v>
      </c>
      <c r="P73" s="36">
        <v>68.45735920382657</v>
      </c>
      <c r="Q73" s="36">
        <v>22.117459807073953</v>
      </c>
      <c r="R73" s="38">
        <v>11.48</v>
      </c>
      <c r="S73" s="38">
        <v>0</v>
      </c>
      <c r="T73" s="37">
        <f>SUMPRODUCT(LTA!J73:AN73,LTA!J$101:AN$101,LTA!J$104:AN$104)</f>
        <v>128.47</v>
      </c>
      <c r="U73" s="37">
        <f>SUMPRODUCT(LTA!J73:AN73,LTA!J$102:AN$102,LTA!J$104:AN$104)</f>
        <v>136.4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66.790000000000006</v>
      </c>
      <c r="AB73" s="75">
        <f>-STOA!O73</f>
        <v>0</v>
      </c>
      <c r="AC73">
        <f t="shared" si="3"/>
        <v>12.345862390790121</v>
      </c>
      <c r="AD73">
        <f t="shared" si="4"/>
        <v>1457.3996603223195</v>
      </c>
      <c r="AE73">
        <f>'IDT-1'!C73</f>
        <v>0</v>
      </c>
      <c r="AF73" s="24"/>
      <c r="AG73">
        <f t="shared" si="5"/>
        <v>1457.3996603223195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48.26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6.2757699999999987</v>
      </c>
      <c r="E74">
        <f>GT_NG!Q74</f>
        <v>8.1006731050629206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44.998242256161873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858.79601834098412</v>
      </c>
      <c r="P74" s="36">
        <v>68.45735920382657</v>
      </c>
      <c r="Q74" s="36">
        <v>22.117459807073953</v>
      </c>
      <c r="R74" s="38">
        <v>6.63</v>
      </c>
      <c r="S74" s="38">
        <v>0</v>
      </c>
      <c r="T74" s="37">
        <f>SUMPRODUCT(LTA!J74:AN74,LTA!J$101:AN$101,LTA!J$104:AN$104)</f>
        <v>112.67</v>
      </c>
      <c r="U74" s="37">
        <f>SUMPRODUCT(LTA!J74:AN74,LTA!J$102:AN$102,LTA!J$104:AN$104)</f>
        <v>136.4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66.790000000000006</v>
      </c>
      <c r="AB74" s="75">
        <f>-STOA!O74</f>
        <v>0</v>
      </c>
      <c r="AC74">
        <f t="shared" si="3"/>
        <v>12.172486390790123</v>
      </c>
      <c r="AD74">
        <f t="shared" si="4"/>
        <v>1436.9330363223198</v>
      </c>
      <c r="AE74">
        <f>'IDT-1'!C74</f>
        <v>0</v>
      </c>
      <c r="AF74" s="24"/>
      <c r="AG74">
        <f t="shared" si="5"/>
        <v>1436.9330363223198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48.27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6.3434270000000001</v>
      </c>
      <c r="E75">
        <f>GT_NG!Q75</f>
        <v>8.1006731050629206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44.998242256161873</v>
      </c>
      <c r="J75">
        <f>Bawana_RLNG!Q75</f>
        <v>0</v>
      </c>
      <c r="K75">
        <f>Bawana_Spot!Q75</f>
        <v>23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858.86729112901094</v>
      </c>
      <c r="P75" s="36">
        <v>68.45735920382657</v>
      </c>
      <c r="Q75" s="36">
        <v>22.117459807073953</v>
      </c>
      <c r="R75" s="38">
        <v>0</v>
      </c>
      <c r="S75" s="38">
        <v>0</v>
      </c>
      <c r="T75" s="37">
        <f>SUMPRODUCT(LTA!J75:AN75,LTA!J$101:AN$101,LTA!J$104:AN$104)</f>
        <v>92.98</v>
      </c>
      <c r="U75" s="37">
        <f>SUMPRODUCT(LTA!J75:AN75,LTA!J$102:AN$102,LTA!J$104:AN$104)</f>
        <v>135.06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66.790000000000006</v>
      </c>
      <c r="AB75" s="75">
        <f>-STOA!O75</f>
        <v>0</v>
      </c>
      <c r="AC75">
        <f t="shared" si="3"/>
        <v>11.860165401009544</v>
      </c>
      <c r="AD75">
        <f t="shared" si="4"/>
        <v>1400.0642871001266</v>
      </c>
      <c r="AE75">
        <f>'IDT-1'!C75</f>
        <v>0</v>
      </c>
      <c r="AF75" s="24"/>
      <c r="AG75">
        <f t="shared" si="5"/>
        <v>1400.0642871001266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7">
        <f>GDAM_IEX!I75</f>
        <v>38.61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6.3434270000000001</v>
      </c>
      <c r="E76">
        <f>GT_NG!Q76</f>
        <v>8.1006731050629206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44.998242256161873</v>
      </c>
      <c r="J76">
        <f>Bawana_RLNG!Q76</f>
        <v>0</v>
      </c>
      <c r="K76">
        <f>Bawana_Spot!Q76</f>
        <v>23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860.8200222808689</v>
      </c>
      <c r="P76" s="36">
        <v>68.45735920382657</v>
      </c>
      <c r="Q76" s="36">
        <v>22.117459807073953</v>
      </c>
      <c r="R76" s="38">
        <v>0</v>
      </c>
      <c r="S76" s="38">
        <v>0</v>
      </c>
      <c r="T76" s="37">
        <f>SUMPRODUCT(LTA!J76:AN76,LTA!J$101:AN$101,LTA!J$104:AN$104)</f>
        <v>81.39</v>
      </c>
      <c r="U76" s="37">
        <f>SUMPRODUCT(LTA!J76:AN76,LTA!J$102:AN$102,LTA!J$104:AN$104)</f>
        <v>133.56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66.790000000000006</v>
      </c>
      <c r="AB76" s="75">
        <f>-STOA!O76</f>
        <v>0</v>
      </c>
      <c r="AC76">
        <f t="shared" si="3"/>
        <v>11.766612342685152</v>
      </c>
      <c r="AD76">
        <f t="shared" si="4"/>
        <v>1389.0205713103089</v>
      </c>
      <c r="AE76">
        <f>'IDT-1'!C76</f>
        <v>0</v>
      </c>
      <c r="AF76" s="24"/>
      <c r="AG76">
        <f t="shared" si="5"/>
        <v>1389.0205713103089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7">
        <f>GDAM_IEX!I76</f>
        <v>38.61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6.3434270000000001</v>
      </c>
      <c r="E77">
        <f>GT_NG!Q77</f>
        <v>8.1006731050629206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54.997851646420067</v>
      </c>
      <c r="J77">
        <f>Bawana_RLNG!Q77</f>
        <v>0</v>
      </c>
      <c r="K77">
        <f>Bawana_Spot!Q77</f>
        <v>55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860.06160840327925</v>
      </c>
      <c r="P77" s="36">
        <v>68.45735920382657</v>
      </c>
      <c r="Q77" s="36">
        <v>22.117459807073953</v>
      </c>
      <c r="R77" s="38">
        <v>0</v>
      </c>
      <c r="S77" s="38">
        <v>0</v>
      </c>
      <c r="T77" s="37">
        <f>SUMPRODUCT(LTA!J77:AN77,LTA!J$101:AN$101,LTA!J$104:AN$104)</f>
        <v>74.990000000000009</v>
      </c>
      <c r="U77" s="37">
        <f>SUMPRODUCT(LTA!J77:AN77,LTA!J$102:AN$102,LTA!J$104:AN$104)</f>
        <v>132.4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66.790000000000006</v>
      </c>
      <c r="AB77" s="75">
        <f>-STOA!O77</f>
        <v>0</v>
      </c>
      <c r="AC77">
        <f t="shared" si="3"/>
        <v>12.310972271236022</v>
      </c>
      <c r="AD77">
        <f t="shared" si="4"/>
        <v>1352.857406894427</v>
      </c>
      <c r="AE77">
        <f>'IDT-1'!C77</f>
        <v>0</v>
      </c>
      <c r="AF77" s="24"/>
      <c r="AG77">
        <f t="shared" si="5"/>
        <v>1352.857406894427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-50</v>
      </c>
      <c r="AM77" s="34">
        <f>RTM_PXI!I77</f>
        <v>0</v>
      </c>
      <c r="AN77" s="34">
        <f>RTM_PXI!O77</f>
        <v>0</v>
      </c>
      <c r="AO77" s="147">
        <f>GDAM_IEX!I77</f>
        <v>19.309999999999999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6.3434270000000001</v>
      </c>
      <c r="E78">
        <f>GT_NG!Q78</f>
        <v>8.1006731050629206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55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864.94281280050575</v>
      </c>
      <c r="P78" s="36">
        <v>68.45735920382657</v>
      </c>
      <c r="Q78" s="36">
        <v>22.117459807073953</v>
      </c>
      <c r="R78" s="38">
        <v>0</v>
      </c>
      <c r="S78" s="38">
        <v>0</v>
      </c>
      <c r="T78" s="37">
        <f>SUMPRODUCT(LTA!J78:AN78,LTA!J$101:AN$101,LTA!J$104:AN$104)</f>
        <v>70.91</v>
      </c>
      <c r="U78" s="37">
        <f>SUMPRODUCT(LTA!J78:AN78,LTA!J$102:AN$102,LTA!J$104:AN$104)</f>
        <v>131.72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66.790000000000006</v>
      </c>
      <c r="AB78" s="75">
        <f>-STOA!O78</f>
        <v>0</v>
      </c>
      <c r="AC78">
        <f t="shared" si="3"/>
        <v>12.048132495474055</v>
      </c>
      <c r="AD78">
        <f t="shared" si="4"/>
        <v>1345.9314510674155</v>
      </c>
      <c r="AE78">
        <f>'IDT-1'!C78</f>
        <v>0</v>
      </c>
      <c r="AF78" s="24"/>
      <c r="AG78">
        <f t="shared" si="5"/>
        <v>1345.9314510674155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-38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6.3434270000000001</v>
      </c>
      <c r="E79">
        <f>GT_NG!Q79</f>
        <v>8.1006731050629206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23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872.3139359502768</v>
      </c>
      <c r="P79" s="36">
        <v>68.45735920382657</v>
      </c>
      <c r="Q79" s="36">
        <v>22.117459807073953</v>
      </c>
      <c r="R79" s="38">
        <v>0</v>
      </c>
      <c r="S79" s="38">
        <v>0</v>
      </c>
      <c r="T79" s="37">
        <f>SUMPRODUCT(LTA!J79:AN79,LTA!J$101:AN$101,LTA!J$104:AN$104)</f>
        <v>68.66</v>
      </c>
      <c r="U79" s="37">
        <f>SUMPRODUCT(LTA!J79:AN79,LTA!J$102:AN$102,LTA!J$104:AN$104)</f>
        <v>130.06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66.790000000000006</v>
      </c>
      <c r="AB79" s="75">
        <f>-STOA!O79</f>
        <v>0</v>
      </c>
      <c r="AC79">
        <f t="shared" si="3"/>
        <v>11.486501936386347</v>
      </c>
      <c r="AD79">
        <f t="shared" si="4"/>
        <v>1355.9542047762741</v>
      </c>
      <c r="AE79">
        <f>'IDT-1'!C79</f>
        <v>0</v>
      </c>
      <c r="AF79" s="24"/>
      <c r="AG79">
        <f t="shared" si="5"/>
        <v>1355.9542047762741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6.3434270000000001</v>
      </c>
      <c r="E80">
        <f>GT_NG!Q80</f>
        <v>8.1006731050629206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23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872.3139359502768</v>
      </c>
      <c r="P80" s="36">
        <v>68.45735920382657</v>
      </c>
      <c r="Q80" s="36">
        <v>22.117459807073953</v>
      </c>
      <c r="R80" s="38">
        <v>0</v>
      </c>
      <c r="S80" s="38">
        <v>0</v>
      </c>
      <c r="T80" s="37">
        <f>SUMPRODUCT(LTA!J80:AN80,LTA!J$101:AN$101,LTA!J$104:AN$104)</f>
        <v>67.45</v>
      </c>
      <c r="U80" s="37">
        <f>SUMPRODUCT(LTA!J80:AN80,LTA!J$102:AN$102,LTA!J$104:AN$104)</f>
        <v>129.72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66.790000000000006</v>
      </c>
      <c r="AB80" s="75">
        <f>-STOA!O80</f>
        <v>0</v>
      </c>
      <c r="AC80">
        <f t="shared" si="3"/>
        <v>11.473481936386346</v>
      </c>
      <c r="AD80">
        <f t="shared" si="4"/>
        <v>1354.417224776274</v>
      </c>
      <c r="AE80">
        <f>'IDT-1'!C80</f>
        <v>0</v>
      </c>
      <c r="AF80" s="24"/>
      <c r="AG80">
        <f t="shared" si="5"/>
        <v>1354.417224776274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6.3434270000000001</v>
      </c>
      <c r="E81">
        <f>GT_NG!Q81</f>
        <v>8.1006731050629206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55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871.46534232860779</v>
      </c>
      <c r="P81" s="36">
        <v>68.45735920382657</v>
      </c>
      <c r="Q81" s="36">
        <v>22.117459807073953</v>
      </c>
      <c r="R81" s="38">
        <v>0</v>
      </c>
      <c r="S81" s="38">
        <v>0</v>
      </c>
      <c r="T81" s="37">
        <f>SUMPRODUCT(LTA!J81:AN81,LTA!J$101:AN$101,LTA!J$104:AN$104)</f>
        <v>66.680000000000007</v>
      </c>
      <c r="U81" s="37">
        <f>SUMPRODUCT(LTA!J81:AN81,LTA!J$102:AN$102,LTA!J$104:AN$104)</f>
        <v>128.4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66.790000000000006</v>
      </c>
      <c r="AB81" s="75">
        <f>-STOA!O81</f>
        <v>0</v>
      </c>
      <c r="AC81">
        <f t="shared" si="3"/>
        <v>11.717597749964328</v>
      </c>
      <c r="AD81">
        <f t="shared" si="4"/>
        <v>1383.2345153410272</v>
      </c>
      <c r="AE81">
        <f>'IDT-1'!C81</f>
        <v>0</v>
      </c>
      <c r="AF81" s="24"/>
      <c r="AG81">
        <f t="shared" si="5"/>
        <v>1383.2345153410272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6.3434270000000001</v>
      </c>
      <c r="E82">
        <f>GT_NG!Q82</f>
        <v>8.1006731050629206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55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871.46534232860779</v>
      </c>
      <c r="P82" s="36">
        <v>68.45735920382657</v>
      </c>
      <c r="Q82" s="36">
        <v>22.117459807073953</v>
      </c>
      <c r="R82" s="38">
        <v>0</v>
      </c>
      <c r="S82" s="38">
        <v>0</v>
      </c>
      <c r="T82" s="37">
        <f>SUMPRODUCT(LTA!J82:AN82,LTA!J$101:AN$101,LTA!J$104:AN$104)</f>
        <v>66</v>
      </c>
      <c r="U82" s="37">
        <f>SUMPRODUCT(LTA!J82:AN82,LTA!J$102:AN$102,LTA!J$104:AN$104)</f>
        <v>128.06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66.790000000000006</v>
      </c>
      <c r="AB82" s="75">
        <f>-STOA!O82</f>
        <v>0</v>
      </c>
      <c r="AC82">
        <f t="shared" si="3"/>
        <v>11.709029749964326</v>
      </c>
      <c r="AD82">
        <f t="shared" si="4"/>
        <v>1382.2230833410269</v>
      </c>
      <c r="AE82">
        <f>'IDT-1'!C82</f>
        <v>0</v>
      </c>
      <c r="AF82" s="24"/>
      <c r="AG82">
        <f t="shared" si="5"/>
        <v>1382.2230833410269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6.3434270000000001</v>
      </c>
      <c r="E83">
        <f>GT_NG!Q83</f>
        <v>8.1006731050629206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69.999814343305744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872.37580233751169</v>
      </c>
      <c r="P83" s="36">
        <v>68.45735920382657</v>
      </c>
      <c r="Q83" s="36">
        <v>22.117459807073953</v>
      </c>
      <c r="R83" s="38">
        <v>0</v>
      </c>
      <c r="S83" s="38">
        <v>0</v>
      </c>
      <c r="T83" s="37">
        <f>SUMPRODUCT(LTA!J83:AN83,LTA!J$101:AN$101,LTA!J$104:AN$104)</f>
        <v>65</v>
      </c>
      <c r="U83" s="37">
        <f>SUMPRODUCT(LTA!J83:AN83,LTA!J$102:AN$102,LTA!J$104:AN$104)</f>
        <v>127.56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66.790000000000006</v>
      </c>
      <c r="AB83" s="75">
        <f>-STOA!O83</f>
        <v>0</v>
      </c>
      <c r="AC83">
        <f t="shared" si="3"/>
        <v>11.830076054522888</v>
      </c>
      <c r="AD83">
        <f t="shared" si="4"/>
        <v>1396.5123113886782</v>
      </c>
      <c r="AE83">
        <f>'IDT-1'!C83</f>
        <v>0</v>
      </c>
      <c r="AF83" s="24"/>
      <c r="AG83">
        <f t="shared" si="5"/>
        <v>1396.5123113886782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6.3434270000000001</v>
      </c>
      <c r="E84">
        <f>GT_NG!Q84</f>
        <v>8.1006731050629206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69.999814343305744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872.37580233751169</v>
      </c>
      <c r="P84" s="36">
        <v>68.45735920382657</v>
      </c>
      <c r="Q84" s="36">
        <v>22.117459807073953</v>
      </c>
      <c r="R84" s="38">
        <v>0</v>
      </c>
      <c r="S84" s="38">
        <v>0</v>
      </c>
      <c r="T84" s="37">
        <f>SUMPRODUCT(LTA!J84:AN84,LTA!J$101:AN$101,LTA!J$104:AN$104)</f>
        <v>64</v>
      </c>
      <c r="U84" s="37">
        <f>SUMPRODUCT(LTA!J84:AN84,LTA!J$102:AN$102,LTA!J$104:AN$104)</f>
        <v>126.9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66.790000000000006</v>
      </c>
      <c r="AB84" s="75">
        <f>-STOA!O84</f>
        <v>0</v>
      </c>
      <c r="AC84">
        <f t="shared" si="3"/>
        <v>11.852336054522889</v>
      </c>
      <c r="AD84">
        <f t="shared" si="4"/>
        <v>1399.1400513886781</v>
      </c>
      <c r="AE84">
        <f>'IDT-1'!C84</f>
        <v>0</v>
      </c>
      <c r="AF84" s="24"/>
      <c r="AG84">
        <f t="shared" si="5"/>
        <v>1399.1400513886781</v>
      </c>
      <c r="AI84" s="34">
        <f>PXIL!I84</f>
        <v>0</v>
      </c>
      <c r="AJ84" s="34">
        <f>PXIL!O84</f>
        <v>0</v>
      </c>
      <c r="AK84" s="34">
        <f>RTM_IEX!I84</f>
        <v>4.3099999999999996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6.3434270000000001</v>
      </c>
      <c r="E85">
        <f>GT_NG!Q85</f>
        <v>8.1006731050629206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109.99975115374174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864.97127440539123</v>
      </c>
      <c r="P85" s="36">
        <v>68.45735920382657</v>
      </c>
      <c r="Q85" s="36">
        <v>22.117459807073953</v>
      </c>
      <c r="R85" s="38">
        <v>0</v>
      </c>
      <c r="S85" s="38">
        <v>0</v>
      </c>
      <c r="T85" s="37">
        <f>SUMPRODUCT(LTA!J85:AN85,LTA!J$101:AN$101,LTA!J$104:AN$104)</f>
        <v>57.67</v>
      </c>
      <c r="U85" s="37">
        <f>SUMPRODUCT(LTA!J85:AN85,LTA!J$102:AN$102,LTA!J$104:AN$104)</f>
        <v>126.4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66.790000000000006</v>
      </c>
      <c r="AB85" s="75">
        <f>-STOA!O85</f>
        <v>0</v>
      </c>
      <c r="AC85">
        <f t="shared" si="3"/>
        <v>12.117273066349631</v>
      </c>
      <c r="AD85">
        <f t="shared" si="4"/>
        <v>1410.3305232551672</v>
      </c>
      <c r="AE85">
        <f>'IDT-1'!C85</f>
        <v>0</v>
      </c>
      <c r="AF85" s="24"/>
      <c r="AG85">
        <f t="shared" si="5"/>
        <v>1410.3305232551672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-10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6.3434270000000001</v>
      </c>
      <c r="E86">
        <f>GT_NG!Q86</f>
        <v>8.1006731050629206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134.99973109712371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859.64809622661085</v>
      </c>
      <c r="P86" s="36">
        <v>68.45735920382657</v>
      </c>
      <c r="Q86" s="36">
        <v>22.117459807073953</v>
      </c>
      <c r="R86" s="38">
        <v>0</v>
      </c>
      <c r="S86" s="38">
        <v>0</v>
      </c>
      <c r="T86" s="37">
        <f>SUMPRODUCT(LTA!J86:AN86,LTA!J$101:AN$101,LTA!J$104:AN$104)</f>
        <v>56</v>
      </c>
      <c r="U86" s="37">
        <f>SUMPRODUCT(LTA!J86:AN86,LTA!J$102:AN$102,LTA!J$104:AN$104)</f>
        <v>126.56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66.790000000000006</v>
      </c>
      <c r="AB86" s="75">
        <f>-STOA!O86</f>
        <v>0</v>
      </c>
      <c r="AC86">
        <f t="shared" si="3"/>
        <v>12.269874201172282</v>
      </c>
      <c r="AD86">
        <f t="shared" si="4"/>
        <v>1428.3447238849458</v>
      </c>
      <c r="AE86">
        <f>'IDT-1'!C86</f>
        <v>0</v>
      </c>
      <c r="AF86" s="24"/>
      <c r="AG86">
        <f t="shared" si="5"/>
        <v>1428.3447238849458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-10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6.3434270000000001</v>
      </c>
      <c r="E87">
        <f>GT_NG!Q87</f>
        <v>8.1006731050629206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54.997851646420067</v>
      </c>
      <c r="J87">
        <f>Bawana_RLNG!Q87</f>
        <v>0</v>
      </c>
      <c r="K87">
        <f>Bawana_Spot!Q87</f>
        <v>154.99970921506829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859.64767295496483</v>
      </c>
      <c r="P87" s="36">
        <v>68.45735920382657</v>
      </c>
      <c r="Q87" s="36">
        <v>22.117459807073953</v>
      </c>
      <c r="R87" s="38">
        <v>0</v>
      </c>
      <c r="S87" s="38">
        <v>0</v>
      </c>
      <c r="T87" s="37">
        <f>SUMPRODUCT(LTA!J87:AN87,LTA!J$101:AN$101,LTA!J$104:AN$104)</f>
        <v>55.33</v>
      </c>
      <c r="U87" s="37">
        <f>SUMPRODUCT(LTA!J87:AN87,LTA!J$102:AN$102,LTA!J$104:AN$104)</f>
        <v>126.56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66.790000000000006</v>
      </c>
      <c r="AB87" s="75">
        <f>-STOA!O87</f>
        <v>0</v>
      </c>
      <c r="AC87">
        <f t="shared" si="3"/>
        <v>12.347530884632299</v>
      </c>
      <c r="AD87">
        <f t="shared" si="4"/>
        <v>1457.5966220477844</v>
      </c>
      <c r="AE87">
        <f>'IDT-1'!C87</f>
        <v>0</v>
      </c>
      <c r="AF87" s="24"/>
      <c r="AG87">
        <f t="shared" si="5"/>
        <v>1457.5966220477844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6.3434270000000001</v>
      </c>
      <c r="E88">
        <f>GT_NG!Q88</f>
        <v>8.1006731050629206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54.997851646420067</v>
      </c>
      <c r="J88">
        <f>Bawana_RLNG!Q88</f>
        <v>0</v>
      </c>
      <c r="K88">
        <f>Bawana_Spot!Q88</f>
        <v>159.9997241569547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859.64767295496483</v>
      </c>
      <c r="P88" s="36">
        <v>68.45735920382657</v>
      </c>
      <c r="Q88" s="36">
        <v>22.117459807073953</v>
      </c>
      <c r="R88" s="38">
        <v>0</v>
      </c>
      <c r="S88" s="38">
        <v>0</v>
      </c>
      <c r="T88" s="37">
        <f>SUMPRODUCT(LTA!J88:AN88,LTA!J$101:AN$101,LTA!J$104:AN$104)</f>
        <v>55.33</v>
      </c>
      <c r="U88" s="37">
        <f>SUMPRODUCT(LTA!J88:AN88,LTA!J$102:AN$102,LTA!J$104:AN$104)</f>
        <v>126.72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12.47</v>
      </c>
      <c r="Z88" s="34">
        <f>IEX!O88</f>
        <v>0</v>
      </c>
      <c r="AA88" s="75">
        <f>STOA!I88</f>
        <v>66.790000000000006</v>
      </c>
      <c r="AB88" s="75">
        <f>-STOA!O88</f>
        <v>0</v>
      </c>
      <c r="AC88">
        <f t="shared" si="3"/>
        <v>12.638591010144145</v>
      </c>
      <c r="AD88">
        <f t="shared" si="4"/>
        <v>1491.955576864159</v>
      </c>
      <c r="AE88">
        <f>'IDT-1'!C88</f>
        <v>0</v>
      </c>
      <c r="AF88" s="24"/>
      <c r="AG88">
        <f t="shared" si="5"/>
        <v>1491.955576864159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7">
        <f>GDAM_IEX!I88</f>
        <v>17.02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6.3434270000000001</v>
      </c>
      <c r="E89">
        <f>GT_NG!Q89</f>
        <v>8.1006731050629206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54.997851646420067</v>
      </c>
      <c r="J89">
        <f>Bawana_RLNG!Q89</f>
        <v>0</v>
      </c>
      <c r="K89">
        <f>Bawana_Spot!Q89</f>
        <v>160.19974295616456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861.24648332096478</v>
      </c>
      <c r="P89" s="36">
        <v>68.45735920382657</v>
      </c>
      <c r="Q89" s="36">
        <v>22.117459807073953</v>
      </c>
      <c r="R89" s="38">
        <v>0</v>
      </c>
      <c r="S89" s="38">
        <v>0</v>
      </c>
      <c r="T89" s="37">
        <f>SUMPRODUCT(LTA!J89:AN89,LTA!J$101:AN$101,LTA!J$104:AN$104)</f>
        <v>47.67</v>
      </c>
      <c r="U89" s="37">
        <f>SUMPRODUCT(LTA!J89:AN89,LTA!J$102:AN$102,LTA!J$104:AN$104)</f>
        <v>125.72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21.39</v>
      </c>
      <c r="Z89" s="34">
        <f>IEX!O89</f>
        <v>0</v>
      </c>
      <c r="AA89" s="75">
        <f>STOA!I89</f>
        <v>66.790000000000006</v>
      </c>
      <c r="AB89" s="75">
        <f>-STOA!O89</f>
        <v>0</v>
      </c>
      <c r="AC89">
        <f t="shared" si="3"/>
        <v>12.70258917513191</v>
      </c>
      <c r="AD89">
        <f t="shared" si="4"/>
        <v>1499.5104078643812</v>
      </c>
      <c r="AE89">
        <f>'IDT-1'!C89</f>
        <v>0</v>
      </c>
      <c r="AF89" s="24"/>
      <c r="AG89">
        <f t="shared" si="5"/>
        <v>1499.5104078643812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7">
        <f>GDAM_IEX!I89</f>
        <v>22.58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6.3434270000000001</v>
      </c>
      <c r="E90">
        <f>GT_NG!Q90</f>
        <v>8.1006731050629206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54.997851646420067</v>
      </c>
      <c r="J90">
        <f>Bawana_RLNG!Q90</f>
        <v>0</v>
      </c>
      <c r="K90">
        <f>Bawana_Spot!Q90</f>
        <v>160.19975513573002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861.86584260961024</v>
      </c>
      <c r="P90" s="36">
        <v>68.45735920382657</v>
      </c>
      <c r="Q90" s="36">
        <v>22.117459807073953</v>
      </c>
      <c r="R90" s="38">
        <v>0</v>
      </c>
      <c r="S90" s="38">
        <v>0</v>
      </c>
      <c r="T90" s="37">
        <f>SUMPRODUCT(LTA!J90:AN90,LTA!J$101:AN$101,LTA!J$104:AN$104)</f>
        <v>48</v>
      </c>
      <c r="U90" s="37">
        <f>SUMPRODUCT(LTA!J90:AN90,LTA!J$102:AN$102,LTA!J$104:AN$104)</f>
        <v>126.06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27.46</v>
      </c>
      <c r="Z90" s="34">
        <f>IEX!O90</f>
        <v>0</v>
      </c>
      <c r="AA90" s="75">
        <f>STOA!I90</f>
        <v>66.790000000000006</v>
      </c>
      <c r="AB90" s="75">
        <f>-STOA!O90</f>
        <v>0</v>
      </c>
      <c r="AC90">
        <f t="shared" si="3"/>
        <v>12.78775989546488</v>
      </c>
      <c r="AD90">
        <f t="shared" si="4"/>
        <v>1509.564608612259</v>
      </c>
      <c r="AE90">
        <f>'IDT-1'!C90</f>
        <v>0</v>
      </c>
      <c r="AF90" s="24"/>
      <c r="AG90">
        <f t="shared" si="5"/>
        <v>1509.564608612259</v>
      </c>
      <c r="AI90" s="34">
        <f>PXIL!I90</f>
        <v>0</v>
      </c>
      <c r="AJ90" s="34">
        <f>PXIL!O90</f>
        <v>0</v>
      </c>
      <c r="AK90" s="34">
        <f>RTM_IEX!I90</f>
        <v>1.21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7">
        <f>GDAM_IEX!I90</f>
        <v>24.15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6.3434270000000001</v>
      </c>
      <c r="E91">
        <f>GT_NG!Q91</f>
        <v>8.1006731050629206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160.19977122129555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861.86584260961024</v>
      </c>
      <c r="P91" s="36">
        <v>68.45735920382657</v>
      </c>
      <c r="Q91" s="36">
        <v>22.117459807073953</v>
      </c>
      <c r="R91" s="38">
        <v>0</v>
      </c>
      <c r="S91" s="38">
        <v>0</v>
      </c>
      <c r="T91" s="37">
        <f>SUMPRODUCT(LTA!J91:AN91,LTA!J$101:AN$101,LTA!J$104:AN$104)</f>
        <v>48</v>
      </c>
      <c r="U91" s="37">
        <f>SUMPRODUCT(LTA!J91:AN91,LTA!J$102:AN$102,LTA!J$104:AN$104)</f>
        <v>126.22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16.3</v>
      </c>
      <c r="Z91" s="34">
        <f>IEX!O91</f>
        <v>0</v>
      </c>
      <c r="AA91" s="75">
        <f>STOA!I91</f>
        <v>127.6</v>
      </c>
      <c r="AB91" s="75">
        <f>-STOA!O91</f>
        <v>0</v>
      </c>
      <c r="AC91">
        <f t="shared" si="3"/>
        <v>13.120736030583631</v>
      </c>
      <c r="AD91">
        <f t="shared" si="4"/>
        <v>1548.8716485627058</v>
      </c>
      <c r="AE91">
        <f>'IDT-1'!C91</f>
        <v>0</v>
      </c>
      <c r="AF91" s="24"/>
      <c r="AG91">
        <f t="shared" si="5"/>
        <v>1548.8716485627058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7">
        <f>GDAM_IEX!I91</f>
        <v>15.19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6.3434270000000001</v>
      </c>
      <c r="E92">
        <f>GT_NG!Q92</f>
        <v>8.1006731050629206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160.1997970199179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861.86584260961024</v>
      </c>
      <c r="P92" s="36">
        <v>68.45735920382657</v>
      </c>
      <c r="Q92" s="36">
        <v>22.117459807073953</v>
      </c>
      <c r="R92" s="38">
        <v>0</v>
      </c>
      <c r="S92" s="38">
        <v>0</v>
      </c>
      <c r="T92" s="37">
        <f>SUMPRODUCT(LTA!J92:AN92,LTA!J$101:AN$101,LTA!J$104:AN$104)</f>
        <v>48.67</v>
      </c>
      <c r="U92" s="37">
        <f>SUMPRODUCT(LTA!J92:AN92,LTA!J$102:AN$102,LTA!J$104:AN$104)</f>
        <v>126.56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23.37</v>
      </c>
      <c r="Z92" s="34">
        <f>IEX!O92</f>
        <v>0</v>
      </c>
      <c r="AA92" s="75">
        <f>STOA!I92</f>
        <v>127.6</v>
      </c>
      <c r="AB92" s="75">
        <f>-STOA!O92</f>
        <v>0</v>
      </c>
      <c r="AC92">
        <f t="shared" si="3"/>
        <v>13.247492247292056</v>
      </c>
      <c r="AD92">
        <f t="shared" si="4"/>
        <v>1563.8349181446197</v>
      </c>
      <c r="AE92">
        <f>'IDT-1'!C92</f>
        <v>0</v>
      </c>
      <c r="AF92" s="24"/>
      <c r="AG92">
        <f t="shared" si="5"/>
        <v>1563.8349181446197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7">
        <f>GDAM_IEX!I92</f>
        <v>22.2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6.3434270000000001</v>
      </c>
      <c r="E93">
        <f>GT_NG!Q93</f>
        <v>8.1006731050629206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160.1998039743527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861.86584260961024</v>
      </c>
      <c r="P93" s="36">
        <v>68.45735920382657</v>
      </c>
      <c r="Q93" s="36">
        <v>22.117459807073953</v>
      </c>
      <c r="R93" s="38">
        <v>0</v>
      </c>
      <c r="S93" s="38">
        <v>0</v>
      </c>
      <c r="T93" s="37">
        <f>SUMPRODUCT(LTA!J93:AN93,LTA!J$101:AN$101,LTA!J$104:AN$104)</f>
        <v>48.67</v>
      </c>
      <c r="U93" s="37">
        <f>SUMPRODUCT(LTA!J93:AN93,LTA!J$102:AN$102,LTA!J$104:AN$104)</f>
        <v>126.72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27.09</v>
      </c>
      <c r="Z93" s="34">
        <f>IEX!O93</f>
        <v>0</v>
      </c>
      <c r="AA93" s="75">
        <f>STOA!I93</f>
        <v>127.6</v>
      </c>
      <c r="AB93" s="75">
        <f>-STOA!O93</f>
        <v>0</v>
      </c>
      <c r="AC93">
        <f t="shared" si="3"/>
        <v>13.30041230570931</v>
      </c>
      <c r="AD93">
        <f t="shared" si="4"/>
        <v>1570.0820050406369</v>
      </c>
      <c r="AE93">
        <f>'IDT-1'!C93</f>
        <v>0</v>
      </c>
      <c r="AF93" s="24"/>
      <c r="AG93">
        <f t="shared" si="5"/>
        <v>1570.0820050406369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7">
        <f>GDAM_IEX!I93</f>
        <v>24.62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6.3434270000000001</v>
      </c>
      <c r="E94">
        <f>GT_NG!Q94</f>
        <v>8.1006731050629206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160.19999999999999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861.24648332096478</v>
      </c>
      <c r="P94" s="36">
        <v>68.45735920382657</v>
      </c>
      <c r="Q94" s="36">
        <v>22.117459807073953</v>
      </c>
      <c r="R94" s="38">
        <v>0</v>
      </c>
      <c r="S94" s="38">
        <v>0</v>
      </c>
      <c r="T94" s="37">
        <f>SUMPRODUCT(LTA!J94:AN94,LTA!J$101:AN$101,LTA!J$104:AN$104)</f>
        <v>48.67</v>
      </c>
      <c r="U94" s="37">
        <f>SUMPRODUCT(LTA!J94:AN94,LTA!J$102:AN$102,LTA!J$104:AN$104)</f>
        <v>126.06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31.41</v>
      </c>
      <c r="Z94" s="34">
        <f>IEX!O94</f>
        <v>0</v>
      </c>
      <c r="AA94" s="75">
        <f>STOA!I94</f>
        <v>127.6</v>
      </c>
      <c r="AB94" s="75">
        <f>-STOA!O94</f>
        <v>0</v>
      </c>
      <c r="AC94">
        <f t="shared" si="3"/>
        <v>13.352751334300127</v>
      </c>
      <c r="AD94">
        <f t="shared" si="4"/>
        <v>1576.2605027490483</v>
      </c>
      <c r="AE94">
        <f>'IDT-1'!C94</f>
        <v>0</v>
      </c>
      <c r="AF94" s="24"/>
      <c r="AG94">
        <f t="shared" si="5"/>
        <v>1576.2605027490483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7">
        <f>GDAM_IEX!I94</f>
        <v>27.81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6.3434270000000001</v>
      </c>
      <c r="E95">
        <f>GT_NG!Q95</f>
        <v>8.1006731050629206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160.19980516637477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860.67676331175653</v>
      </c>
      <c r="P95" s="36">
        <v>68.45735920382657</v>
      </c>
      <c r="Q95" s="36">
        <v>22.117459807073953</v>
      </c>
      <c r="R95" s="38">
        <v>0</v>
      </c>
      <c r="S95" s="38">
        <v>0</v>
      </c>
      <c r="T95" s="37">
        <f>SUMPRODUCT(LTA!J95:AN95,LTA!J$101:AN$101,LTA!J$104:AN$104)</f>
        <v>49</v>
      </c>
      <c r="U95" s="37">
        <f>SUMPRODUCT(LTA!J95:AN95,LTA!J$102:AN$102,LTA!J$104:AN$104)</f>
        <v>126.72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33.92</v>
      </c>
      <c r="Z95" s="34">
        <f>IEX!O95</f>
        <v>0</v>
      </c>
      <c r="AA95" s="75">
        <f>STOA!I95</f>
        <v>127.6</v>
      </c>
      <c r="AB95" s="75">
        <f>-STOA!O95</f>
        <v>0</v>
      </c>
      <c r="AC95">
        <f t="shared" si="3"/>
        <v>13.447084049620326</v>
      </c>
      <c r="AD95">
        <f t="shared" si="4"/>
        <v>1587.3962551908946</v>
      </c>
      <c r="AE95">
        <f>'IDT-1'!C95</f>
        <v>0</v>
      </c>
      <c r="AF95" s="24"/>
      <c r="AG95">
        <f t="shared" si="5"/>
        <v>1587.3962551908946</v>
      </c>
      <c r="AI95" s="34">
        <f>PXIL!I95</f>
        <v>0</v>
      </c>
      <c r="AJ95" s="34">
        <f>PXIL!O95</f>
        <v>0</v>
      </c>
      <c r="AK95" s="34">
        <f>RTM_IEX!I95</f>
        <v>1.33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7">
        <f>GDAM_IEX!I95</f>
        <v>34.78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6.3434270000000001</v>
      </c>
      <c r="E96">
        <f>GT_NG!Q96</f>
        <v>8.1006731050629206</v>
      </c>
      <c r="F96">
        <f>GT_Spot!Q96</f>
        <v>0</v>
      </c>
      <c r="G96">
        <f>PPCL_NG!Q96</f>
        <v>45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160.19980516637477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860.67676331175653</v>
      </c>
      <c r="P96" s="36">
        <v>68.45735920382657</v>
      </c>
      <c r="Q96" s="36">
        <v>22.117459807073953</v>
      </c>
      <c r="R96" s="38">
        <v>0</v>
      </c>
      <c r="S96" s="38">
        <v>0</v>
      </c>
      <c r="T96" s="37">
        <f>SUMPRODUCT(LTA!J96:AN96,LTA!J$101:AN$101,LTA!J$104:AN$104)</f>
        <v>49.33</v>
      </c>
      <c r="U96" s="37">
        <f>SUMPRODUCT(LTA!J96:AN96,LTA!J$102:AN$102,LTA!J$104:AN$104)</f>
        <v>127.9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35.619999999999997</v>
      </c>
      <c r="Z96" s="34">
        <f>IEX!O96</f>
        <v>0</v>
      </c>
      <c r="AA96" s="75">
        <f>STOA!I96</f>
        <v>127.6</v>
      </c>
      <c r="AB96" s="75">
        <f>-STOA!O96</f>
        <v>0</v>
      </c>
      <c r="AC96">
        <f t="shared" si="3"/>
        <v>13.487068049620323</v>
      </c>
      <c r="AD96">
        <f t="shared" si="4"/>
        <v>1592.1162711908944</v>
      </c>
      <c r="AE96">
        <f>'IDT-1'!C96</f>
        <v>0</v>
      </c>
      <c r="AF96" s="24"/>
      <c r="AG96">
        <f t="shared" si="5"/>
        <v>1592.1162711908944</v>
      </c>
      <c r="AI96" s="34">
        <f>PXIL!I96</f>
        <v>0</v>
      </c>
      <c r="AJ96" s="34">
        <f>PXIL!O96</f>
        <v>0</v>
      </c>
      <c r="AK96" s="34">
        <f>RTM_IEX!I96</f>
        <v>1.45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7">
        <f>GDAM_IEX!I96</f>
        <v>37.81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6.3434270000000001</v>
      </c>
      <c r="E97">
        <f>GT_NG!Q97</f>
        <v>8.1006731050629206</v>
      </c>
      <c r="F97">
        <f>GT_Spot!Q97</f>
        <v>0</v>
      </c>
      <c r="G97">
        <f>PPCL_NG!Q97</f>
        <v>45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160.19980516637477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862.11545757788338</v>
      </c>
      <c r="P97" s="36">
        <v>68.45735920382657</v>
      </c>
      <c r="Q97" s="36">
        <v>22.117459807073953</v>
      </c>
      <c r="R97" s="38">
        <v>0</v>
      </c>
      <c r="S97" s="38">
        <v>0</v>
      </c>
      <c r="T97" s="37">
        <f>SUMPRODUCT(LTA!J97:AN97,LTA!J$101:AN$101,LTA!J$104:AN$104)</f>
        <v>59.33</v>
      </c>
      <c r="U97" s="37">
        <f>SUMPRODUCT(LTA!J97:AN97,LTA!J$102:AN$102,LTA!J$104:AN$104)</f>
        <v>128.72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36.119999999999997</v>
      </c>
      <c r="Z97" s="34">
        <f>IEX!O97</f>
        <v>0</v>
      </c>
      <c r="AA97" s="75">
        <f>STOA!I97</f>
        <v>127.6</v>
      </c>
      <c r="AB97" s="75">
        <f>-STOA!O97</f>
        <v>0</v>
      </c>
      <c r="AC97">
        <f t="shared" si="3"/>
        <v>13.57979308145579</v>
      </c>
      <c r="AD97">
        <f t="shared" si="4"/>
        <v>1603.0622404251858</v>
      </c>
      <c r="AE97">
        <f>'IDT-1'!C97</f>
        <v>0</v>
      </c>
      <c r="AF97" s="24"/>
      <c r="AG97">
        <f t="shared" si="5"/>
        <v>1603.0622404251858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7">
        <f>GDAM_IEX!I97</f>
        <v>37.54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6.3434270000000001</v>
      </c>
      <c r="E98">
        <f>GT_NG!Q98</f>
        <v>8.1006731050629206</v>
      </c>
      <c r="F98">
        <f>GT_Spot!Q98</f>
        <v>0</v>
      </c>
      <c r="G98">
        <f>PPCL_NG!Q98</f>
        <v>45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160.19980516637477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862.11545757788338</v>
      </c>
      <c r="P98" s="36">
        <v>68.45735920382657</v>
      </c>
      <c r="Q98" s="36">
        <v>22.117459807073953</v>
      </c>
      <c r="R98" s="38">
        <v>0</v>
      </c>
      <c r="S98" s="38">
        <v>0</v>
      </c>
      <c r="T98" s="37">
        <f>SUMPRODUCT(LTA!J98:AN98,LTA!J$101:AN$101,LTA!J$104:AN$104)</f>
        <v>59.33</v>
      </c>
      <c r="U98" s="37">
        <f>SUMPRODUCT(LTA!J98:AN98,LTA!J$102:AN$102,LTA!J$104:AN$104)</f>
        <v>128.4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37.4</v>
      </c>
      <c r="Z98" s="34">
        <f>IEX!O98</f>
        <v>0</v>
      </c>
      <c r="AA98" s="75">
        <f>STOA!I98</f>
        <v>127.6</v>
      </c>
      <c r="AB98" s="75">
        <f>-STOA!O98</f>
        <v>0</v>
      </c>
      <c r="AC98">
        <f t="shared" si="3"/>
        <v>13.58970508145579</v>
      </c>
      <c r="AD98">
        <f t="shared" si="4"/>
        <v>1604.2323284251861</v>
      </c>
      <c r="AE98">
        <f>'IDT-1'!C98</f>
        <v>0</v>
      </c>
      <c r="AF98" s="24"/>
      <c r="AG98">
        <f t="shared" si="5"/>
        <v>1604.2323284251861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7">
        <f>GDAM_IEX!I98</f>
        <v>37.76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0.14871708500000025</v>
      </c>
      <c r="E99">
        <f t="shared" si="6"/>
        <v>0.19441615452151015</v>
      </c>
      <c r="F99">
        <f t="shared" si="6"/>
        <v>0</v>
      </c>
      <c r="G99">
        <f t="shared" si="6"/>
        <v>1.1171999999999991</v>
      </c>
      <c r="H99">
        <f t="shared" si="6"/>
        <v>0</v>
      </c>
      <c r="I99">
        <f t="shared" si="6"/>
        <v>1.1624554429874834</v>
      </c>
      <c r="J99">
        <f t="shared" si="6"/>
        <v>0</v>
      </c>
      <c r="K99">
        <f t="shared" si="6"/>
        <v>1.3287501298542499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19.434111602161192</v>
      </c>
      <c r="P99" s="36">
        <f t="shared" si="6"/>
        <v>1.5867770630472771</v>
      </c>
      <c r="Q99" s="36">
        <f t="shared" si="6"/>
        <v>0.47601722844150168</v>
      </c>
      <c r="R99" s="38">
        <f t="shared" si="6"/>
        <v>0.241895</v>
      </c>
      <c r="S99" s="38">
        <f t="shared" si="6"/>
        <v>0</v>
      </c>
      <c r="T99" s="37">
        <f t="shared" si="6"/>
        <v>3.4910974999999995</v>
      </c>
      <c r="U99" s="37">
        <f t="shared" si="6"/>
        <v>2.9489274999999959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0.14077999999999999</v>
      </c>
      <c r="Z99" s="34">
        <f t="shared" si="6"/>
        <v>-0.79692499999999999</v>
      </c>
      <c r="AA99" s="75">
        <f t="shared" si="6"/>
        <v>1.8210900000000005</v>
      </c>
      <c r="AB99" s="75">
        <f t="shared" si="6"/>
        <v>0</v>
      </c>
      <c r="AC99">
        <f t="shared" si="6"/>
        <v>0.30058838399077742</v>
      </c>
      <c r="AD99">
        <f t="shared" si="6"/>
        <v>33.706898822022424</v>
      </c>
      <c r="AE99">
        <f t="shared" si="6"/>
        <v>-3.519775E-2</v>
      </c>
      <c r="AG99">
        <f t="shared" si="6"/>
        <v>33.671701072022429</v>
      </c>
      <c r="AI99">
        <f t="shared" si="6"/>
        <v>0</v>
      </c>
      <c r="AJ99">
        <f t="shared" si="6"/>
        <v>0</v>
      </c>
      <c r="AK99">
        <f t="shared" si="6"/>
        <v>0.436255</v>
      </c>
      <c r="AL99">
        <f t="shared" si="6"/>
        <v>-8.7749999999999995E-2</v>
      </c>
      <c r="AM99">
        <f t="shared" si="6"/>
        <v>0</v>
      </c>
      <c r="AN99">
        <f t="shared" si="6"/>
        <v>0</v>
      </c>
      <c r="AO99">
        <f t="shared" si="6"/>
        <v>0.3636724999999999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45435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5.1724710000000007</v>
      </c>
      <c r="E3">
        <f>GT_NG!T3</f>
        <v>11.138425519461515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70.001012912702578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814.88674538564965</v>
      </c>
      <c r="P3" s="36">
        <v>75.247128848868712</v>
      </c>
      <c r="Q3" s="36">
        <v>26.706932705558103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448.41000000000008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40.869999999999997</v>
      </c>
      <c r="Z3" s="34">
        <f>IEX!P3</f>
        <v>0</v>
      </c>
      <c r="AA3" s="75">
        <f>STOA!J3</f>
        <v>569.81000000000006</v>
      </c>
      <c r="AB3" s="75">
        <f>-STOA!P3</f>
        <v>0</v>
      </c>
      <c r="AC3">
        <f>SUMIF(B3:AB3,"&gt;0")*$AC$2-SUMIF(B3:AB3,"&lt;0")*($AC$2/(1-$AC$2))+SUMIF(AI3:AR3,"&gt;0")*$AC$2-SUMIF(AI3:AR3,"&lt;0")*($AC$2/(1-$AC$2))</f>
        <v>18.690616813458647</v>
      </c>
      <c r="AD3">
        <f>SUM(B3:AB3,AI3:AV3)-AC3</f>
        <v>2132.0693805243691</v>
      </c>
      <c r="AE3">
        <f>'IDT-1'!F3</f>
        <v>0</v>
      </c>
      <c r="AF3" s="24"/>
      <c r="AG3">
        <f>SUM(AD3:AF3)</f>
        <v>2132.0693805243691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-37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5.1724710000000007</v>
      </c>
      <c r="E4">
        <f>GT_NG!T4</f>
        <v>11.138425519461515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70.001010331533749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814.88956707927389</v>
      </c>
      <c r="P4" s="36">
        <v>75.247128848868712</v>
      </c>
      <c r="Q4" s="36">
        <v>26.706932705558103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448.91000000000008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29.25</v>
      </c>
      <c r="Z4" s="34">
        <f>IEX!P4</f>
        <v>0</v>
      </c>
      <c r="AA4" s="75">
        <f>STOA!J4</f>
        <v>569.81000000000006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18.7327710176015</v>
      </c>
      <c r="AD4">
        <f t="shared" ref="AD4:AD67" si="1">SUM(B4:AB4,AI4:AV4)-AC4</f>
        <v>2104.9100454326817</v>
      </c>
      <c r="AE4">
        <f>'IDT-1'!F4</f>
        <v>0</v>
      </c>
      <c r="AF4" s="24"/>
      <c r="AG4">
        <f t="shared" ref="AG4:AG67" si="2">SUM(AD4:AF4)</f>
        <v>2104.9100454326817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-53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5.1724710000000007</v>
      </c>
      <c r="E5">
        <f>GT_NG!T5</f>
        <v>11.138425519461515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70.001010331533749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814.88956707927389</v>
      </c>
      <c r="P5" s="36">
        <v>75.247128848868712</v>
      </c>
      <c r="Q5" s="36">
        <v>26.706932705558103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449.41000000000008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13.09</v>
      </c>
      <c r="Z5" s="34">
        <f>IEX!P5</f>
        <v>0</v>
      </c>
      <c r="AA5" s="75">
        <f>STOA!J5</f>
        <v>569.81000000000006</v>
      </c>
      <c r="AB5" s="75">
        <f>-STOA!P5</f>
        <v>0</v>
      </c>
      <c r="AC5">
        <f t="shared" si="0"/>
        <v>18.524986598077501</v>
      </c>
      <c r="AD5">
        <f t="shared" si="1"/>
        <v>2098.4578298522056</v>
      </c>
      <c r="AE5">
        <f>'IDT-1'!F5</f>
        <v>0</v>
      </c>
      <c r="AF5" s="24"/>
      <c r="AG5">
        <f t="shared" si="2"/>
        <v>2098.4578298522056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-44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5.1724710000000007</v>
      </c>
      <c r="E6">
        <f>GT_NG!T6</f>
        <v>11.138425519461515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70.001002139224568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814.88956707927389</v>
      </c>
      <c r="P6" s="36">
        <v>75.247128848868712</v>
      </c>
      <c r="Q6" s="36">
        <v>26.706932705558103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449.5800000000001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0.37</v>
      </c>
      <c r="Z6" s="34">
        <f>IEX!P6</f>
        <v>0</v>
      </c>
      <c r="AA6" s="75">
        <f>STOA!J6</f>
        <v>569.81000000000006</v>
      </c>
      <c r="AB6" s="75">
        <f>-STOA!P6</f>
        <v>0</v>
      </c>
      <c r="AC6">
        <f t="shared" si="0"/>
        <v>18.487335791061213</v>
      </c>
      <c r="AD6">
        <f t="shared" si="1"/>
        <v>2077.9454724669131</v>
      </c>
      <c r="AE6">
        <f>'IDT-1'!F6</f>
        <v>0</v>
      </c>
      <c r="AF6" s="24"/>
      <c r="AG6">
        <f t="shared" si="2"/>
        <v>2077.9454724669131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-52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5.1724710000000007</v>
      </c>
      <c r="E7">
        <f>GT_NG!T7</f>
        <v>11.138425519461515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30.001012176356546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814.75536840938048</v>
      </c>
      <c r="P7" s="36">
        <v>75.247128848868712</v>
      </c>
      <c r="Q7" s="36">
        <v>26.706932705558103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449.74000000000007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569.63</v>
      </c>
      <c r="AB7" s="75">
        <f>-STOA!P7</f>
        <v>0</v>
      </c>
      <c r="AC7">
        <f t="shared" si="0"/>
        <v>18.002922925222901</v>
      </c>
      <c r="AD7">
        <f t="shared" si="1"/>
        <v>2054.9056966999897</v>
      </c>
      <c r="AE7">
        <f>'IDT-1'!F7</f>
        <v>0</v>
      </c>
      <c r="AF7" s="24"/>
      <c r="AG7">
        <f t="shared" si="2"/>
        <v>2054.9056966999897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-35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8.1814710000000002</v>
      </c>
      <c r="E8">
        <f>GT_NG!T8</f>
        <v>11.138425519461515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30.001001503884119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802.58725405757218</v>
      </c>
      <c r="P8" s="36">
        <v>75.247128848868712</v>
      </c>
      <c r="Q8" s="36">
        <v>26.706932705558103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449.91000000000008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569.63</v>
      </c>
      <c r="AB8" s="75">
        <f>-STOA!P8</f>
        <v>0</v>
      </c>
      <c r="AC8">
        <f t="shared" si="0"/>
        <v>18.003654694542949</v>
      </c>
      <c r="AD8">
        <f t="shared" si="1"/>
        <v>2036.915839906389</v>
      </c>
      <c r="AE8">
        <f>'IDT-1'!F8</f>
        <v>0</v>
      </c>
      <c r="AF8" s="24"/>
      <c r="AG8">
        <f t="shared" si="2"/>
        <v>2036.915839906389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-44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8.1814710000000002</v>
      </c>
      <c r="E9">
        <f>GT_NG!T9</f>
        <v>11.138425519461515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30.000130392263394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773.29012958716032</v>
      </c>
      <c r="P9" s="36">
        <v>75.247128848868712</v>
      </c>
      <c r="Q9" s="36">
        <v>26.706932705558103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450.0800000000001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569.63</v>
      </c>
      <c r="AB9" s="75">
        <f>-STOA!P9</f>
        <v>0</v>
      </c>
      <c r="AC9">
        <f t="shared" si="0"/>
        <v>17.758979531653875</v>
      </c>
      <c r="AD9">
        <f t="shared" si="1"/>
        <v>2008.0325194872453</v>
      </c>
      <c r="AE9">
        <f>'IDT-1'!F9</f>
        <v>0</v>
      </c>
      <c r="AF9" s="24"/>
      <c r="AG9">
        <f t="shared" si="2"/>
        <v>2008.0325194872453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-44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8.1814710000000002</v>
      </c>
      <c r="E10">
        <f>GT_NG!T10</f>
        <v>11.138425519461515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30.000164316034507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752.72017229060964</v>
      </c>
      <c r="P10" s="36">
        <v>75.247128848868712</v>
      </c>
      <c r="Q10" s="36">
        <v>26.706932705558103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450.0800000000001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569.63</v>
      </c>
      <c r="AB10" s="75">
        <f>-STOA!P10</f>
        <v>0</v>
      </c>
      <c r="AC10">
        <f t="shared" si="0"/>
        <v>17.628547963946971</v>
      </c>
      <c r="AD10">
        <f t="shared" si="1"/>
        <v>1982.5930276821732</v>
      </c>
      <c r="AE10">
        <f>'IDT-1'!F10</f>
        <v>0</v>
      </c>
      <c r="AF10" s="24"/>
      <c r="AG10">
        <f t="shared" si="2"/>
        <v>1982.5930276821732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-49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8.1814710000000002</v>
      </c>
      <c r="E11">
        <f>GT_NG!T11</f>
        <v>11.138425519461515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797.43665586485656</v>
      </c>
      <c r="P11" s="36">
        <v>75.247128848868712</v>
      </c>
      <c r="Q11" s="36">
        <v>26.706932705558103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449.90000000000009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79.150000000000006</v>
      </c>
      <c r="Z11" s="34">
        <f>IEX!P11</f>
        <v>0</v>
      </c>
      <c r="AA11" s="75">
        <f>STOA!J11</f>
        <v>376.39</v>
      </c>
      <c r="AB11" s="75">
        <f>-STOA!P11</f>
        <v>0</v>
      </c>
      <c r="AC11">
        <f t="shared" si="0"/>
        <v>16.629210317196389</v>
      </c>
      <c r="AD11">
        <f t="shared" si="1"/>
        <v>1963.0386845871358</v>
      </c>
      <c r="AE11">
        <f>'IDT-1'!F11</f>
        <v>0</v>
      </c>
      <c r="AF11" s="24"/>
      <c r="AG11">
        <f t="shared" si="2"/>
        <v>1963.0386845871358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8.1814710000000002</v>
      </c>
      <c r="E12">
        <f>GT_NG!T12</f>
        <v>11.138425519461515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810.16459858430744</v>
      </c>
      <c r="P12" s="36">
        <v>75.247128848868712</v>
      </c>
      <c r="Q12" s="36">
        <v>26.706932705558103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449.90000000000009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58.88</v>
      </c>
      <c r="Z12" s="34">
        <f>IEX!P12</f>
        <v>0</v>
      </c>
      <c r="AA12" s="75">
        <f>STOA!J12</f>
        <v>376.39</v>
      </c>
      <c r="AB12" s="75">
        <f>-STOA!P12</f>
        <v>0</v>
      </c>
      <c r="AC12">
        <f t="shared" si="0"/>
        <v>16.56585703603978</v>
      </c>
      <c r="AD12">
        <f t="shared" si="1"/>
        <v>1955.5599805877437</v>
      </c>
      <c r="AE12">
        <f>'IDT-1'!F12</f>
        <v>0</v>
      </c>
      <c r="AF12" s="24"/>
      <c r="AG12">
        <f t="shared" si="2"/>
        <v>1955.5599805877437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8.1814710000000002</v>
      </c>
      <c r="E13">
        <f>GT_NG!T13</f>
        <v>11.138425519461515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810.16459858430744</v>
      </c>
      <c r="P13" s="36">
        <v>75.247128848868712</v>
      </c>
      <c r="Q13" s="36">
        <v>26.706932705558103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449.90000000000009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35.72</v>
      </c>
      <c r="Z13" s="34">
        <f>IEX!P13</f>
        <v>0</v>
      </c>
      <c r="AA13" s="75">
        <f>STOA!J13</f>
        <v>376.39</v>
      </c>
      <c r="AB13" s="75">
        <f>-STOA!P13</f>
        <v>0</v>
      </c>
      <c r="AC13">
        <f t="shared" si="0"/>
        <v>16.676274714135783</v>
      </c>
      <c r="AD13">
        <f t="shared" si="1"/>
        <v>1896.2895629096472</v>
      </c>
      <c r="AE13">
        <f>'IDT-1'!F13</f>
        <v>0</v>
      </c>
      <c r="AF13" s="24"/>
      <c r="AG13">
        <f t="shared" si="2"/>
        <v>1896.2895629096472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-36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8.1814710000000002</v>
      </c>
      <c r="E14">
        <f>GT_NG!T14</f>
        <v>11.138425519461515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810.16459858430744</v>
      </c>
      <c r="P14" s="36">
        <v>75.247128848868712</v>
      </c>
      <c r="Q14" s="36">
        <v>26.706932705558103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449.90000000000009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9.65</v>
      </c>
      <c r="Z14" s="34">
        <f>IEX!P14</f>
        <v>0</v>
      </c>
      <c r="AA14" s="75">
        <f>STOA!J14</f>
        <v>376.39</v>
      </c>
      <c r="AB14" s="75">
        <f>-STOA!P14</f>
        <v>0</v>
      </c>
      <c r="AC14">
        <f t="shared" si="0"/>
        <v>16.465757871860674</v>
      </c>
      <c r="AD14">
        <f t="shared" si="1"/>
        <v>1869.4300797519227</v>
      </c>
      <c r="AE14">
        <f>'IDT-1'!F14</f>
        <v>0</v>
      </c>
      <c r="AF14" s="24"/>
      <c r="AG14">
        <f t="shared" si="2"/>
        <v>1869.4300797519227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-37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8.1814710000000002</v>
      </c>
      <c r="E15">
        <f>GT_NG!T15</f>
        <v>11.138425519461515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69.607280965587279</v>
      </c>
      <c r="J15">
        <f>Bawana_RLNG!T15</f>
        <v>0</v>
      </c>
      <c r="K15">
        <f>Bawana_Spot!T15</f>
        <v>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813.08794738602319</v>
      </c>
      <c r="P15" s="36">
        <v>75.247128848868712</v>
      </c>
      <c r="Q15" s="36">
        <v>26.706932705558103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449.62000000000006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376.11</v>
      </c>
      <c r="AB15" s="75">
        <f>-STOA!P15</f>
        <v>0</v>
      </c>
      <c r="AC15">
        <f t="shared" si="0"/>
        <v>16.489261579043976</v>
      </c>
      <c r="AD15">
        <f t="shared" si="1"/>
        <v>1852.119924846455</v>
      </c>
      <c r="AE15">
        <f>'IDT-1'!F15</f>
        <v>0</v>
      </c>
      <c r="AF15" s="24"/>
      <c r="AG15">
        <f t="shared" si="2"/>
        <v>1852.119924846455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-47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8.1814710000000002</v>
      </c>
      <c r="E16">
        <f>GT_NG!T16</f>
        <v>11.138425519461515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69.607280965587279</v>
      </c>
      <c r="J16">
        <f>Bawana_RLNG!T16</f>
        <v>0</v>
      </c>
      <c r="K16">
        <f>Bawana_Spot!T16</f>
        <v>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794.25546435916942</v>
      </c>
      <c r="P16" s="36">
        <v>75.247128848868712</v>
      </c>
      <c r="Q16" s="36">
        <v>26.706932705558103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449.62000000000006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376.11</v>
      </c>
      <c r="AB16" s="75">
        <f>-STOA!P16</f>
        <v>0</v>
      </c>
      <c r="AC16">
        <f t="shared" si="0"/>
        <v>16.348011037068183</v>
      </c>
      <c r="AD16">
        <f t="shared" si="1"/>
        <v>1831.4286923615771</v>
      </c>
      <c r="AE16">
        <f>'IDT-1'!F16</f>
        <v>0</v>
      </c>
      <c r="AF16" s="24"/>
      <c r="AG16">
        <f t="shared" si="2"/>
        <v>1831.4286923615771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-49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8.1814710000000002</v>
      </c>
      <c r="E17">
        <f>GT_NG!T17</f>
        <v>11.138425519461515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69.607280965587279</v>
      </c>
      <c r="J17">
        <f>Bawana_RLNG!T17</f>
        <v>0</v>
      </c>
      <c r="K17">
        <f>Bawana_Spot!T17</f>
        <v>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721.94049182866684</v>
      </c>
      <c r="P17" s="36">
        <v>73.187207447823269</v>
      </c>
      <c r="Q17" s="36">
        <v>26.706932705558103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449.45000000000005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376.11</v>
      </c>
      <c r="AB17" s="75">
        <f>-STOA!P17</f>
        <v>0</v>
      </c>
      <c r="AC17">
        <f t="shared" si="0"/>
        <v>15.306747199523617</v>
      </c>
      <c r="AD17">
        <f t="shared" si="1"/>
        <v>1806.9250622675736</v>
      </c>
      <c r="AE17">
        <f>'IDT-1'!F17</f>
        <v>0</v>
      </c>
      <c r="AF17" s="24"/>
      <c r="AG17">
        <f t="shared" si="2"/>
        <v>1806.9250622675736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8.1814710000000002</v>
      </c>
      <c r="E18">
        <f>GT_NG!T18</f>
        <v>11.138425519461515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69.607280965587279</v>
      </c>
      <c r="J18">
        <f>Bawana_RLNG!T18</f>
        <v>0</v>
      </c>
      <c r="K18">
        <f>Bawana_Spot!T18</f>
        <v>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701.64196746770256</v>
      </c>
      <c r="P18" s="36">
        <v>73.187207447823269</v>
      </c>
      <c r="Q18" s="36">
        <v>26.706932705558103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449.12000000000006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376.11</v>
      </c>
      <c r="AB18" s="75">
        <f>-STOA!P18</f>
        <v>0</v>
      </c>
      <c r="AC18">
        <f t="shared" si="0"/>
        <v>15.133467594891513</v>
      </c>
      <c r="AD18">
        <f t="shared" si="1"/>
        <v>1786.4698175112412</v>
      </c>
      <c r="AE18">
        <f>'IDT-1'!F18</f>
        <v>0</v>
      </c>
      <c r="AF18" s="24"/>
      <c r="AG18">
        <f t="shared" si="2"/>
        <v>1786.4698175112412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8.1814710000000002</v>
      </c>
      <c r="E19">
        <f>GT_NG!T19</f>
        <v>11.138425519461515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69.607280965587279</v>
      </c>
      <c r="J19">
        <f>Bawana_RLNG!T19</f>
        <v>0</v>
      </c>
      <c r="K19">
        <f>Bawana_Spot!T19</f>
        <v>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677.54301396207268</v>
      </c>
      <c r="P19" s="36">
        <v>73.187207447823269</v>
      </c>
      <c r="Q19" s="36">
        <v>26.706932705558103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448.64000000000004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375.84</v>
      </c>
      <c r="AB19" s="75">
        <f>-STOA!P19</f>
        <v>0</v>
      </c>
      <c r="AC19">
        <f t="shared" si="0"/>
        <v>14.924736385444223</v>
      </c>
      <c r="AD19">
        <f t="shared" si="1"/>
        <v>1761.8295952150586</v>
      </c>
      <c r="AE19">
        <f>'IDT-1'!F19</f>
        <v>0</v>
      </c>
      <c r="AF19" s="24"/>
      <c r="AG19">
        <f t="shared" si="2"/>
        <v>1761.8295952150586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8.1814710000000002</v>
      </c>
      <c r="E20">
        <f>GT_NG!T20</f>
        <v>11.138425519461515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69.607280965587279</v>
      </c>
      <c r="J20">
        <f>Bawana_RLNG!T20</f>
        <v>0</v>
      </c>
      <c r="K20">
        <f>Bawana_Spot!T20</f>
        <v>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655.18537496445117</v>
      </c>
      <c r="P20" s="36">
        <v>73.187207447823269</v>
      </c>
      <c r="Q20" s="36">
        <v>26.706932705558103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448.47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375.84</v>
      </c>
      <c r="AB20" s="75">
        <f>-STOA!P20</f>
        <v>0</v>
      </c>
      <c r="AC20">
        <f t="shared" si="0"/>
        <v>14.735504217864202</v>
      </c>
      <c r="AD20">
        <f t="shared" si="1"/>
        <v>1739.491188385017</v>
      </c>
      <c r="AE20">
        <f>'IDT-1'!F20</f>
        <v>0</v>
      </c>
      <c r="AF20" s="24"/>
      <c r="AG20">
        <f t="shared" si="2"/>
        <v>1739.491188385017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8.1814710000000002</v>
      </c>
      <c r="E21">
        <f>GT_NG!T21</f>
        <v>11.138425519461515</v>
      </c>
      <c r="F21">
        <f>GT_Spot!T21</f>
        <v>0</v>
      </c>
      <c r="G21">
        <f>PPCL_NG!T21</f>
        <v>55.91</v>
      </c>
      <c r="H21">
        <f>PPCL_Spot!T21</f>
        <v>0</v>
      </c>
      <c r="I21">
        <f>Bawana_NG!T21</f>
        <v>69.607280965587279</v>
      </c>
      <c r="J21">
        <f>Bawana_RLNG!T21</f>
        <v>0</v>
      </c>
      <c r="K21">
        <f>Bawana_Spot!T21</f>
        <v>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634.91436247377044</v>
      </c>
      <c r="P21" s="36">
        <v>73.187207447823269</v>
      </c>
      <c r="Q21" s="36">
        <v>26.706932705558103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450.64000000000004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375.84</v>
      </c>
      <c r="AB21" s="75">
        <f>-STOA!P21</f>
        <v>0</v>
      </c>
      <c r="AC21">
        <f t="shared" si="0"/>
        <v>14.640239712942485</v>
      </c>
      <c r="AD21">
        <f t="shared" si="1"/>
        <v>1728.2454403992581</v>
      </c>
      <c r="AE21">
        <f>'IDT-1'!F21</f>
        <v>0</v>
      </c>
      <c r="AF21" s="24"/>
      <c r="AG21">
        <f t="shared" si="2"/>
        <v>1728.2454403992581</v>
      </c>
      <c r="AI21" s="34">
        <f>PXIL!J21</f>
        <v>0</v>
      </c>
      <c r="AJ21" s="34">
        <f>PXIL!P21</f>
        <v>0</v>
      </c>
      <c r="AK21" s="34">
        <f>RTM_IEX!J21</f>
        <v>6.76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8.1814710000000002</v>
      </c>
      <c r="E22">
        <f>GT_NG!T22</f>
        <v>11.138425519461515</v>
      </c>
      <c r="F22">
        <f>GT_Spot!T22</f>
        <v>0</v>
      </c>
      <c r="G22">
        <f>PPCL_NG!T22</f>
        <v>55.91</v>
      </c>
      <c r="H22">
        <f>PPCL_Spot!T22</f>
        <v>0</v>
      </c>
      <c r="I22">
        <f>Bawana_NG!T22</f>
        <v>69.607280965587279</v>
      </c>
      <c r="J22">
        <f>Bawana_RLNG!T22</f>
        <v>0</v>
      </c>
      <c r="K22">
        <f>Bawana_Spot!T22</f>
        <v>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604.9907771567523</v>
      </c>
      <c r="P22" s="36">
        <v>73.187207447823269</v>
      </c>
      <c r="Q22" s="36">
        <v>26.706932705558103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450.47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375.84</v>
      </c>
      <c r="AB22" s="75">
        <f>-STOA!P22</f>
        <v>0</v>
      </c>
      <c r="AC22">
        <f t="shared" si="0"/>
        <v>14.403665596279533</v>
      </c>
      <c r="AD22">
        <f t="shared" si="1"/>
        <v>1700.318429198903</v>
      </c>
      <c r="AE22">
        <f>'IDT-1'!F22</f>
        <v>0</v>
      </c>
      <c r="AF22" s="24"/>
      <c r="AG22">
        <f t="shared" si="2"/>
        <v>1700.318429198903</v>
      </c>
      <c r="AI22" s="34">
        <f>PXIL!J22</f>
        <v>0</v>
      </c>
      <c r="AJ22" s="34">
        <f>PXIL!P22</f>
        <v>0</v>
      </c>
      <c r="AK22" s="34">
        <f>RTM_IEX!J22</f>
        <v>8.69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8.1814710000000002</v>
      </c>
      <c r="E23">
        <f>GT_NG!T23</f>
        <v>11.138425519461515</v>
      </c>
      <c r="F23">
        <f>GT_Spot!T23</f>
        <v>0</v>
      </c>
      <c r="G23">
        <f>PPCL_NG!T23</f>
        <v>55.91</v>
      </c>
      <c r="H23">
        <f>PPCL_Spot!T23</f>
        <v>0</v>
      </c>
      <c r="I23">
        <f>Bawana_NG!T23</f>
        <v>69.607280965587279</v>
      </c>
      <c r="J23">
        <f>Bawana_RLNG!T23</f>
        <v>0</v>
      </c>
      <c r="K23">
        <f>Bawana_Spot!T23</f>
        <v>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577.24466981583157</v>
      </c>
      <c r="P23" s="36">
        <v>73.187207447823269</v>
      </c>
      <c r="Q23" s="36">
        <v>26.706932705558103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450.05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375.46999999999997</v>
      </c>
      <c r="AB23" s="75">
        <f>-STOA!P23</f>
        <v>0</v>
      </c>
      <c r="AC23">
        <f t="shared" si="0"/>
        <v>14.163962294615796</v>
      </c>
      <c r="AD23">
        <f t="shared" si="1"/>
        <v>1672.0220251596459</v>
      </c>
      <c r="AE23">
        <f>'IDT-1'!F23</f>
        <v>0</v>
      </c>
      <c r="AF23" s="24"/>
      <c r="AG23">
        <f t="shared" si="2"/>
        <v>1672.0220251596459</v>
      </c>
      <c r="AI23" s="34">
        <f>PXIL!J23</f>
        <v>0</v>
      </c>
      <c r="AJ23" s="34">
        <f>PXIL!P23</f>
        <v>0</v>
      </c>
      <c r="AK23" s="34">
        <f>RTM_IEX!J23</f>
        <v>8.69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8.1814710000000002</v>
      </c>
      <c r="E24">
        <f>GT_NG!T24</f>
        <v>11.138425519461515</v>
      </c>
      <c r="F24">
        <f>GT_Spot!T24</f>
        <v>0</v>
      </c>
      <c r="G24">
        <f>PPCL_NG!T24</f>
        <v>55.91</v>
      </c>
      <c r="H24">
        <f>PPCL_Spot!T24</f>
        <v>0</v>
      </c>
      <c r="I24">
        <f>Bawana_NG!T24</f>
        <v>69.607280965587279</v>
      </c>
      <c r="J24">
        <f>Bawana_RLNG!T24</f>
        <v>0</v>
      </c>
      <c r="K24">
        <f>Bawana_Spot!T24</f>
        <v>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557.97656559104666</v>
      </c>
      <c r="P24" s="36">
        <v>73.187207447823269</v>
      </c>
      <c r="Q24" s="36">
        <v>26.706932705558103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449.89000000000004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375.46999999999997</v>
      </c>
      <c r="AB24" s="75">
        <f>-STOA!P24</f>
        <v>0</v>
      </c>
      <c r="AC24">
        <f t="shared" si="0"/>
        <v>13.953183692302272</v>
      </c>
      <c r="AD24">
        <f t="shared" si="1"/>
        <v>1641.1146995371746</v>
      </c>
      <c r="AE24">
        <f>'IDT-1'!F24</f>
        <v>0</v>
      </c>
      <c r="AF24" s="24"/>
      <c r="AG24">
        <f t="shared" si="2"/>
        <v>1641.1146995371746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8.1814710000000002</v>
      </c>
      <c r="E25">
        <f>GT_NG!T25</f>
        <v>11.138425519461515</v>
      </c>
      <c r="F25">
        <f>GT_Spot!T25</f>
        <v>0</v>
      </c>
      <c r="G25">
        <f>PPCL_NG!T25</f>
        <v>55.91</v>
      </c>
      <c r="H25">
        <f>PPCL_Spot!T25</f>
        <v>0</v>
      </c>
      <c r="I25">
        <f>Bawana_NG!T25</f>
        <v>69.607280965587279</v>
      </c>
      <c r="J25">
        <f>Bawana_RLNG!T25</f>
        <v>0</v>
      </c>
      <c r="K25">
        <f>Bawana_Spot!T25</f>
        <v>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552.13654666109483</v>
      </c>
      <c r="P25" s="36">
        <v>72.397207221107863</v>
      </c>
      <c r="Q25" s="36">
        <v>26.706932705558103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430.04088399999995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375.46999999999997</v>
      </c>
      <c r="AB25" s="75">
        <f>-STOA!P25</f>
        <v>0</v>
      </c>
      <c r="AC25">
        <f t="shared" si="0"/>
        <v>13.976422531008048</v>
      </c>
      <c r="AD25">
        <f t="shared" si="1"/>
        <v>1585.6123255418015</v>
      </c>
      <c r="AE25">
        <f>'IDT-1'!F25</f>
        <v>0</v>
      </c>
      <c r="AF25" s="24"/>
      <c r="AG25">
        <f t="shared" si="2"/>
        <v>1585.6123255418015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-32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8.1814710000000002</v>
      </c>
      <c r="E26">
        <f>GT_NG!T26</f>
        <v>11.138425519461515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69.607280965587279</v>
      </c>
      <c r="J26">
        <f>Bawana_RLNG!T26</f>
        <v>0</v>
      </c>
      <c r="K26">
        <f>Bawana_Spot!T26</f>
        <v>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548.06639827014419</v>
      </c>
      <c r="P26" s="36">
        <v>72.397207221107863</v>
      </c>
      <c r="Q26" s="36">
        <v>7.7211341266343458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402.617752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375.46999999999997</v>
      </c>
      <c r="AB26" s="75">
        <f>-STOA!P26</f>
        <v>0</v>
      </c>
      <c r="AC26">
        <f t="shared" si="0"/>
        <v>13.391446270888212</v>
      </c>
      <c r="AD26">
        <f t="shared" si="1"/>
        <v>1554.7182228320466</v>
      </c>
      <c r="AE26">
        <f>'IDT-1'!F26</f>
        <v>0</v>
      </c>
      <c r="AF26" s="24"/>
      <c r="AG26">
        <f t="shared" si="2"/>
        <v>1554.7182228320466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-13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8.1814710000000002</v>
      </c>
      <c r="E27">
        <f>GT_NG!T27</f>
        <v>11.138425519461515</v>
      </c>
      <c r="F27">
        <f>GT_Spot!T27</f>
        <v>0</v>
      </c>
      <c r="G27">
        <f>PPCL_NG!T27</f>
        <v>55.91</v>
      </c>
      <c r="H27">
        <f>PPCL_Spot!T27</f>
        <v>0</v>
      </c>
      <c r="I27">
        <f>Bawana_NG!T27</f>
        <v>69.607280965587279</v>
      </c>
      <c r="J27">
        <f>Bawana_RLNG!T27</f>
        <v>0</v>
      </c>
      <c r="K27">
        <f>Bawana_Spot!T27</f>
        <v>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540.33560012603982</v>
      </c>
      <c r="P27" s="36">
        <v>72.397207221107863</v>
      </c>
      <c r="Q27" s="36">
        <v>7.7211341266343458</v>
      </c>
      <c r="R27" s="38">
        <v>3.06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404.72220099999998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375.19</v>
      </c>
      <c r="AB27" s="75">
        <f>-STOA!P27</f>
        <v>0</v>
      </c>
      <c r="AC27">
        <f t="shared" si="0"/>
        <v>13.511475461675962</v>
      </c>
      <c r="AD27">
        <f t="shared" si="1"/>
        <v>1536.7518444971549</v>
      </c>
      <c r="AE27">
        <f>'IDT-1'!F27</f>
        <v>0</v>
      </c>
      <c r="AF27" s="24"/>
      <c r="AG27">
        <f t="shared" si="2"/>
        <v>1536.7518444971549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-29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8.1814710000000002</v>
      </c>
      <c r="E28">
        <f>GT_NG!T28</f>
        <v>11.138425519461515</v>
      </c>
      <c r="F28">
        <f>GT_Spot!T28</f>
        <v>0</v>
      </c>
      <c r="G28">
        <f>PPCL_NG!T28</f>
        <v>55.91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541.46674363163379</v>
      </c>
      <c r="P28" s="36">
        <v>38.608287501108848</v>
      </c>
      <c r="Q28" s="36">
        <v>7.7211341266343458</v>
      </c>
      <c r="R28" s="38">
        <v>8.629999999999999</v>
      </c>
      <c r="S28" s="38">
        <v>0</v>
      </c>
      <c r="T28" s="37">
        <f>SUMPRODUCT(LTA!J28:AN28,LTA!J$101:AN$101,LTA!J$105:AN$105)</f>
        <v>2.0499999999999998</v>
      </c>
      <c r="U28" s="37">
        <f>SUMPRODUCT(LTA!J28:AN28,LTA!J$102:AN$102,LTA!J$105:AN$105)</f>
        <v>409.202474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375.19</v>
      </c>
      <c r="AB28" s="75">
        <f>-STOA!P28</f>
        <v>0</v>
      </c>
      <c r="AC28">
        <f t="shared" si="0"/>
        <v>13.304978961500289</v>
      </c>
      <c r="AD28">
        <f t="shared" si="1"/>
        <v>1518.4008377829255</v>
      </c>
      <c r="AE28">
        <f>'IDT-1'!F28</f>
        <v>0</v>
      </c>
      <c r="AF28" s="24"/>
      <c r="AG28">
        <f t="shared" si="2"/>
        <v>1518.4008377829255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-26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8.1814710000000002</v>
      </c>
      <c r="E29">
        <f>GT_NG!T29</f>
        <v>11.138425519461515</v>
      </c>
      <c r="F29">
        <f>GT_Spot!T29</f>
        <v>0</v>
      </c>
      <c r="G29">
        <f>PPCL_NG!T29</f>
        <v>55.91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547.60329691309585</v>
      </c>
      <c r="P29" s="36">
        <v>19.30906330341984</v>
      </c>
      <c r="Q29" s="36">
        <v>7.7211341266343458</v>
      </c>
      <c r="R29" s="38">
        <v>14.19</v>
      </c>
      <c r="S29" s="38">
        <v>0</v>
      </c>
      <c r="T29" s="37">
        <f>SUMPRODUCT(LTA!J29:AN29,LTA!J$101:AN$101,LTA!J$105:AN$105)</f>
        <v>5.5600000000000005</v>
      </c>
      <c r="U29" s="37">
        <f>SUMPRODUCT(LTA!J29:AN29,LTA!J$102:AN$102,LTA!J$105:AN$105)</f>
        <v>414.462918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375.19</v>
      </c>
      <c r="AB29" s="75">
        <f>-STOA!P29</f>
        <v>0</v>
      </c>
      <c r="AC29">
        <f t="shared" si="0"/>
        <v>13.450326779002211</v>
      </c>
      <c r="AD29">
        <f t="shared" si="1"/>
        <v>1503.4232630491967</v>
      </c>
      <c r="AE29">
        <f>'IDT-1'!F29</f>
        <v>0</v>
      </c>
      <c r="AF29" s="24"/>
      <c r="AG29">
        <f t="shared" si="2"/>
        <v>1503.4232630491967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-42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8.1814710000000002</v>
      </c>
      <c r="E30">
        <f>GT_NG!T30</f>
        <v>11.138425519461515</v>
      </c>
      <c r="F30">
        <f>GT_Spot!T30</f>
        <v>0</v>
      </c>
      <c r="G30">
        <f>PPCL_NG!T30</f>
        <v>55.91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547.60326664911827</v>
      </c>
      <c r="P30" s="36">
        <v>19.30906330341984</v>
      </c>
      <c r="Q30" s="36">
        <v>7.7211341266343458</v>
      </c>
      <c r="R30" s="38">
        <v>15.700000000000001</v>
      </c>
      <c r="S30" s="38">
        <v>0</v>
      </c>
      <c r="T30" s="37">
        <f>SUMPRODUCT(LTA!J30:AN30,LTA!J$101:AN$101,LTA!J$105:AN$105)</f>
        <v>9.0299999999999994</v>
      </c>
      <c r="U30" s="37">
        <f>SUMPRODUCT(LTA!J30:AN30,LTA!J$102:AN$102,LTA!J$105:AN$105)</f>
        <v>420.31926600000003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375.19</v>
      </c>
      <c r="AB30" s="75">
        <f>-STOA!P30</f>
        <v>0</v>
      </c>
      <c r="AC30">
        <f t="shared" si="0"/>
        <v>13.829371210631027</v>
      </c>
      <c r="AD30">
        <f t="shared" si="1"/>
        <v>1479.8805363535903</v>
      </c>
      <c r="AE30">
        <f>'IDT-1'!F30</f>
        <v>0</v>
      </c>
      <c r="AF30" s="24"/>
      <c r="AG30">
        <f t="shared" si="2"/>
        <v>1479.8805363535903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-76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8.1814710000000002</v>
      </c>
      <c r="E31">
        <f>GT_NG!T31</f>
        <v>11.138425519461515</v>
      </c>
      <c r="F31">
        <f>GT_Spot!T31</f>
        <v>0</v>
      </c>
      <c r="G31">
        <f>PPCL_NG!T31</f>
        <v>55.91</v>
      </c>
      <c r="H31">
        <f>PPCL_Spot!T31</f>
        <v>0</v>
      </c>
      <c r="I31">
        <f>Bawana_NG!T31</f>
        <v>69.607406289589392</v>
      </c>
      <c r="J31">
        <f>Bawana_RLNG!T31</f>
        <v>0</v>
      </c>
      <c r="K31">
        <f>Bawana_Spot!T31</f>
        <v>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546.00992004469765</v>
      </c>
      <c r="P31" s="36">
        <v>19.30906330341984</v>
      </c>
      <c r="Q31" s="36">
        <v>7.7211341266343458</v>
      </c>
      <c r="R31" s="38">
        <v>15.7</v>
      </c>
      <c r="S31" s="38">
        <v>0</v>
      </c>
      <c r="T31" s="37">
        <f>SUMPRODUCT(LTA!J31:AN31,LTA!J$101:AN$101,LTA!J$105:AN$105)</f>
        <v>12.629999999999999</v>
      </c>
      <c r="U31" s="37">
        <f>SUMPRODUCT(LTA!J31:AN31,LTA!J$102:AN$102,LTA!J$105:AN$105)</f>
        <v>385.34729099999998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374.82</v>
      </c>
      <c r="AB31" s="75">
        <f>-STOA!P31</f>
        <v>0</v>
      </c>
      <c r="AC31">
        <f t="shared" si="0"/>
        <v>13.244393883779505</v>
      </c>
      <c r="AD31">
        <f t="shared" si="1"/>
        <v>1483.1303174000232</v>
      </c>
      <c r="AE31">
        <f>'IDT-1'!F31</f>
        <v>0</v>
      </c>
      <c r="AF31" s="24"/>
      <c r="AG31">
        <f t="shared" si="2"/>
        <v>1483.1303174000232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8.1814710000000002</v>
      </c>
      <c r="E32">
        <f>GT_NG!T32</f>
        <v>11.138425519461515</v>
      </c>
      <c r="F32">
        <f>GT_Spot!T32</f>
        <v>0</v>
      </c>
      <c r="G32">
        <f>PPCL_NG!T32</f>
        <v>55.91</v>
      </c>
      <c r="H32">
        <f>PPCL_Spot!T32</f>
        <v>0</v>
      </c>
      <c r="I32">
        <f>Bawana_NG!T32</f>
        <v>69.607406289589392</v>
      </c>
      <c r="J32">
        <f>Bawana_RLNG!T32</f>
        <v>0</v>
      </c>
      <c r="K32">
        <f>Bawana_Spot!T32</f>
        <v>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546.00974021324657</v>
      </c>
      <c r="P32" s="36">
        <v>19.30906330341984</v>
      </c>
      <c r="Q32" s="36">
        <v>7.7211341266343458</v>
      </c>
      <c r="R32" s="38">
        <v>15.7</v>
      </c>
      <c r="S32" s="38">
        <v>0</v>
      </c>
      <c r="T32" s="37">
        <f>SUMPRODUCT(LTA!J32:AN32,LTA!J$101:AN$101,LTA!J$105:AN$105)</f>
        <v>18.45</v>
      </c>
      <c r="U32" s="37">
        <f>SUMPRODUCT(LTA!J32:AN32,LTA!J$102:AN$102,LTA!J$105:AN$105)</f>
        <v>373.35477399999996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374.82</v>
      </c>
      <c r="AB32" s="75">
        <f>-STOA!P32</f>
        <v>0</v>
      </c>
      <c r="AC32">
        <f t="shared" si="0"/>
        <v>13.141716284045982</v>
      </c>
      <c r="AD32">
        <f t="shared" si="1"/>
        <v>1483.0602981683057</v>
      </c>
      <c r="AE32">
        <f>'IDT-1'!F32</f>
        <v>0</v>
      </c>
      <c r="AF32" s="24"/>
      <c r="AG32">
        <f t="shared" si="2"/>
        <v>1483.0602981683057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-34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8.1814710000000002</v>
      </c>
      <c r="E33">
        <f>GT_NG!T33</f>
        <v>11.138425519461515</v>
      </c>
      <c r="F33">
        <f>GT_Spot!T33</f>
        <v>0</v>
      </c>
      <c r="G33">
        <f>PPCL_NG!T33</f>
        <v>55.91</v>
      </c>
      <c r="H33">
        <f>PPCL_Spot!T33</f>
        <v>0</v>
      </c>
      <c r="I33">
        <f>Bawana_NG!T33</f>
        <v>69.607406289589392</v>
      </c>
      <c r="J33">
        <f>Bawana_RLNG!T33</f>
        <v>0</v>
      </c>
      <c r="K33">
        <f>Bawana_Spot!T33</f>
        <v>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548.15623584815194</v>
      </c>
      <c r="P33" s="36">
        <v>19.30906330341984</v>
      </c>
      <c r="Q33" s="36">
        <v>7.7211341266343458</v>
      </c>
      <c r="R33" s="38">
        <v>15.7</v>
      </c>
      <c r="S33" s="38">
        <v>0</v>
      </c>
      <c r="T33" s="37">
        <f>SUMPRODUCT(LTA!J33:AN33,LTA!J$101:AN$101,LTA!J$105:AN$105)</f>
        <v>22.5</v>
      </c>
      <c r="U33" s="37">
        <f>SUMPRODUCT(LTA!J33:AN33,LTA!J$102:AN$102,LTA!J$105:AN$105)</f>
        <v>360.74233699999996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374.82</v>
      </c>
      <c r="AB33" s="75">
        <f>-STOA!P33</f>
        <v>0</v>
      </c>
      <c r="AC33">
        <f t="shared" si="0"/>
        <v>13.21488974245252</v>
      </c>
      <c r="AD33">
        <f t="shared" si="1"/>
        <v>1461.5711833448045</v>
      </c>
      <c r="AE33">
        <f>'IDT-1'!F33</f>
        <v>0</v>
      </c>
      <c r="AF33" s="24"/>
      <c r="AG33">
        <f t="shared" si="2"/>
        <v>1461.5711833448045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-49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8.1814710000000002</v>
      </c>
      <c r="E34">
        <f>GT_NG!T34</f>
        <v>11.138425519461515</v>
      </c>
      <c r="F34">
        <f>GT_Spot!T34</f>
        <v>0</v>
      </c>
      <c r="G34">
        <f>PPCL_NG!T34</f>
        <v>55.91</v>
      </c>
      <c r="H34">
        <f>PPCL_Spot!T34</f>
        <v>0</v>
      </c>
      <c r="I34">
        <f>Bawana_NG!T34</f>
        <v>69.607406289589392</v>
      </c>
      <c r="J34">
        <f>Bawana_RLNG!T34</f>
        <v>0</v>
      </c>
      <c r="K34">
        <f>Bawana_Spot!T34</f>
        <v>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547.80018659861707</v>
      </c>
      <c r="P34" s="36">
        <v>19.30906330341984</v>
      </c>
      <c r="Q34" s="36">
        <v>7.7300000000000013</v>
      </c>
      <c r="R34" s="38">
        <v>16.700000000000003</v>
      </c>
      <c r="S34" s="38">
        <v>0</v>
      </c>
      <c r="T34" s="37">
        <f>SUMPRODUCT(LTA!J34:AN34,LTA!J$101:AN$101,LTA!J$105:AN$105)</f>
        <v>29.45</v>
      </c>
      <c r="U34" s="37">
        <f>SUMPRODUCT(LTA!J34:AN34,LTA!J$102:AN$102,LTA!J$105:AN$105)</f>
        <v>348.93906699999997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374.82</v>
      </c>
      <c r="AB34" s="75">
        <f>-STOA!P34</f>
        <v>0</v>
      </c>
      <c r="AC34">
        <f t="shared" si="0"/>
        <v>13.18807709181759</v>
      </c>
      <c r="AD34">
        <f t="shared" si="1"/>
        <v>1456.3975426192703</v>
      </c>
      <c r="AE34">
        <f>'IDT-1'!F34</f>
        <v>0</v>
      </c>
      <c r="AF34" s="24"/>
      <c r="AG34">
        <f t="shared" si="2"/>
        <v>1456.3975426192703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-50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8.1814710000000002</v>
      </c>
      <c r="E35">
        <f>GT_NG!T35</f>
        <v>11.138425519461515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69.607406289589392</v>
      </c>
      <c r="J35">
        <f>Bawana_RLNG!T35</f>
        <v>0</v>
      </c>
      <c r="K35">
        <f>Bawana_Spot!T35</f>
        <v>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534.39887355743883</v>
      </c>
      <c r="P35" s="36">
        <v>19.30906330341984</v>
      </c>
      <c r="Q35" s="36">
        <v>17.68</v>
      </c>
      <c r="R35" s="38">
        <v>16.7</v>
      </c>
      <c r="S35" s="38">
        <v>0</v>
      </c>
      <c r="T35" s="37">
        <f>SUMPRODUCT(LTA!J35:AN35,LTA!J$101:AN$101,LTA!J$105:AN$105)</f>
        <v>40.58</v>
      </c>
      <c r="U35" s="37">
        <f>SUMPRODUCT(LTA!J35:AN35,LTA!J$102:AN$102,LTA!J$105:AN$105)</f>
        <v>335.95253400000001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374.36</v>
      </c>
      <c r="AB35" s="75">
        <f>-STOA!P35</f>
        <v>0</v>
      </c>
      <c r="AC35">
        <f t="shared" si="0"/>
        <v>13.071857923272583</v>
      </c>
      <c r="AD35">
        <f t="shared" si="1"/>
        <v>1458.7459157466374</v>
      </c>
      <c r="AE35">
        <f>'IDT-1'!F35</f>
        <v>0</v>
      </c>
      <c r="AF35" s="24"/>
      <c r="AG35">
        <f t="shared" si="2"/>
        <v>1458.7459157466374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-42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8.1814710000000002</v>
      </c>
      <c r="E36">
        <f>GT_NG!T36</f>
        <v>11.138425519461515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69.607406289589392</v>
      </c>
      <c r="J36">
        <f>Bawana_RLNG!T36</f>
        <v>0</v>
      </c>
      <c r="K36">
        <f>Bawana_Spot!T36</f>
        <v>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534.85671641314605</v>
      </c>
      <c r="P36" s="36">
        <v>19.308674583018739</v>
      </c>
      <c r="Q36" s="36">
        <v>17.68</v>
      </c>
      <c r="R36" s="38">
        <v>17.200000000000003</v>
      </c>
      <c r="S36" s="38">
        <v>0</v>
      </c>
      <c r="T36" s="37">
        <f>SUMPRODUCT(LTA!J36:AN36,LTA!J$101:AN$101,LTA!J$105:AN$105)</f>
        <v>48.68</v>
      </c>
      <c r="U36" s="37">
        <f>SUMPRODUCT(LTA!J36:AN36,LTA!J$102:AN$102,LTA!J$105:AN$105)</f>
        <v>343.51775800000001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374.36</v>
      </c>
      <c r="AB36" s="75">
        <f>-STOA!P36</f>
        <v>0</v>
      </c>
      <c r="AC36">
        <f t="shared" si="0"/>
        <v>13.279257681408263</v>
      </c>
      <c r="AD36">
        <f t="shared" si="1"/>
        <v>1467.1611941238073</v>
      </c>
      <c r="AE36">
        <f>'IDT-1'!F36</f>
        <v>0</v>
      </c>
      <c r="AF36" s="24"/>
      <c r="AG36">
        <f t="shared" si="2"/>
        <v>1467.1611941238073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-50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8.1814710000000002</v>
      </c>
      <c r="E37">
        <f>GT_NG!T37</f>
        <v>11.138425519461515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69.607406289589392</v>
      </c>
      <c r="J37">
        <f>Bawana_RLNG!T37</f>
        <v>0</v>
      </c>
      <c r="K37">
        <f>Bawana_Spot!T37</f>
        <v>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515.33779156247658</v>
      </c>
      <c r="P37" s="36">
        <v>19.628652618573685</v>
      </c>
      <c r="Q37" s="36">
        <v>17.68</v>
      </c>
      <c r="R37" s="38">
        <v>17.2</v>
      </c>
      <c r="S37" s="38">
        <v>0</v>
      </c>
      <c r="T37" s="37">
        <f>SUMPRODUCT(LTA!J37:AN37,LTA!J$101:AN$101,LTA!J$105:AN$105)</f>
        <v>56.769999999999996</v>
      </c>
      <c r="U37" s="37">
        <f>SUMPRODUCT(LTA!J37:AN37,LTA!J$102:AN$102,LTA!J$105:AN$105)</f>
        <v>344.85193799999996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374.36</v>
      </c>
      <c r="AB37" s="75">
        <f>-STOA!P37</f>
        <v>0</v>
      </c>
      <c r="AC37">
        <f t="shared" si="0"/>
        <v>13.103966905187521</v>
      </c>
      <c r="AD37">
        <f t="shared" si="1"/>
        <v>1468.5617180849135</v>
      </c>
      <c r="AE37">
        <f>'IDT-1'!F37</f>
        <v>0</v>
      </c>
      <c r="AF37" s="24"/>
      <c r="AG37">
        <f t="shared" si="2"/>
        <v>1468.5617180849135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-39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8.1814710000000002</v>
      </c>
      <c r="E38">
        <f>GT_NG!T38</f>
        <v>11.138425519461515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69.607406289589392</v>
      </c>
      <c r="J38">
        <f>Bawana_RLNG!T38</f>
        <v>0</v>
      </c>
      <c r="K38">
        <f>Bawana_Spot!T38</f>
        <v>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508.47209225288969</v>
      </c>
      <c r="P38" s="36">
        <v>19.628652618573685</v>
      </c>
      <c r="Q38" s="36">
        <v>17.68</v>
      </c>
      <c r="R38" s="38">
        <v>17.2</v>
      </c>
      <c r="S38" s="38">
        <v>0</v>
      </c>
      <c r="T38" s="37">
        <f>SUMPRODUCT(LTA!J38:AN38,LTA!J$101:AN$101,LTA!J$105:AN$105)</f>
        <v>63.79</v>
      </c>
      <c r="U38" s="37">
        <f>SUMPRODUCT(LTA!J38:AN38,LTA!J$102:AN$102,LTA!J$105:AN$105)</f>
        <v>353.11787499999997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374.36</v>
      </c>
      <c r="AB38" s="75">
        <f>-STOA!P38</f>
        <v>0</v>
      </c>
      <c r="AC38">
        <f t="shared" si="0"/>
        <v>13.149283428612325</v>
      </c>
      <c r="AD38">
        <f t="shared" si="1"/>
        <v>1479.9366392519019</v>
      </c>
      <c r="AE38">
        <f>'IDT-1'!F38</f>
        <v>0</v>
      </c>
      <c r="AF38" s="24"/>
      <c r="AG38">
        <f t="shared" si="2"/>
        <v>1479.9366392519019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-36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8.0942099999999986</v>
      </c>
      <c r="E39">
        <f>GT_NG!T39</f>
        <v>11.138425519461515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69.607406289589392</v>
      </c>
      <c r="J39">
        <f>Bawana_RLNG!T39</f>
        <v>0</v>
      </c>
      <c r="K39">
        <f>Bawana_Spot!T39</f>
        <v>30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510.13142833787242</v>
      </c>
      <c r="P39" s="36">
        <v>19.308245343025895</v>
      </c>
      <c r="Q39" s="36">
        <v>17.68</v>
      </c>
      <c r="R39" s="38">
        <v>17.2</v>
      </c>
      <c r="S39" s="38">
        <v>0</v>
      </c>
      <c r="T39" s="37">
        <f>SUMPRODUCT(LTA!J39:AN39,LTA!J$101:AN$101,LTA!J$105:AN$105)</f>
        <v>76.760000000000005</v>
      </c>
      <c r="U39" s="37">
        <f>SUMPRODUCT(LTA!J39:AN39,LTA!J$102:AN$102,LTA!J$105:AN$105)</f>
        <v>404.05732599999999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374.08</v>
      </c>
      <c r="AB39" s="75">
        <f>-STOA!P39</f>
        <v>0</v>
      </c>
      <c r="AC39">
        <f t="shared" si="0"/>
        <v>13.855236823384471</v>
      </c>
      <c r="AD39">
        <f t="shared" si="1"/>
        <v>1525.1118046665647</v>
      </c>
      <c r="AE39">
        <f>'IDT-1'!F39</f>
        <v>0</v>
      </c>
      <c r="AF39" s="24"/>
      <c r="AG39">
        <f t="shared" si="2"/>
        <v>1525.1118046665647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-55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8.0942099999999986</v>
      </c>
      <c r="E40">
        <f>GT_NG!T40</f>
        <v>11.138425519461515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69.607406289589392</v>
      </c>
      <c r="J40">
        <f>Bawana_RLNG!T40</f>
        <v>0</v>
      </c>
      <c r="K40">
        <f>Bawana_Spot!T40</f>
        <v>30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535.79234972329789</v>
      </c>
      <c r="P40" s="36">
        <v>19.308245343025895</v>
      </c>
      <c r="Q40" s="36">
        <v>17.68</v>
      </c>
      <c r="R40" s="38">
        <v>17.199999999999996</v>
      </c>
      <c r="S40" s="38">
        <v>0</v>
      </c>
      <c r="T40" s="37">
        <f>SUMPRODUCT(LTA!J40:AN40,LTA!J$101:AN$101,LTA!J$105:AN$105)</f>
        <v>82.68</v>
      </c>
      <c r="U40" s="37">
        <f>SUMPRODUCT(LTA!J40:AN40,LTA!J$102:AN$102,LTA!J$105:AN$105)</f>
        <v>450.52355399999999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374.08</v>
      </c>
      <c r="AB40" s="75">
        <f>-STOA!P40</f>
        <v>0</v>
      </c>
      <c r="AC40">
        <f t="shared" si="0"/>
        <v>14.510832878222043</v>
      </c>
      <c r="AD40">
        <f t="shared" si="1"/>
        <v>1602.5033579971523</v>
      </c>
      <c r="AE40">
        <f>'IDT-1'!F40</f>
        <v>0</v>
      </c>
      <c r="AF40" s="24"/>
      <c r="AG40">
        <f t="shared" si="2"/>
        <v>1602.5033579971523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-55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8.0942099999999986</v>
      </c>
      <c r="E41">
        <f>GT_NG!T41</f>
        <v>11.138425519461515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69.607406289589392</v>
      </c>
      <c r="J41">
        <f>Bawana_RLNG!T41</f>
        <v>0</v>
      </c>
      <c r="K41">
        <f>Bawana_Spot!T41</f>
        <v>30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529.32868549768591</v>
      </c>
      <c r="P41" s="36">
        <v>19.309999999999999</v>
      </c>
      <c r="Q41" s="36">
        <v>17.68</v>
      </c>
      <c r="R41" s="38">
        <v>17.199999999999996</v>
      </c>
      <c r="S41" s="38">
        <v>0</v>
      </c>
      <c r="T41" s="37">
        <f>SUMPRODUCT(LTA!J41:AN41,LTA!J$101:AN$101,LTA!J$105:AN$105)</f>
        <v>89.5</v>
      </c>
      <c r="U41" s="37">
        <f>SUMPRODUCT(LTA!J41:AN41,LTA!J$102:AN$102,LTA!J$105:AN$105)</f>
        <v>498.70438000000001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374.08</v>
      </c>
      <c r="AB41" s="75">
        <f>-STOA!P41</f>
        <v>0</v>
      </c>
      <c r="AC41">
        <f t="shared" si="0"/>
        <v>14.901617460795709</v>
      </c>
      <c r="AD41">
        <f t="shared" si="1"/>
        <v>1652.6514898459411</v>
      </c>
      <c r="AE41">
        <f>'IDT-1'!F41</f>
        <v>0</v>
      </c>
      <c r="AF41" s="24"/>
      <c r="AG41">
        <f t="shared" si="2"/>
        <v>1652.6514898459411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-53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8.0942099999999986</v>
      </c>
      <c r="E42">
        <f>GT_NG!T42</f>
        <v>11.138425519461515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69.607406289589392</v>
      </c>
      <c r="J42">
        <f>Bawana_RLNG!T42</f>
        <v>0</v>
      </c>
      <c r="K42">
        <f>Bawana_Spot!T42</f>
        <v>30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524.45438640747057</v>
      </c>
      <c r="P42" s="36">
        <v>57.92</v>
      </c>
      <c r="Q42" s="36">
        <v>17.68</v>
      </c>
      <c r="R42" s="38">
        <v>17.199999999999996</v>
      </c>
      <c r="S42" s="38">
        <v>0</v>
      </c>
      <c r="T42" s="37">
        <f>SUMPRODUCT(LTA!J42:AN42,LTA!J$101:AN$101,LTA!J$105:AN$105)</f>
        <v>95.24</v>
      </c>
      <c r="U42" s="37">
        <f>SUMPRODUCT(LTA!J42:AN42,LTA!J$102:AN$102,LTA!J$105:AN$105)</f>
        <v>505.38097900000002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374.08</v>
      </c>
      <c r="AB42" s="75">
        <f>-STOA!P42</f>
        <v>0</v>
      </c>
      <c r="AC42">
        <f t="shared" si="0"/>
        <v>15.246940991413455</v>
      </c>
      <c r="AD42">
        <f t="shared" si="1"/>
        <v>1703.4584662251079</v>
      </c>
      <c r="AE42">
        <f>'IDT-1'!F42</f>
        <v>0</v>
      </c>
      <c r="AF42" s="24"/>
      <c r="AG42">
        <f t="shared" si="2"/>
        <v>1703.4584662251079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-48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8.0942099999999986</v>
      </c>
      <c r="E43">
        <f>GT_NG!T43</f>
        <v>11.138425519461515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30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539.98446387663842</v>
      </c>
      <c r="P43" s="36">
        <v>72.400000000000006</v>
      </c>
      <c r="Q43" s="36">
        <v>7.788648507980569</v>
      </c>
      <c r="R43" s="38">
        <v>17.2</v>
      </c>
      <c r="S43" s="38">
        <v>0</v>
      </c>
      <c r="T43" s="37">
        <f>SUMPRODUCT(LTA!J43:AN43,LTA!J$101:AN$101,LTA!J$105:AN$105)</f>
        <v>99.92</v>
      </c>
      <c r="U43" s="37">
        <f>SUMPRODUCT(LTA!J43:AN43,LTA!J$102:AN$102,LTA!J$105:AN$105)</f>
        <v>510.37920399999996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373.71</v>
      </c>
      <c r="AB43" s="75">
        <f>-STOA!P43</f>
        <v>0</v>
      </c>
      <c r="AC43">
        <f t="shared" si="0"/>
        <v>15.316232014677214</v>
      </c>
      <c r="AD43">
        <f t="shared" si="1"/>
        <v>1753.8160008549905</v>
      </c>
      <c r="AE43">
        <f>'IDT-1'!F43</f>
        <v>0</v>
      </c>
      <c r="AF43" s="24"/>
      <c r="AG43">
        <f t="shared" si="2"/>
        <v>1753.8160008549905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-27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8.0942099999999986</v>
      </c>
      <c r="E44">
        <f>GT_NG!T44</f>
        <v>11.138425519461515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30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540.14671661297587</v>
      </c>
      <c r="P44" s="36">
        <v>72.400000000000006</v>
      </c>
      <c r="Q44" s="36">
        <v>26.85</v>
      </c>
      <c r="R44" s="38">
        <v>17.2</v>
      </c>
      <c r="S44" s="38">
        <v>0</v>
      </c>
      <c r="T44" s="37">
        <f>SUMPRODUCT(LTA!J44:AN44,LTA!J$101:AN$101,LTA!J$105:AN$105)</f>
        <v>102.5</v>
      </c>
      <c r="U44" s="37">
        <f>SUMPRODUCT(LTA!J44:AN44,LTA!J$102:AN$102,LTA!J$105:AN$105)</f>
        <v>533.63056099999994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373.71</v>
      </c>
      <c r="AB44" s="75">
        <f>-STOA!P44</f>
        <v>0</v>
      </c>
      <c r="AC44">
        <f t="shared" si="0"/>
        <v>15.694693688995411</v>
      </c>
      <c r="AD44">
        <f t="shared" si="1"/>
        <v>1798.4925004090294</v>
      </c>
      <c r="AE44">
        <f>'IDT-1'!F44</f>
        <v>0</v>
      </c>
      <c r="AF44" s="24"/>
      <c r="AG44">
        <f t="shared" si="2"/>
        <v>1798.4925004090294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-27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8.0942099999999986</v>
      </c>
      <c r="E45">
        <f>GT_NG!T45</f>
        <v>11.138425519461515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69.607406289589392</v>
      </c>
      <c r="J45">
        <f>Bawana_RLNG!T45</f>
        <v>0</v>
      </c>
      <c r="K45">
        <f>Bawana_Spot!T45</f>
        <v>30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540.14440376485288</v>
      </c>
      <c r="P45" s="36">
        <v>72.400000000000006</v>
      </c>
      <c r="Q45" s="36">
        <v>26.85</v>
      </c>
      <c r="R45" s="38">
        <v>17.199999999999996</v>
      </c>
      <c r="S45" s="38">
        <v>0</v>
      </c>
      <c r="T45" s="37">
        <f>SUMPRODUCT(LTA!J45:AN45,LTA!J$101:AN$101,LTA!J$105:AN$105)</f>
        <v>106.24</v>
      </c>
      <c r="U45" s="37">
        <f>SUMPRODUCT(LTA!J45:AN45,LTA!J$102:AN$102,LTA!J$105:AN$105)</f>
        <v>568.89923699999997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373.71</v>
      </c>
      <c r="AB45" s="75">
        <f>-STOA!P45</f>
        <v>0</v>
      </c>
      <c r="AC45">
        <f t="shared" si="0"/>
        <v>16.090117453991912</v>
      </c>
      <c r="AD45">
        <f t="shared" si="1"/>
        <v>1829.103565119912</v>
      </c>
      <c r="AE45">
        <f>'IDT-1'!F45</f>
        <v>0</v>
      </c>
      <c r="AF45" s="24"/>
      <c r="AG45">
        <f t="shared" si="2"/>
        <v>1829.103565119912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-35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8.0942099999999986</v>
      </c>
      <c r="E46">
        <f>GT_NG!T46</f>
        <v>11.138425519461515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69.607406289589392</v>
      </c>
      <c r="J46">
        <f>Bawana_RLNG!T46</f>
        <v>0</v>
      </c>
      <c r="K46">
        <f>Bawana_Spot!T46</f>
        <v>30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556.04042567180488</v>
      </c>
      <c r="P46" s="36">
        <v>72.397207221107863</v>
      </c>
      <c r="Q46" s="36">
        <v>26.85</v>
      </c>
      <c r="R46" s="38">
        <v>17.199999999999996</v>
      </c>
      <c r="S46" s="38">
        <v>0</v>
      </c>
      <c r="T46" s="37">
        <f>SUMPRODUCT(LTA!J46:AN46,LTA!J$101:AN$101,LTA!J$105:AN$105)</f>
        <v>107.66</v>
      </c>
      <c r="U46" s="37">
        <f>SUMPRODUCT(LTA!J46:AN46,LTA!J$102:AN$102,LTA!J$105:AN$105)</f>
        <v>572.910212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373.71</v>
      </c>
      <c r="AB46" s="75">
        <f>-STOA!P46</f>
        <v>0</v>
      </c>
      <c r="AC46">
        <f t="shared" si="0"/>
        <v>16.201471506868497</v>
      </c>
      <c r="AD46">
        <f t="shared" si="1"/>
        <v>1858.3164151950953</v>
      </c>
      <c r="AE46">
        <f>'IDT-1'!F46</f>
        <v>0</v>
      </c>
      <c r="AF46" s="24"/>
      <c r="AG46">
        <f t="shared" si="2"/>
        <v>1858.3164151950953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-27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8.0942099999999986</v>
      </c>
      <c r="E47">
        <f>GT_NG!T47</f>
        <v>11.138425519461515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69.607406289589392</v>
      </c>
      <c r="J47">
        <f>Bawana_RLNG!T47</f>
        <v>0</v>
      </c>
      <c r="K47">
        <f>Bawana_Spot!T47</f>
        <v>30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575.35132478728906</v>
      </c>
      <c r="P47" s="36">
        <v>72.397207221107863</v>
      </c>
      <c r="Q47" s="36">
        <v>26.710000000000004</v>
      </c>
      <c r="R47" s="38">
        <v>17.2</v>
      </c>
      <c r="S47" s="38">
        <v>0</v>
      </c>
      <c r="T47" s="37">
        <f>SUMPRODUCT(LTA!J47:AN47,LTA!J$101:AN$101,LTA!J$105:AN$105)</f>
        <v>108.09</v>
      </c>
      <c r="U47" s="37">
        <f>SUMPRODUCT(LTA!J47:AN47,LTA!J$102:AN$102,LTA!J$105:AN$105)</f>
        <v>575.90624700000001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373.44</v>
      </c>
      <c r="AB47" s="75">
        <f>-STOA!P47</f>
        <v>0</v>
      </c>
      <c r="AC47">
        <f t="shared" si="0"/>
        <v>16.516085119311903</v>
      </c>
      <c r="AD47">
        <f t="shared" si="1"/>
        <v>1865.3287356981361</v>
      </c>
      <c r="AE47">
        <f>'IDT-1'!F47</f>
        <v>11.073</v>
      </c>
      <c r="AF47" s="24"/>
      <c r="AG47">
        <f t="shared" si="2"/>
        <v>1876.4017356981362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-42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8.0942099999999986</v>
      </c>
      <c r="E48">
        <f>GT_NG!T48</f>
        <v>11.138425519461515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69.607406289589392</v>
      </c>
      <c r="J48">
        <f>Bawana_RLNG!T48</f>
        <v>0</v>
      </c>
      <c r="K48">
        <f>Bawana_Spot!T48</f>
        <v>30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575.35132478728906</v>
      </c>
      <c r="P48" s="36">
        <v>72.397207221107863</v>
      </c>
      <c r="Q48" s="36">
        <v>26.710000000000004</v>
      </c>
      <c r="R48" s="38">
        <v>17.699999999999996</v>
      </c>
      <c r="S48" s="38">
        <v>0</v>
      </c>
      <c r="T48" s="37">
        <f>SUMPRODUCT(LTA!J48:AN48,LTA!J$101:AN$101,LTA!J$105:AN$105)</f>
        <v>108.13</v>
      </c>
      <c r="U48" s="37">
        <f>SUMPRODUCT(LTA!J48:AN48,LTA!J$102:AN$102,LTA!J$105:AN$105)</f>
        <v>577.44658900000002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373.44</v>
      </c>
      <c r="AB48" s="75">
        <f>-STOA!P48</f>
        <v>0</v>
      </c>
      <c r="AC48">
        <f t="shared" si="0"/>
        <v>16.575915780736349</v>
      </c>
      <c r="AD48">
        <f t="shared" si="1"/>
        <v>1862.3492470367116</v>
      </c>
      <c r="AE48">
        <f>'IDT-1'!F48</f>
        <v>41.718000000000004</v>
      </c>
      <c r="AF48" s="24"/>
      <c r="AG48">
        <f t="shared" si="2"/>
        <v>1904.0672470367117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-47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8.0942099999999986</v>
      </c>
      <c r="E49">
        <f>GT_NG!T49</f>
        <v>11.138425519461515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69.607437888770278</v>
      </c>
      <c r="J49">
        <f>Bawana_RLNG!T49</f>
        <v>0</v>
      </c>
      <c r="K49">
        <f>Bawana_Spot!T49</f>
        <v>30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604.96273875044255</v>
      </c>
      <c r="P49" s="36">
        <v>72.397207221107863</v>
      </c>
      <c r="Q49" s="36">
        <v>26.710000000000004</v>
      </c>
      <c r="R49" s="38">
        <v>18.2</v>
      </c>
      <c r="S49" s="38">
        <v>0</v>
      </c>
      <c r="T49" s="37">
        <f>SUMPRODUCT(LTA!J49:AN49,LTA!J$101:AN$101,LTA!J$105:AN$105)</f>
        <v>108.13</v>
      </c>
      <c r="U49" s="37">
        <f>SUMPRODUCT(LTA!J49:AN49,LTA!J$102:AN$102,LTA!J$105:AN$105)</f>
        <v>578.08027400000003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373.44</v>
      </c>
      <c r="AB49" s="75">
        <f>-STOA!P49</f>
        <v>0</v>
      </c>
      <c r="AC49">
        <f t="shared" si="0"/>
        <v>17.122194240106186</v>
      </c>
      <c r="AD49">
        <f t="shared" si="1"/>
        <v>1858.5480991396762</v>
      </c>
      <c r="AE49">
        <f>'IDT-1'!F49</f>
        <v>42</v>
      </c>
      <c r="AF49" s="24"/>
      <c r="AG49">
        <f t="shared" si="2"/>
        <v>1900.5480991396762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-81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8.0942099999999986</v>
      </c>
      <c r="E50">
        <f>GT_NG!T50</f>
        <v>11.138425519461515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69.607437888770278</v>
      </c>
      <c r="J50">
        <f>Bawana_RLNG!T50</f>
        <v>0</v>
      </c>
      <c r="K50">
        <f>Bawana_Spot!T50</f>
        <v>30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624.32758485111037</v>
      </c>
      <c r="P50" s="36">
        <v>72.397207221107863</v>
      </c>
      <c r="Q50" s="36">
        <v>26.710000000000004</v>
      </c>
      <c r="R50" s="38">
        <v>18.2</v>
      </c>
      <c r="S50" s="38">
        <v>0</v>
      </c>
      <c r="T50" s="37">
        <f>SUMPRODUCT(LTA!J50:AN50,LTA!J$101:AN$101,LTA!J$105:AN$105)</f>
        <v>108.13</v>
      </c>
      <c r="U50" s="37">
        <f>SUMPRODUCT(LTA!J50:AN50,LTA!J$102:AN$102,LTA!J$105:AN$105)</f>
        <v>578.32399899999996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373.44</v>
      </c>
      <c r="AB50" s="75">
        <f>-STOA!P50</f>
        <v>0</v>
      </c>
      <c r="AC50">
        <f t="shared" si="0"/>
        <v>17.261492764177131</v>
      </c>
      <c r="AD50">
        <f t="shared" si="1"/>
        <v>1881.0173717162731</v>
      </c>
      <c r="AE50">
        <f>'IDT-1'!F50</f>
        <v>37</v>
      </c>
      <c r="AF50" s="24"/>
      <c r="AG50">
        <f t="shared" si="2"/>
        <v>1918.0173717162731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-78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8.0942099999999986</v>
      </c>
      <c r="E51">
        <f>GT_NG!T51</f>
        <v>11.138425519461515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69.607437888770278</v>
      </c>
      <c r="J51">
        <f>Bawana_RLNG!T51</f>
        <v>0</v>
      </c>
      <c r="K51">
        <f>Bawana_Spot!T51</f>
        <v>30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597.53752081607092</v>
      </c>
      <c r="P51" s="36">
        <v>72.397207221107863</v>
      </c>
      <c r="Q51" s="36">
        <v>26.710000000000004</v>
      </c>
      <c r="R51" s="38">
        <v>18.199999999999996</v>
      </c>
      <c r="S51" s="38">
        <v>0</v>
      </c>
      <c r="T51" s="37">
        <f>SUMPRODUCT(LTA!J51:AN51,LTA!J$101:AN$101,LTA!J$105:AN$105)</f>
        <v>108.13</v>
      </c>
      <c r="U51" s="37">
        <f>SUMPRODUCT(LTA!J51:AN51,LTA!J$102:AN$102,LTA!J$105:AN$105)</f>
        <v>579.66090700000007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373.25</v>
      </c>
      <c r="AB51" s="75">
        <f>-STOA!P51</f>
        <v>0</v>
      </c>
      <c r="AC51">
        <f t="shared" si="0"/>
        <v>16.466399950941451</v>
      </c>
      <c r="AD51">
        <f t="shared" si="1"/>
        <v>1943.8193084944694</v>
      </c>
      <c r="AE51">
        <f>'IDT-1'!F51</f>
        <v>7</v>
      </c>
      <c r="AF51" s="24"/>
      <c r="AG51">
        <f t="shared" si="2"/>
        <v>1950.8193084944694</v>
      </c>
      <c r="AI51" s="34">
        <f>PXIL!J51</f>
        <v>0</v>
      </c>
      <c r="AJ51" s="34">
        <f>PXIL!P51</f>
        <v>0</v>
      </c>
      <c r="AK51" s="34">
        <f>RTM_IEX!J51</f>
        <v>9.65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8.0942099999999986</v>
      </c>
      <c r="E52">
        <f>GT_NG!T52</f>
        <v>11.138425519461515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69.607437888770278</v>
      </c>
      <c r="J52">
        <f>Bawana_RLNG!T52</f>
        <v>0</v>
      </c>
      <c r="K52">
        <f>Bawana_Spot!T52</f>
        <v>30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614.15236921338533</v>
      </c>
      <c r="P52" s="36">
        <v>72.397207221107863</v>
      </c>
      <c r="Q52" s="36">
        <v>26.710000000000004</v>
      </c>
      <c r="R52" s="38">
        <v>18.2</v>
      </c>
      <c r="S52" s="38">
        <v>0</v>
      </c>
      <c r="T52" s="37">
        <f>SUMPRODUCT(LTA!J52:AN52,LTA!J$101:AN$101,LTA!J$105:AN$105)</f>
        <v>108.13</v>
      </c>
      <c r="U52" s="37">
        <f>SUMPRODUCT(LTA!J52:AN52,LTA!J$102:AN$102,LTA!J$105:AN$105)</f>
        <v>578.130314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3.86</v>
      </c>
      <c r="Z52" s="34">
        <f>IEX!P52</f>
        <v>0</v>
      </c>
      <c r="AA52" s="75">
        <f>STOA!J52</f>
        <v>373.25</v>
      </c>
      <c r="AB52" s="75">
        <f>-STOA!P52</f>
        <v>0</v>
      </c>
      <c r="AC52">
        <f t="shared" si="0"/>
        <v>16.625531696278891</v>
      </c>
      <c r="AD52">
        <f t="shared" si="1"/>
        <v>1962.6044321464462</v>
      </c>
      <c r="AE52">
        <f>'IDT-1'!F52</f>
        <v>0</v>
      </c>
      <c r="AF52" s="24"/>
      <c r="AG52">
        <f t="shared" si="2"/>
        <v>1962.6044321464462</v>
      </c>
      <c r="AI52" s="34">
        <f>PXIL!J52</f>
        <v>0</v>
      </c>
      <c r="AJ52" s="34">
        <f>PXIL!P52</f>
        <v>0</v>
      </c>
      <c r="AK52" s="34">
        <f>RTM_IEX!J52</f>
        <v>9.65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8.0942099999999986</v>
      </c>
      <c r="E53">
        <f>GT_NG!T53</f>
        <v>11.138425519461515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69.607437888770278</v>
      </c>
      <c r="J53">
        <f>Bawana_RLNG!T53</f>
        <v>0</v>
      </c>
      <c r="K53">
        <f>Bawana_Spot!T53</f>
        <v>30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614.15236921338533</v>
      </c>
      <c r="P53" s="36">
        <v>72.397207221107863</v>
      </c>
      <c r="Q53" s="36">
        <v>26.710000000000004</v>
      </c>
      <c r="R53" s="38">
        <v>18.2</v>
      </c>
      <c r="S53" s="38">
        <v>0</v>
      </c>
      <c r="T53" s="37">
        <f>SUMPRODUCT(LTA!J53:AN53,LTA!J$101:AN$101,LTA!J$105:AN$105)</f>
        <v>108.13</v>
      </c>
      <c r="U53" s="37">
        <f>SUMPRODUCT(LTA!J53:AN53,LTA!J$102:AN$102,LTA!J$105:AN$105)</f>
        <v>575.12762200000009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27.03</v>
      </c>
      <c r="Z53" s="34">
        <f>IEX!P53</f>
        <v>0</v>
      </c>
      <c r="AA53" s="75">
        <f>STOA!J53</f>
        <v>373.25</v>
      </c>
      <c r="AB53" s="75">
        <f>-STOA!P53</f>
        <v>0</v>
      </c>
      <c r="AC53">
        <f t="shared" si="0"/>
        <v>16.794937083478892</v>
      </c>
      <c r="AD53">
        <f t="shared" si="1"/>
        <v>1982.6023347592463</v>
      </c>
      <c r="AE53">
        <f>'IDT-1'!F53</f>
        <v>0</v>
      </c>
      <c r="AF53" s="24"/>
      <c r="AG53">
        <f t="shared" si="2"/>
        <v>1982.6023347592463</v>
      </c>
      <c r="AI53" s="34">
        <f>PXIL!J53</f>
        <v>0</v>
      </c>
      <c r="AJ53" s="34">
        <f>PXIL!P53</f>
        <v>0</v>
      </c>
      <c r="AK53" s="34">
        <f>RTM_IEX!J53</f>
        <v>9.65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8.0942099999999986</v>
      </c>
      <c r="E54">
        <f>GT_NG!T54</f>
        <v>11.138425519461515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69.607437888770278</v>
      </c>
      <c r="J54">
        <f>Bawana_RLNG!T54</f>
        <v>0</v>
      </c>
      <c r="K54">
        <f>Bawana_Spot!T54</f>
        <v>30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614.15272921026815</v>
      </c>
      <c r="P54" s="36">
        <v>72.397207221107863</v>
      </c>
      <c r="Q54" s="36">
        <v>26.710000000000004</v>
      </c>
      <c r="R54" s="38">
        <v>18.199999999999996</v>
      </c>
      <c r="S54" s="38">
        <v>0</v>
      </c>
      <c r="T54" s="37">
        <f>SUMPRODUCT(LTA!J54:AN54,LTA!J$101:AN$101,LTA!J$105:AN$105)</f>
        <v>108.13</v>
      </c>
      <c r="U54" s="37">
        <f>SUMPRODUCT(LTA!J54:AN54,LTA!J$102:AN$102,LTA!J$105:AN$105)</f>
        <v>572.193173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22.2</v>
      </c>
      <c r="Z54" s="34">
        <f>IEX!P54</f>
        <v>0</v>
      </c>
      <c r="AA54" s="75">
        <f>STOA!J54</f>
        <v>373.25</v>
      </c>
      <c r="AB54" s="75">
        <f>-STOA!P54</f>
        <v>0</v>
      </c>
      <c r="AC54">
        <f t="shared" si="0"/>
        <v>16.729718735852707</v>
      </c>
      <c r="AD54">
        <f t="shared" si="1"/>
        <v>1974.9034641037554</v>
      </c>
      <c r="AE54">
        <f>'IDT-1'!F54</f>
        <v>0</v>
      </c>
      <c r="AF54" s="24"/>
      <c r="AG54">
        <f t="shared" si="2"/>
        <v>1974.9034641037554</v>
      </c>
      <c r="AI54" s="34">
        <f>PXIL!J54</f>
        <v>0</v>
      </c>
      <c r="AJ54" s="34">
        <f>PXIL!P54</f>
        <v>0</v>
      </c>
      <c r="AK54" s="34">
        <f>RTM_IEX!J54</f>
        <v>9.65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8.0942099999999986</v>
      </c>
      <c r="E55">
        <f>GT_NG!T55</f>
        <v>11.138425519461515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69.607437888770278</v>
      </c>
      <c r="J55">
        <f>Bawana_RLNG!T55</f>
        <v>0</v>
      </c>
      <c r="K55">
        <f>Bawana_Spot!T55</f>
        <v>30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549.3415826324964</v>
      </c>
      <c r="P55" s="36">
        <v>72.397207221107863</v>
      </c>
      <c r="Q55" s="36">
        <v>26.710000000000004</v>
      </c>
      <c r="R55" s="38">
        <v>18.199999999999996</v>
      </c>
      <c r="S55" s="38">
        <v>0</v>
      </c>
      <c r="T55" s="37">
        <f>SUMPRODUCT(LTA!J55:AN55,LTA!J$101:AN$101,LTA!J$105:AN$105)</f>
        <v>108.13</v>
      </c>
      <c r="U55" s="37">
        <f>SUMPRODUCT(LTA!J55:AN55,LTA!J$102:AN$102,LTA!J$105:AN$105)</f>
        <v>569.60575199999994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373.07</v>
      </c>
      <c r="AB55" s="75">
        <f>-STOA!P55</f>
        <v>0</v>
      </c>
      <c r="AC55">
        <f t="shared" si="0"/>
        <v>15.975578768199423</v>
      </c>
      <c r="AD55">
        <f t="shared" si="1"/>
        <v>1885.8790364936367</v>
      </c>
      <c r="AE55">
        <f>'IDT-1'!F55</f>
        <v>0</v>
      </c>
      <c r="AF55" s="24"/>
      <c r="AG55">
        <f t="shared" si="2"/>
        <v>1885.8790364936367</v>
      </c>
      <c r="AI55" s="34">
        <f>PXIL!J55</f>
        <v>0</v>
      </c>
      <c r="AJ55" s="34">
        <f>PXIL!P55</f>
        <v>0</v>
      </c>
      <c r="AK55" s="34">
        <f>RTM_IEX!J55</f>
        <v>9.65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8.0942099999999986</v>
      </c>
      <c r="E56">
        <f>GT_NG!T56</f>
        <v>11.138425519461515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69.607437888770278</v>
      </c>
      <c r="J56">
        <f>Bawana_RLNG!T56</f>
        <v>0</v>
      </c>
      <c r="K56">
        <f>Bawana_Spot!T56</f>
        <v>30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554.16096246046538</v>
      </c>
      <c r="P56" s="36">
        <v>72.397207221107863</v>
      </c>
      <c r="Q56" s="36">
        <v>26.710000000000004</v>
      </c>
      <c r="R56" s="38">
        <v>18.199999999999996</v>
      </c>
      <c r="S56" s="38">
        <v>0</v>
      </c>
      <c r="T56" s="37">
        <f>SUMPRODUCT(LTA!J56:AN56,LTA!J$101:AN$101,LTA!J$105:AN$105)</f>
        <v>108.13</v>
      </c>
      <c r="U56" s="37">
        <f>SUMPRODUCT(LTA!J56:AN56,LTA!J$102:AN$102,LTA!J$105:AN$105)</f>
        <v>565.94987700000001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373.07</v>
      </c>
      <c r="AB56" s="75">
        <f>-STOA!P56</f>
        <v>0</v>
      </c>
      <c r="AC56">
        <f t="shared" si="0"/>
        <v>15.985352208754364</v>
      </c>
      <c r="AD56">
        <f t="shared" si="1"/>
        <v>1887.0327678810509</v>
      </c>
      <c r="AE56">
        <f>'IDT-1'!F56</f>
        <v>0</v>
      </c>
      <c r="AF56" s="24"/>
      <c r="AG56">
        <f t="shared" si="2"/>
        <v>1887.0327678810509</v>
      </c>
      <c r="AI56" s="34">
        <f>PXIL!J56</f>
        <v>0</v>
      </c>
      <c r="AJ56" s="34">
        <f>PXIL!P56</f>
        <v>0</v>
      </c>
      <c r="AK56" s="34">
        <f>RTM_IEX!J56</f>
        <v>9.65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8.0942099999999986</v>
      </c>
      <c r="E57">
        <f>GT_NG!T57</f>
        <v>11.138425519461515</v>
      </c>
      <c r="F57">
        <f>GT_Spot!T57</f>
        <v>0</v>
      </c>
      <c r="G57">
        <f>PPCL_NG!T57</f>
        <v>55.91</v>
      </c>
      <c r="H57">
        <f>PPCL_Spot!T57</f>
        <v>0</v>
      </c>
      <c r="I57">
        <f>Bawana_NG!T57</f>
        <v>69.607437888770278</v>
      </c>
      <c r="J57">
        <f>Bawana_RLNG!T57</f>
        <v>0</v>
      </c>
      <c r="K57">
        <f>Bawana_Spot!T57</f>
        <v>30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613.72299042732413</v>
      </c>
      <c r="P57" s="36">
        <v>72.397207221107863</v>
      </c>
      <c r="Q57" s="36">
        <v>26.706932705558103</v>
      </c>
      <c r="R57" s="38">
        <v>18.699999999999996</v>
      </c>
      <c r="S57" s="38">
        <v>0</v>
      </c>
      <c r="T57" s="37">
        <f>SUMPRODUCT(LTA!J57:AN57,LTA!J$101:AN$101,LTA!J$105:AN$105)</f>
        <v>108.13</v>
      </c>
      <c r="U57" s="37">
        <f>SUMPRODUCT(LTA!J57:AN57,LTA!J$102:AN$102,LTA!J$105:AN$105)</f>
        <v>562.99043699999993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9.65</v>
      </c>
      <c r="Z57" s="34">
        <f>IEX!P57</f>
        <v>0</v>
      </c>
      <c r="AA57" s="75">
        <f>STOA!J57</f>
        <v>373.07</v>
      </c>
      <c r="AB57" s="75">
        <f>-STOA!P57</f>
        <v>0</v>
      </c>
      <c r="AC57">
        <f t="shared" si="0"/>
        <v>16.546048182402661</v>
      </c>
      <c r="AD57">
        <f t="shared" si="1"/>
        <v>1953.2215925798191</v>
      </c>
      <c r="AE57">
        <f>'IDT-1'!F57</f>
        <v>0</v>
      </c>
      <c r="AF57" s="24"/>
      <c r="AG57">
        <f t="shared" si="2"/>
        <v>1953.2215925798191</v>
      </c>
      <c r="AI57" s="34">
        <f>PXIL!J57</f>
        <v>0</v>
      </c>
      <c r="AJ57" s="34">
        <f>PXIL!P57</f>
        <v>0</v>
      </c>
      <c r="AK57" s="34">
        <f>RTM_IEX!J57</f>
        <v>9.65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8.0942099999999986</v>
      </c>
      <c r="E58">
        <f>GT_NG!T58</f>
        <v>11.138425519461515</v>
      </c>
      <c r="F58">
        <f>GT_Spot!T58</f>
        <v>0</v>
      </c>
      <c r="G58">
        <f>PPCL_NG!T58</f>
        <v>55.91</v>
      </c>
      <c r="H58">
        <f>PPCL_Spot!T58</f>
        <v>0</v>
      </c>
      <c r="I58">
        <f>Bawana_NG!T58</f>
        <v>69.607437888770278</v>
      </c>
      <c r="J58">
        <f>Bawana_RLNG!T58</f>
        <v>0</v>
      </c>
      <c r="K58">
        <f>Bawana_Spot!T58</f>
        <v>30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612.08835325908944</v>
      </c>
      <c r="P58" s="36">
        <v>72.397207221107863</v>
      </c>
      <c r="Q58" s="36">
        <v>26.706932705558103</v>
      </c>
      <c r="R58" s="38">
        <v>18.699999999999996</v>
      </c>
      <c r="S58" s="38">
        <v>0</v>
      </c>
      <c r="T58" s="37">
        <f>SUMPRODUCT(LTA!J58:AN58,LTA!J$101:AN$101,LTA!J$105:AN$105)</f>
        <v>108.13</v>
      </c>
      <c r="U58" s="37">
        <f>SUMPRODUCT(LTA!J58:AN58,LTA!J$102:AN$102,LTA!J$105:AN$105)</f>
        <v>562.96118999999999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82.05</v>
      </c>
      <c r="Z58" s="34">
        <f>IEX!P58</f>
        <v>0</v>
      </c>
      <c r="AA58" s="75">
        <f>STOA!J58</f>
        <v>373.07</v>
      </c>
      <c r="AB58" s="75">
        <f>-STOA!P58</f>
        <v>0</v>
      </c>
      <c r="AC58">
        <f t="shared" si="0"/>
        <v>17.140231555389494</v>
      </c>
      <c r="AD58">
        <f t="shared" si="1"/>
        <v>2023.363525038598</v>
      </c>
      <c r="AE58">
        <f>'IDT-1'!F58</f>
        <v>0</v>
      </c>
      <c r="AF58" s="24"/>
      <c r="AG58">
        <f t="shared" si="2"/>
        <v>2023.363525038598</v>
      </c>
      <c r="AI58" s="34">
        <f>PXIL!J58</f>
        <v>0</v>
      </c>
      <c r="AJ58" s="34">
        <f>PXIL!P58</f>
        <v>0</v>
      </c>
      <c r="AK58" s="34">
        <f>RTM_IEX!J58</f>
        <v>9.65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8.0942099999999986</v>
      </c>
      <c r="E59">
        <f>GT_NG!T59</f>
        <v>11.138425519461515</v>
      </c>
      <c r="F59">
        <f>GT_Spot!T59</f>
        <v>0</v>
      </c>
      <c r="G59">
        <f>PPCL_NG!T59</f>
        <v>55.91</v>
      </c>
      <c r="H59">
        <f>PPCL_Spot!T59</f>
        <v>0</v>
      </c>
      <c r="I59">
        <f>Bawana_NG!T59</f>
        <v>69.607437888770278</v>
      </c>
      <c r="J59">
        <f>Bawana_RLNG!T59</f>
        <v>0</v>
      </c>
      <c r="K59">
        <f>Bawana_Spot!T59</f>
        <v>30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611.99023428571741</v>
      </c>
      <c r="P59" s="36">
        <v>72.397207221107863</v>
      </c>
      <c r="Q59" s="36">
        <v>26.706932705558103</v>
      </c>
      <c r="R59" s="38">
        <v>18.7</v>
      </c>
      <c r="S59" s="38">
        <v>0</v>
      </c>
      <c r="T59" s="37">
        <f>SUMPRODUCT(LTA!J59:AN59,LTA!J$101:AN$101,LTA!J$105:AN$105)</f>
        <v>103.89</v>
      </c>
      <c r="U59" s="37">
        <f>SUMPRODUCT(LTA!J59:AN59,LTA!J$102:AN$102,LTA!J$105:AN$105)</f>
        <v>562.78876000000002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138.04</v>
      </c>
      <c r="Z59" s="34">
        <f>IEX!P59</f>
        <v>0</v>
      </c>
      <c r="AA59" s="75">
        <f>STOA!J59</f>
        <v>373.07</v>
      </c>
      <c r="AB59" s="75">
        <f>-STOA!P59</f>
        <v>0</v>
      </c>
      <c r="AC59">
        <f t="shared" si="0"/>
        <v>17.978126944013166</v>
      </c>
      <c r="AD59">
        <f t="shared" si="1"/>
        <v>2122.2750806766021</v>
      </c>
      <c r="AE59">
        <f>'IDT-1'!F59</f>
        <v>0</v>
      </c>
      <c r="AF59" s="24"/>
      <c r="AG59">
        <f t="shared" si="2"/>
        <v>2122.2750806766021</v>
      </c>
      <c r="AI59" s="34">
        <f>PXIL!J59</f>
        <v>0</v>
      </c>
      <c r="AJ59" s="34">
        <f>PXIL!P59</f>
        <v>0</v>
      </c>
      <c r="AK59" s="34">
        <f>RTM_IEX!J59</f>
        <v>57.92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8.0942099999999986</v>
      </c>
      <c r="E60">
        <f>GT_NG!T60</f>
        <v>11.138425519461515</v>
      </c>
      <c r="F60">
        <f>GT_Spot!T60</f>
        <v>0</v>
      </c>
      <c r="G60">
        <f>PPCL_NG!T60</f>
        <v>55.91</v>
      </c>
      <c r="H60">
        <f>PPCL_Spot!T60</f>
        <v>0</v>
      </c>
      <c r="I60">
        <f>Bawana_NG!T60</f>
        <v>69.607437888770278</v>
      </c>
      <c r="J60">
        <f>Bawana_RLNG!T60</f>
        <v>0</v>
      </c>
      <c r="K60">
        <f>Bawana_Spot!T60</f>
        <v>30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611.990082211919</v>
      </c>
      <c r="P60" s="36">
        <v>72.397207221107863</v>
      </c>
      <c r="Q60" s="36">
        <v>26.706932705558103</v>
      </c>
      <c r="R60" s="38">
        <v>18.7</v>
      </c>
      <c r="S60" s="38">
        <v>0</v>
      </c>
      <c r="T60" s="37">
        <f>SUMPRODUCT(LTA!J60:AN60,LTA!J$101:AN$101,LTA!J$105:AN$105)</f>
        <v>103.31</v>
      </c>
      <c r="U60" s="37">
        <f>SUMPRODUCT(LTA!J60:AN60,LTA!J$102:AN$102,LTA!J$105:AN$105)</f>
        <v>561.01444200000003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181.48</v>
      </c>
      <c r="Z60" s="34">
        <f>IEX!P60</f>
        <v>0</v>
      </c>
      <c r="AA60" s="75">
        <f>STOA!J60</f>
        <v>373.07</v>
      </c>
      <c r="AB60" s="75">
        <f>-STOA!P60</f>
        <v>0</v>
      </c>
      <c r="AC60">
        <f t="shared" si="0"/>
        <v>18.250249395393261</v>
      </c>
      <c r="AD60">
        <f t="shared" si="1"/>
        <v>2154.3984881514234</v>
      </c>
      <c r="AE60">
        <f>'IDT-1'!F60</f>
        <v>0</v>
      </c>
      <c r="AF60" s="24"/>
      <c r="AG60">
        <f t="shared" si="2"/>
        <v>2154.3984881514234</v>
      </c>
      <c r="AI60" s="34">
        <f>PXIL!J60</f>
        <v>0</v>
      </c>
      <c r="AJ60" s="34">
        <f>PXIL!P60</f>
        <v>0</v>
      </c>
      <c r="AK60" s="34">
        <f>RTM_IEX!J60</f>
        <v>49.23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8.0942099999999986</v>
      </c>
      <c r="E61">
        <f>GT_NG!T61</f>
        <v>11.138425519461515</v>
      </c>
      <c r="F61">
        <f>GT_Spot!T61</f>
        <v>0</v>
      </c>
      <c r="G61">
        <f>PPCL_NG!T61</f>
        <v>55.91</v>
      </c>
      <c r="H61">
        <f>PPCL_Spot!T61</f>
        <v>0</v>
      </c>
      <c r="I61">
        <f>Bawana_NG!T61</f>
        <v>69.607437888770278</v>
      </c>
      <c r="J61">
        <f>Bawana_RLNG!T61</f>
        <v>0</v>
      </c>
      <c r="K61">
        <f>Bawana_Spot!T61</f>
        <v>30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613.49752014790988</v>
      </c>
      <c r="P61" s="36">
        <v>72.397207221107863</v>
      </c>
      <c r="Q61" s="36">
        <v>26.706932705558103</v>
      </c>
      <c r="R61" s="38">
        <v>18.7</v>
      </c>
      <c r="S61" s="38">
        <v>0</v>
      </c>
      <c r="T61" s="37">
        <f>SUMPRODUCT(LTA!J61:AN61,LTA!J$101:AN$101,LTA!J$105:AN$105)</f>
        <v>96.66</v>
      </c>
      <c r="U61" s="37">
        <f>SUMPRODUCT(LTA!J61:AN61,LTA!J$102:AN$102,LTA!J$105:AN$105)</f>
        <v>556.49693000000002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226.85</v>
      </c>
      <c r="Z61" s="34">
        <f>IEX!P61</f>
        <v>0</v>
      </c>
      <c r="AA61" s="75">
        <f>STOA!J61</f>
        <v>373.07</v>
      </c>
      <c r="AB61" s="75">
        <f>-STOA!P61</f>
        <v>0</v>
      </c>
      <c r="AC61">
        <f t="shared" si="0"/>
        <v>18.542064773255586</v>
      </c>
      <c r="AD61">
        <f t="shared" si="1"/>
        <v>2188.8465987095524</v>
      </c>
      <c r="AE61">
        <f>'IDT-1'!F61</f>
        <v>0</v>
      </c>
      <c r="AF61" s="24"/>
      <c r="AG61">
        <f t="shared" si="2"/>
        <v>2188.8465987095524</v>
      </c>
      <c r="AI61" s="34">
        <f>PXIL!J61</f>
        <v>0</v>
      </c>
      <c r="AJ61" s="34">
        <f>PXIL!P61</f>
        <v>0</v>
      </c>
      <c r="AK61" s="34">
        <f>RTM_IEX!J61</f>
        <v>48.26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8.0942099999999986</v>
      </c>
      <c r="E62">
        <f>GT_NG!T62</f>
        <v>11.138425519461515</v>
      </c>
      <c r="F62">
        <f>GT_Spot!T62</f>
        <v>0</v>
      </c>
      <c r="G62">
        <f>PPCL_NG!T62</f>
        <v>55.91</v>
      </c>
      <c r="H62">
        <f>PPCL_Spot!T62</f>
        <v>0</v>
      </c>
      <c r="I62">
        <f>Bawana_NG!T62</f>
        <v>69.607437888770278</v>
      </c>
      <c r="J62">
        <f>Bawana_RLNG!T62</f>
        <v>0</v>
      </c>
      <c r="K62">
        <f>Bawana_Spot!T62</f>
        <v>30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614.90339331102916</v>
      </c>
      <c r="P62" s="36">
        <v>72.397207221107863</v>
      </c>
      <c r="Q62" s="36">
        <v>26.706932705558103</v>
      </c>
      <c r="R62" s="38">
        <v>18.7</v>
      </c>
      <c r="S62" s="38">
        <v>0</v>
      </c>
      <c r="T62" s="37">
        <f>SUMPRODUCT(LTA!J62:AN62,LTA!J$101:AN$101,LTA!J$105:AN$105)</f>
        <v>91.97</v>
      </c>
      <c r="U62" s="37">
        <f>SUMPRODUCT(LTA!J62:AN62,LTA!J$102:AN$102,LTA!J$105:AN$105)</f>
        <v>551.44694800000002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262.56</v>
      </c>
      <c r="Z62" s="34">
        <f>IEX!P62</f>
        <v>0</v>
      </c>
      <c r="AA62" s="75">
        <f>STOA!J62</f>
        <v>373.07</v>
      </c>
      <c r="AB62" s="75">
        <f>-STOA!P62</f>
        <v>0</v>
      </c>
      <c r="AC62">
        <f t="shared" si="0"/>
        <v>18.755894259025784</v>
      </c>
      <c r="AD62">
        <f t="shared" si="1"/>
        <v>2214.0886603869012</v>
      </c>
      <c r="AE62">
        <f>'IDT-1'!F62</f>
        <v>0</v>
      </c>
      <c r="AF62" s="24"/>
      <c r="AG62">
        <f t="shared" si="2"/>
        <v>2214.0886603869012</v>
      </c>
      <c r="AI62" s="34">
        <f>PXIL!J62</f>
        <v>0</v>
      </c>
      <c r="AJ62" s="34">
        <f>PXIL!P62</f>
        <v>0</v>
      </c>
      <c r="AK62" s="34">
        <f>RTM_IEX!J62</f>
        <v>46.34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8.0942099999999986</v>
      </c>
      <c r="E63">
        <f>GT_NG!T63</f>
        <v>11.138425519461515</v>
      </c>
      <c r="F63">
        <f>GT_Spot!T63</f>
        <v>0</v>
      </c>
      <c r="G63">
        <f>PPCL_NG!T63</f>
        <v>55.91</v>
      </c>
      <c r="H63">
        <f>PPCL_Spot!T63</f>
        <v>0</v>
      </c>
      <c r="I63">
        <f>Bawana_NG!T63</f>
        <v>69.607437888770292</v>
      </c>
      <c r="J63">
        <f>Bawana_RLNG!T63</f>
        <v>0</v>
      </c>
      <c r="K63">
        <f>Bawana_Spot!T63</f>
        <v>30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615.78628546131029</v>
      </c>
      <c r="P63" s="36">
        <v>72.397207221107863</v>
      </c>
      <c r="Q63" s="36">
        <v>26.706932705558103</v>
      </c>
      <c r="R63" s="38">
        <v>18.7</v>
      </c>
      <c r="S63" s="38">
        <v>0</v>
      </c>
      <c r="T63" s="37">
        <f>SUMPRODUCT(LTA!J63:AN63,LTA!J$101:AN$101,LTA!J$105:AN$105)</f>
        <v>89.460000000000008</v>
      </c>
      <c r="U63" s="37">
        <f>SUMPRODUCT(LTA!J63:AN63,LTA!J$102:AN$102,LTA!J$105:AN$105)</f>
        <v>548.24550000000011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292.49</v>
      </c>
      <c r="Z63" s="34">
        <f>IEX!P63</f>
        <v>0</v>
      </c>
      <c r="AA63" s="75">
        <f>STOA!J63</f>
        <v>373.34999999999997</v>
      </c>
      <c r="AB63" s="75">
        <f>-STOA!P63</f>
        <v>0</v>
      </c>
      <c r="AC63">
        <f t="shared" si="0"/>
        <v>18.87989038988815</v>
      </c>
      <c r="AD63">
        <f t="shared" si="1"/>
        <v>2228.7261084063198</v>
      </c>
      <c r="AE63">
        <f>'IDT-1'!F63</f>
        <v>0</v>
      </c>
      <c r="AF63" s="24"/>
      <c r="AG63">
        <f t="shared" si="2"/>
        <v>2228.7261084063198</v>
      </c>
      <c r="AI63" s="34">
        <f>PXIL!J63</f>
        <v>0</v>
      </c>
      <c r="AJ63" s="34">
        <f>PXIL!P63</f>
        <v>0</v>
      </c>
      <c r="AK63" s="34">
        <f>RTM_IEX!J63</f>
        <v>35.72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8.0942099999999986</v>
      </c>
      <c r="E64">
        <f>GT_NG!T64</f>
        <v>11.138425519461515</v>
      </c>
      <c r="F64">
        <f>GT_Spot!T64</f>
        <v>0</v>
      </c>
      <c r="G64">
        <f>PPCL_NG!T64</f>
        <v>55.91</v>
      </c>
      <c r="H64">
        <f>PPCL_Spot!T64</f>
        <v>0</v>
      </c>
      <c r="I64">
        <f>Bawana_NG!T64</f>
        <v>69.607437888770292</v>
      </c>
      <c r="J64">
        <f>Bawana_RLNG!T64</f>
        <v>0</v>
      </c>
      <c r="K64">
        <f>Bawana_Spot!T64</f>
        <v>30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618.62022864452285</v>
      </c>
      <c r="P64" s="36">
        <v>72.397207221107863</v>
      </c>
      <c r="Q64" s="36">
        <v>26.706932705558103</v>
      </c>
      <c r="R64" s="38">
        <v>18.7</v>
      </c>
      <c r="S64" s="38">
        <v>0</v>
      </c>
      <c r="T64" s="37">
        <f>SUMPRODUCT(LTA!J64:AN64,LTA!J$101:AN$101,LTA!J$105:AN$105)</f>
        <v>82.82</v>
      </c>
      <c r="U64" s="37">
        <f>SUMPRODUCT(LTA!J64:AN64,LTA!J$102:AN$102,LTA!J$105:AN$105)</f>
        <v>541.12873000000002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305.02999999999997</v>
      </c>
      <c r="Z64" s="34">
        <f>IEX!P64</f>
        <v>0</v>
      </c>
      <c r="AA64" s="75">
        <f>STOA!J64</f>
        <v>373.34999999999997</v>
      </c>
      <c r="AB64" s="75">
        <f>-STOA!P64</f>
        <v>0</v>
      </c>
      <c r="AC64">
        <f t="shared" si="0"/>
        <v>18.885326644627131</v>
      </c>
      <c r="AD64">
        <f t="shared" si="1"/>
        <v>2229.3678453347934</v>
      </c>
      <c r="AE64">
        <f>'IDT-1'!F64</f>
        <v>0</v>
      </c>
      <c r="AF64" s="24"/>
      <c r="AG64">
        <f t="shared" si="2"/>
        <v>2229.3678453347934</v>
      </c>
      <c r="AI64" s="34">
        <f>PXIL!J64</f>
        <v>0</v>
      </c>
      <c r="AJ64" s="34">
        <f>PXIL!P64</f>
        <v>0</v>
      </c>
      <c r="AK64" s="34">
        <f>RTM_IEX!J64</f>
        <v>34.75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8.0942099999999986</v>
      </c>
      <c r="E65">
        <f>GT_NG!T65</f>
        <v>11.138425519461515</v>
      </c>
      <c r="F65">
        <f>GT_Spot!T65</f>
        <v>0</v>
      </c>
      <c r="G65">
        <f>PPCL_NG!T65</f>
        <v>55.91</v>
      </c>
      <c r="H65">
        <f>PPCL_Spot!T65</f>
        <v>0</v>
      </c>
      <c r="I65">
        <f>Bawana_NG!T65</f>
        <v>69.607406289589392</v>
      </c>
      <c r="J65">
        <f>Bawana_RLNG!T65</f>
        <v>0</v>
      </c>
      <c r="K65">
        <f>Bawana_Spot!T65</f>
        <v>30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689.81178254405256</v>
      </c>
      <c r="P65" s="36">
        <v>72.397207221107863</v>
      </c>
      <c r="Q65" s="36">
        <v>26.706932705558103</v>
      </c>
      <c r="R65" s="38">
        <v>18.699999999999996</v>
      </c>
      <c r="S65" s="38">
        <v>0</v>
      </c>
      <c r="T65" s="37">
        <f>SUMPRODUCT(LTA!J65:AN65,LTA!J$101:AN$101,LTA!J$105:AN$105)</f>
        <v>77.03</v>
      </c>
      <c r="U65" s="37">
        <f>SUMPRODUCT(LTA!J65:AN65,LTA!J$102:AN$102,LTA!J$105:AN$105)</f>
        <v>534.24020300000007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309.86</v>
      </c>
      <c r="Z65" s="34">
        <f>IEX!P65</f>
        <v>0</v>
      </c>
      <c r="AA65" s="75">
        <f>STOA!J65</f>
        <v>373.34999999999997</v>
      </c>
      <c r="AB65" s="75">
        <f>-STOA!P65</f>
        <v>0</v>
      </c>
      <c r="AC65">
        <f t="shared" si="0"/>
        <v>19.438940640970955</v>
      </c>
      <c r="AD65">
        <f t="shared" si="1"/>
        <v>2220.4072266387984</v>
      </c>
      <c r="AE65">
        <f>'IDT-1'!F65</f>
        <v>0</v>
      </c>
      <c r="AF65" s="24"/>
      <c r="AG65">
        <f t="shared" si="2"/>
        <v>2220.4072266387984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-37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8.0942099999999986</v>
      </c>
      <c r="E66">
        <f>GT_NG!T66</f>
        <v>11.138425519461515</v>
      </c>
      <c r="F66">
        <f>GT_Spot!T66</f>
        <v>0</v>
      </c>
      <c r="G66">
        <f>PPCL_NG!T66</f>
        <v>55.91</v>
      </c>
      <c r="H66">
        <f>PPCL_Spot!T66</f>
        <v>0</v>
      </c>
      <c r="I66">
        <f>Bawana_NG!T66</f>
        <v>69.607406289589392</v>
      </c>
      <c r="J66">
        <f>Bawana_RLNG!T66</f>
        <v>0</v>
      </c>
      <c r="K66">
        <f>Bawana_Spot!T66</f>
        <v>30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786.34170925764818</v>
      </c>
      <c r="P66" s="36">
        <v>72.397207221107863</v>
      </c>
      <c r="Q66" s="36">
        <v>26.706932705558103</v>
      </c>
      <c r="R66" s="38">
        <v>18.7</v>
      </c>
      <c r="S66" s="38">
        <v>0</v>
      </c>
      <c r="T66" s="37">
        <f>SUMPRODUCT(LTA!J66:AN66,LTA!J$101:AN$101,LTA!J$105:AN$105)</f>
        <v>69.03</v>
      </c>
      <c r="U66" s="37">
        <f>SUMPRODUCT(LTA!J66:AN66,LTA!J$102:AN$102,LTA!J$105:AN$105)</f>
        <v>527.46464800000001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209.47</v>
      </c>
      <c r="Z66" s="34">
        <f>IEX!P66</f>
        <v>0</v>
      </c>
      <c r="AA66" s="75">
        <f>STOA!J66</f>
        <v>373.34999999999997</v>
      </c>
      <c r="AB66" s="75">
        <f>-STOA!P66</f>
        <v>0</v>
      </c>
      <c r="AC66">
        <f t="shared" si="0"/>
        <v>19.307814836539833</v>
      </c>
      <c r="AD66">
        <f t="shared" si="1"/>
        <v>2198.9027241568256</v>
      </c>
      <c r="AE66">
        <f>'IDT-1'!F66</f>
        <v>0</v>
      </c>
      <c r="AF66" s="24"/>
      <c r="AG66">
        <f t="shared" si="2"/>
        <v>2198.9027241568256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8.0942099999999986</v>
      </c>
      <c r="E67">
        <f>GT_NG!T67</f>
        <v>11.138425519461515</v>
      </c>
      <c r="F67">
        <f>GT_Spot!T67</f>
        <v>0</v>
      </c>
      <c r="G67">
        <f>PPCL_NG!T67</f>
        <v>55.91</v>
      </c>
      <c r="H67">
        <f>PPCL_Spot!T67</f>
        <v>0</v>
      </c>
      <c r="I67">
        <f>Bawana_NG!T67</f>
        <v>69.607406289589392</v>
      </c>
      <c r="J67">
        <f>Bawana_RLNG!T67</f>
        <v>0</v>
      </c>
      <c r="K67">
        <f>Bawana_Spot!T67</f>
        <v>30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769.31680765000021</v>
      </c>
      <c r="P67" s="36">
        <v>72.397207221107863</v>
      </c>
      <c r="Q67" s="36">
        <v>26.706932705558103</v>
      </c>
      <c r="R67" s="38">
        <v>18.7</v>
      </c>
      <c r="S67" s="38">
        <v>0</v>
      </c>
      <c r="T67" s="37">
        <f>SUMPRODUCT(LTA!J67:AN67,LTA!J$101:AN$101,LTA!J$105:AN$105)</f>
        <v>62.03</v>
      </c>
      <c r="U67" s="37">
        <f>SUMPRODUCT(LTA!J67:AN67,LTA!J$102:AN$102,LTA!J$105:AN$105)</f>
        <v>521.21712500000012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196.92</v>
      </c>
      <c r="Z67" s="34">
        <f>IEX!P67</f>
        <v>0</v>
      </c>
      <c r="AA67" s="75">
        <f>STOA!J67</f>
        <v>374.26</v>
      </c>
      <c r="AB67" s="75">
        <f>-STOA!P67</f>
        <v>0</v>
      </c>
      <c r="AC67">
        <f t="shared" si="0"/>
        <v>18.941228160840026</v>
      </c>
      <c r="AD67">
        <f t="shared" si="1"/>
        <v>2235.9668862248773</v>
      </c>
      <c r="AE67">
        <f>'IDT-1'!F67</f>
        <v>0</v>
      </c>
      <c r="AF67" s="24"/>
      <c r="AG67">
        <f t="shared" si="2"/>
        <v>2235.9668862248773</v>
      </c>
      <c r="AI67" s="34">
        <f>PXIL!J67</f>
        <v>0</v>
      </c>
      <c r="AJ67" s="34">
        <f>PXIL!P67</f>
        <v>0</v>
      </c>
      <c r="AK67" s="34">
        <f>RTM_IEX!J67</f>
        <v>38.61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8.0942099999999986</v>
      </c>
      <c r="E68">
        <f>GT_NG!T68</f>
        <v>11.138425519461515</v>
      </c>
      <c r="F68">
        <f>GT_Spot!T68</f>
        <v>0</v>
      </c>
      <c r="G68">
        <f>PPCL_NG!T68</f>
        <v>55.91</v>
      </c>
      <c r="H68">
        <f>PPCL_Spot!T68</f>
        <v>0</v>
      </c>
      <c r="I68">
        <f>Bawana_NG!T68</f>
        <v>69.607406289589392</v>
      </c>
      <c r="J68">
        <f>Bawana_RLNG!T68</f>
        <v>0</v>
      </c>
      <c r="K68">
        <f>Bawana_Spot!T68</f>
        <v>30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743.56567040897585</v>
      </c>
      <c r="P68" s="36">
        <v>72.397207221107863</v>
      </c>
      <c r="Q68" s="36">
        <v>26.706932705558103</v>
      </c>
      <c r="R68" s="38">
        <v>18.7</v>
      </c>
      <c r="S68" s="38">
        <v>0</v>
      </c>
      <c r="T68" s="37">
        <f>SUMPRODUCT(LTA!J68:AN68,LTA!J$101:AN$101,LTA!J$105:AN$105)</f>
        <v>54.230000000000004</v>
      </c>
      <c r="U68" s="37">
        <f>SUMPRODUCT(LTA!J68:AN68,LTA!J$102:AN$102,LTA!J$105:AN$105)</f>
        <v>513.56416000000013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181.48</v>
      </c>
      <c r="Z68" s="34">
        <f>IEX!P68</f>
        <v>0</v>
      </c>
      <c r="AA68" s="75">
        <f>STOA!J68</f>
        <v>374.26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18.465417702015419</v>
      </c>
      <c r="AD68">
        <f t="shared" ref="AD68:AD98" si="4">SUM(B68:AB68,AI68:AV68)-AC68</f>
        <v>2179.7985944426778</v>
      </c>
      <c r="AE68">
        <f>'IDT-1'!F68</f>
        <v>0</v>
      </c>
      <c r="AF68" s="24"/>
      <c r="AG68">
        <f t="shared" ref="AG68:AG98" si="5">SUM(AD68:AF68)</f>
        <v>2179.7985944426778</v>
      </c>
      <c r="AI68" s="34">
        <f>PXIL!J68</f>
        <v>0</v>
      </c>
      <c r="AJ68" s="34">
        <f>PXIL!P68</f>
        <v>0</v>
      </c>
      <c r="AK68" s="34">
        <f>RTM_IEX!J68</f>
        <v>38.61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8.0942099999999986</v>
      </c>
      <c r="E69">
        <f>GT_NG!T69</f>
        <v>11.138425519461515</v>
      </c>
      <c r="F69">
        <f>GT_Spot!T69</f>
        <v>0</v>
      </c>
      <c r="G69">
        <f>PPCL_NG!T69</f>
        <v>55.91</v>
      </c>
      <c r="H69">
        <f>PPCL_Spot!T69</f>
        <v>0</v>
      </c>
      <c r="I69">
        <f>Bawana_NG!T69</f>
        <v>69.607406289589392</v>
      </c>
      <c r="J69">
        <f>Bawana_RLNG!T69</f>
        <v>0</v>
      </c>
      <c r="K69">
        <f>Bawana_Spot!T69</f>
        <v>30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756.87169363652049</v>
      </c>
      <c r="P69" s="36">
        <v>72.397207221107863</v>
      </c>
      <c r="Q69" s="36">
        <v>26.706932705558103</v>
      </c>
      <c r="R69" s="38">
        <v>18.7</v>
      </c>
      <c r="S69" s="38">
        <v>0</v>
      </c>
      <c r="T69" s="37">
        <f>SUMPRODUCT(LTA!J69:AN69,LTA!J$101:AN$101,LTA!J$105:AN$105)</f>
        <v>46.22</v>
      </c>
      <c r="U69" s="37">
        <f>SUMPRODUCT(LTA!J69:AN69,LTA!J$102:AN$102,LTA!J$105:AN$105)</f>
        <v>505.85270100000002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173.75</v>
      </c>
      <c r="Z69" s="34">
        <f>IEX!P69</f>
        <v>0</v>
      </c>
      <c r="AA69" s="75">
        <f>STOA!J69</f>
        <v>374.26</v>
      </c>
      <c r="AB69" s="75">
        <f>-STOA!P69</f>
        <v>0</v>
      </c>
      <c r="AC69">
        <f t="shared" si="3"/>
        <v>18.339708041526794</v>
      </c>
      <c r="AD69">
        <f t="shared" si="4"/>
        <v>2164.9588683307106</v>
      </c>
      <c r="AE69">
        <f>'IDT-1'!F69</f>
        <v>0</v>
      </c>
      <c r="AF69" s="24"/>
      <c r="AG69">
        <f t="shared" si="5"/>
        <v>2164.9588683307106</v>
      </c>
      <c r="AI69" s="34">
        <f>PXIL!J69</f>
        <v>0</v>
      </c>
      <c r="AJ69" s="34">
        <f>PXIL!P69</f>
        <v>0</v>
      </c>
      <c r="AK69" s="34">
        <f>RTM_IEX!J69</f>
        <v>33.79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8.0942099999999986</v>
      </c>
      <c r="E70">
        <f>GT_NG!T70</f>
        <v>11.138425519461515</v>
      </c>
      <c r="F70">
        <f>GT_Spot!T70</f>
        <v>0</v>
      </c>
      <c r="G70">
        <f>PPCL_NG!T70</f>
        <v>55.91</v>
      </c>
      <c r="H70">
        <f>PPCL_Spot!T70</f>
        <v>0</v>
      </c>
      <c r="I70">
        <f>Bawana_NG!T70</f>
        <v>69.607406289589392</v>
      </c>
      <c r="J70">
        <f>Bawana_RLNG!T70</f>
        <v>0</v>
      </c>
      <c r="K70">
        <f>Bawana_Spot!T70</f>
        <v>30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788.60089609351598</v>
      </c>
      <c r="P70" s="36">
        <v>72.397207221107863</v>
      </c>
      <c r="Q70" s="36">
        <v>26.706932705558103</v>
      </c>
      <c r="R70" s="38">
        <v>18.7</v>
      </c>
      <c r="S70" s="38">
        <v>0</v>
      </c>
      <c r="T70" s="37">
        <f>SUMPRODUCT(LTA!J70:AN70,LTA!J$101:AN$101,LTA!J$105:AN$105)</f>
        <v>38.15</v>
      </c>
      <c r="U70" s="37">
        <f>SUMPRODUCT(LTA!J70:AN70,LTA!J$102:AN$102,LTA!J$105:AN$105)</f>
        <v>498.18998700000003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156.38</v>
      </c>
      <c r="Z70" s="34">
        <f>IEX!P70</f>
        <v>0</v>
      </c>
      <c r="AA70" s="75">
        <f>STOA!J70</f>
        <v>374.26</v>
      </c>
      <c r="AB70" s="75">
        <f>-STOA!P70</f>
        <v>0</v>
      </c>
      <c r="AC70">
        <f t="shared" si="3"/>
        <v>18.328170544565555</v>
      </c>
      <c r="AD70">
        <f t="shared" si="4"/>
        <v>2163.5968942846671</v>
      </c>
      <c r="AE70">
        <f>'IDT-1'!F70</f>
        <v>0</v>
      </c>
      <c r="AF70" s="24"/>
      <c r="AG70">
        <f t="shared" si="5"/>
        <v>2163.5968942846671</v>
      </c>
      <c r="AI70" s="34">
        <f>PXIL!J70</f>
        <v>0</v>
      </c>
      <c r="AJ70" s="34">
        <f>PXIL!P70</f>
        <v>0</v>
      </c>
      <c r="AK70" s="34">
        <f>RTM_IEX!J70</f>
        <v>33.79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8.0942099999999986</v>
      </c>
      <c r="E71">
        <f>GT_NG!T71</f>
        <v>11.138425519461515</v>
      </c>
      <c r="F71">
        <f>GT_Spot!T71</f>
        <v>0</v>
      </c>
      <c r="G71">
        <f>PPCL_NG!T71</f>
        <v>55.91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30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742.34339449692595</v>
      </c>
      <c r="P71" s="36">
        <v>72.397207221107863</v>
      </c>
      <c r="Q71" s="36">
        <v>26.706932705558103</v>
      </c>
      <c r="R71" s="38">
        <v>16.82</v>
      </c>
      <c r="S71" s="38">
        <v>0</v>
      </c>
      <c r="T71" s="37">
        <f>SUMPRODUCT(LTA!J71:AN71,LTA!J$101:AN$101,LTA!J$105:AN$105)</f>
        <v>31.84</v>
      </c>
      <c r="U71" s="37">
        <f>SUMPRODUCT(LTA!J71:AN71,LTA!J$102:AN$102,LTA!J$105:AN$105)</f>
        <v>490.96074700000008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79.150000000000006</v>
      </c>
      <c r="Z71" s="34">
        <f>IEX!P71</f>
        <v>0</v>
      </c>
      <c r="AA71" s="75">
        <f>STOA!J71</f>
        <v>431.85</v>
      </c>
      <c r="AB71" s="75">
        <f>-STOA!P71</f>
        <v>0</v>
      </c>
      <c r="AC71">
        <f t="shared" si="3"/>
        <v>17.458544862432582</v>
      </c>
      <c r="AD71">
        <f t="shared" si="4"/>
        <v>2060.9396530462082</v>
      </c>
      <c r="AE71">
        <f>'IDT-1'!F71</f>
        <v>0</v>
      </c>
      <c r="AF71" s="24"/>
      <c r="AG71">
        <f t="shared" si="5"/>
        <v>2060.9396530462082</v>
      </c>
      <c r="AI71" s="34">
        <f>PXIL!J71</f>
        <v>0</v>
      </c>
      <c r="AJ71" s="34">
        <f>PXIL!P71</f>
        <v>0</v>
      </c>
      <c r="AK71" s="34">
        <f>RTM_IEX!J71</f>
        <v>11.58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8.0942099999999986</v>
      </c>
      <c r="E72">
        <f>GT_NG!T72</f>
        <v>11.138425519461515</v>
      </c>
      <c r="F72">
        <f>GT_Spot!T72</f>
        <v>0</v>
      </c>
      <c r="G72">
        <f>PPCL_NG!T72</f>
        <v>55.91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30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768.96643758369464</v>
      </c>
      <c r="P72" s="36">
        <v>72.397207221107863</v>
      </c>
      <c r="Q72" s="36">
        <v>26.706932705558103</v>
      </c>
      <c r="R72" s="38">
        <v>13.12</v>
      </c>
      <c r="S72" s="38">
        <v>0</v>
      </c>
      <c r="T72" s="37">
        <f>SUMPRODUCT(LTA!J72:AN72,LTA!J$101:AN$101,LTA!J$105:AN$105)</f>
        <v>23.9</v>
      </c>
      <c r="U72" s="37">
        <f>SUMPRODUCT(LTA!J72:AN72,LTA!J$102:AN$102,LTA!J$105:AN$105)</f>
        <v>483.88297300000005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56.95</v>
      </c>
      <c r="Z72" s="34">
        <f>IEX!P72</f>
        <v>0</v>
      </c>
      <c r="AA72" s="75">
        <f>STOA!J72</f>
        <v>431.85</v>
      </c>
      <c r="AB72" s="75">
        <f>-STOA!P72</f>
        <v>0</v>
      </c>
      <c r="AC72">
        <f t="shared" si="3"/>
        <v>17.342851015460106</v>
      </c>
      <c r="AD72">
        <f t="shared" si="4"/>
        <v>2023.1806159799492</v>
      </c>
      <c r="AE72">
        <f>'IDT-1'!F72</f>
        <v>0</v>
      </c>
      <c r="AF72" s="24"/>
      <c r="AG72">
        <f t="shared" si="5"/>
        <v>2023.1806159799492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-12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8.0942099999999986</v>
      </c>
      <c r="E73">
        <f>GT_NG!T73</f>
        <v>11.138425519461515</v>
      </c>
      <c r="F73">
        <f>GT_Spot!T73</f>
        <v>0</v>
      </c>
      <c r="G73">
        <f>PPCL_NG!T73</f>
        <v>55.91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30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789.12267085208623</v>
      </c>
      <c r="P73" s="36">
        <v>72.397207221107863</v>
      </c>
      <c r="Q73" s="36">
        <v>26.706932705558103</v>
      </c>
      <c r="R73" s="38">
        <v>8.82</v>
      </c>
      <c r="S73" s="38">
        <v>0</v>
      </c>
      <c r="T73" s="37">
        <f>SUMPRODUCT(LTA!J73:AN73,LTA!J$101:AN$101,LTA!J$105:AN$105)</f>
        <v>17.96</v>
      </c>
      <c r="U73" s="37">
        <f>SUMPRODUCT(LTA!J73:AN73,LTA!J$102:AN$102,LTA!J$105:AN$105)</f>
        <v>477.20490800000005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29.92</v>
      </c>
      <c r="Z73" s="34">
        <f>IEX!P73</f>
        <v>0</v>
      </c>
      <c r="AA73" s="75">
        <f>STOA!J73</f>
        <v>431.85</v>
      </c>
      <c r="AB73" s="75">
        <f>-STOA!P73</f>
        <v>0</v>
      </c>
      <c r="AC73">
        <f t="shared" si="3"/>
        <v>17.397134360661269</v>
      </c>
      <c r="AD73">
        <f t="shared" si="4"/>
        <v>1969.3345009031395</v>
      </c>
      <c r="AE73">
        <f>'IDT-1'!F73</f>
        <v>0</v>
      </c>
      <c r="AF73" s="24"/>
      <c r="AG73">
        <f t="shared" si="5"/>
        <v>1969.3345009031395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-42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8.0942099999999986</v>
      </c>
      <c r="E74">
        <f>GT_NG!T74</f>
        <v>11.138425519461515</v>
      </c>
      <c r="F74">
        <f>GT_Spot!T74</f>
        <v>0</v>
      </c>
      <c r="G74">
        <f>PPCL_NG!T74</f>
        <v>55.91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30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791.54837324377638</v>
      </c>
      <c r="P74" s="36">
        <v>72.397207221107863</v>
      </c>
      <c r="Q74" s="36">
        <v>26.706932705558103</v>
      </c>
      <c r="R74" s="38">
        <v>5.09</v>
      </c>
      <c r="S74" s="38">
        <v>0</v>
      </c>
      <c r="T74" s="37">
        <f>SUMPRODUCT(LTA!J74:AN74,LTA!J$101:AN$101,LTA!J$105:AN$105)</f>
        <v>13.15</v>
      </c>
      <c r="U74" s="37">
        <f>SUMPRODUCT(LTA!J74:AN74,LTA!J$102:AN$102,LTA!J$105:AN$105)</f>
        <v>470.92655200000007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431.85</v>
      </c>
      <c r="AB74" s="75">
        <f>-STOA!P74</f>
        <v>0</v>
      </c>
      <c r="AC74">
        <f t="shared" si="3"/>
        <v>17.067121543526135</v>
      </c>
      <c r="AD74">
        <f t="shared" si="4"/>
        <v>1924.3518601119652</v>
      </c>
      <c r="AE74">
        <f>'IDT-1'!F74</f>
        <v>0</v>
      </c>
      <c r="AF74" s="24"/>
      <c r="AG74">
        <f t="shared" si="5"/>
        <v>1924.3518601119652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-45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8.1814710000000002</v>
      </c>
      <c r="E75">
        <f>GT_NG!T75</f>
        <v>11.138425519461515</v>
      </c>
      <c r="F75">
        <f>GT_Spot!T75</f>
        <v>0</v>
      </c>
      <c r="G75">
        <f>PPCL_NG!T75</f>
        <v>55.91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30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712.69816396151498</v>
      </c>
      <c r="P75" s="36">
        <v>72.397207221107863</v>
      </c>
      <c r="Q75" s="36">
        <v>26.706932705558103</v>
      </c>
      <c r="R75" s="38">
        <v>0</v>
      </c>
      <c r="S75" s="38">
        <v>0</v>
      </c>
      <c r="T75" s="37">
        <f>SUMPRODUCT(LTA!J75:AN75,LTA!J$101:AN$101,LTA!J$105:AN$105)</f>
        <v>9.42</v>
      </c>
      <c r="U75" s="37">
        <f>SUMPRODUCT(LTA!J75:AN75,LTA!J$102:AN$102,LTA!J$105:AN$105)</f>
        <v>461.92334700000004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490.69</v>
      </c>
      <c r="AB75" s="75">
        <f>-STOA!P75</f>
        <v>0</v>
      </c>
      <c r="AC75">
        <f t="shared" si="3"/>
        <v>16.877121221828475</v>
      </c>
      <c r="AD75">
        <f t="shared" si="4"/>
        <v>1871.7957071514013</v>
      </c>
      <c r="AE75">
        <f>'IDT-1'!F75</f>
        <v>0</v>
      </c>
      <c r="AF75" s="24"/>
      <c r="AG75">
        <f t="shared" si="5"/>
        <v>1871.7957071514013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-60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8.1814710000000002</v>
      </c>
      <c r="E76">
        <f>GT_NG!T76</f>
        <v>11.138425519461515</v>
      </c>
      <c r="F76">
        <f>GT_Spot!T76</f>
        <v>0</v>
      </c>
      <c r="G76">
        <f>PPCL_NG!T76</f>
        <v>55.91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30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673.09981423194972</v>
      </c>
      <c r="P76" s="36">
        <v>72.397207221107863</v>
      </c>
      <c r="Q76" s="36">
        <v>26.706932705558103</v>
      </c>
      <c r="R76" s="38">
        <v>0</v>
      </c>
      <c r="S76" s="38">
        <v>0</v>
      </c>
      <c r="T76" s="37">
        <f>SUMPRODUCT(LTA!J76:AN76,LTA!J$101:AN$101,LTA!J$105:AN$105)</f>
        <v>5.87</v>
      </c>
      <c r="U76" s="37">
        <f>SUMPRODUCT(LTA!J76:AN76,LTA!J$102:AN$102,LTA!J$105:AN$105)</f>
        <v>456.40675900000008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490.69</v>
      </c>
      <c r="AB76" s="75">
        <f>-STOA!P76</f>
        <v>0</v>
      </c>
      <c r="AC76">
        <f t="shared" si="3"/>
        <v>16.341268379026786</v>
      </c>
      <c r="AD76">
        <f t="shared" si="4"/>
        <v>1838.6666222646377</v>
      </c>
      <c r="AE76">
        <f>'IDT-1'!F76</f>
        <v>0</v>
      </c>
      <c r="AF76" s="24"/>
      <c r="AG76">
        <f t="shared" si="5"/>
        <v>1838.6666222646377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-45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8.1814710000000002</v>
      </c>
      <c r="E77">
        <f>GT_NG!T77</f>
        <v>11.138425519461515</v>
      </c>
      <c r="F77">
        <f>GT_Spot!T77</f>
        <v>0</v>
      </c>
      <c r="G77">
        <f>PPCL_NG!T77</f>
        <v>55.91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30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668.23838176919514</v>
      </c>
      <c r="P77" s="36">
        <v>72.397207221107863</v>
      </c>
      <c r="Q77" s="36">
        <v>26.706932705558103</v>
      </c>
      <c r="R77" s="38">
        <v>0</v>
      </c>
      <c r="S77" s="38">
        <v>0</v>
      </c>
      <c r="T77" s="37">
        <f>SUMPRODUCT(LTA!J77:AN77,LTA!J$101:AN$101,LTA!J$105:AN$105)</f>
        <v>1.42</v>
      </c>
      <c r="U77" s="37">
        <f>SUMPRODUCT(LTA!J77:AN77,LTA!J$102:AN$102,LTA!J$105:AN$105)</f>
        <v>451.99034200000006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490.69</v>
      </c>
      <c r="AB77" s="75">
        <f>-STOA!P77</f>
        <v>0</v>
      </c>
      <c r="AC77">
        <f t="shared" si="3"/>
        <v>16.14124286629076</v>
      </c>
      <c r="AD77">
        <f t="shared" si="4"/>
        <v>1835.1387983146192</v>
      </c>
      <c r="AE77">
        <f>'IDT-1'!F77</f>
        <v>0</v>
      </c>
      <c r="AF77" s="24"/>
      <c r="AG77">
        <f t="shared" si="5"/>
        <v>1835.1387983146192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-35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8.1814710000000002</v>
      </c>
      <c r="E78">
        <f>GT_NG!T78</f>
        <v>11.138425519461515</v>
      </c>
      <c r="F78">
        <f>GT_Spot!T78</f>
        <v>0</v>
      </c>
      <c r="G78">
        <f>PPCL_NG!T78</f>
        <v>55.91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30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664.77591720732653</v>
      </c>
      <c r="P78" s="36">
        <v>72.397207221107863</v>
      </c>
      <c r="Q78" s="36">
        <v>26.706932705558103</v>
      </c>
      <c r="R78" s="38">
        <v>0</v>
      </c>
      <c r="S78" s="38">
        <v>0</v>
      </c>
      <c r="T78" s="37">
        <f>SUMPRODUCT(LTA!J78:AN78,LTA!J$101:AN$101,LTA!J$105:AN$105)</f>
        <v>0.13</v>
      </c>
      <c r="U78" s="37">
        <f>SUMPRODUCT(LTA!J78:AN78,LTA!J$102:AN$102,LTA!J$105:AN$105)</f>
        <v>449.85824300000007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490.69</v>
      </c>
      <c r="AB78" s="75">
        <f>-STOA!P78</f>
        <v>0</v>
      </c>
      <c r="AC78">
        <f t="shared" si="3"/>
        <v>16.125768320995508</v>
      </c>
      <c r="AD78">
        <f t="shared" si="4"/>
        <v>1823.2697092980457</v>
      </c>
      <c r="AE78">
        <f>'IDT-1'!F78</f>
        <v>0</v>
      </c>
      <c r="AF78" s="24"/>
      <c r="AG78">
        <f t="shared" si="5"/>
        <v>1823.2697092980457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-40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8.1814710000000002</v>
      </c>
      <c r="E79">
        <f>GT_NG!T79</f>
        <v>11.138425519461515</v>
      </c>
      <c r="F79">
        <f>GT_Spot!T79</f>
        <v>0</v>
      </c>
      <c r="G79">
        <f>PPCL_NG!T79</f>
        <v>55.91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30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682.71333458923016</v>
      </c>
      <c r="P79" s="36">
        <v>72.397207221107863</v>
      </c>
      <c r="Q79" s="36">
        <v>26.706932705558103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449.06000000000006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491.24</v>
      </c>
      <c r="AB79" s="75">
        <f>-STOA!P79</f>
        <v>0</v>
      </c>
      <c r="AC79">
        <f t="shared" si="3"/>
        <v>16.188553808554609</v>
      </c>
      <c r="AD79">
        <f t="shared" si="4"/>
        <v>1850.7660981923905</v>
      </c>
      <c r="AE79">
        <f>'IDT-1'!F79</f>
        <v>0</v>
      </c>
      <c r="AF79" s="24"/>
      <c r="AG79">
        <f t="shared" si="5"/>
        <v>1850.7660981923905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-30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8.1814710000000002</v>
      </c>
      <c r="E80">
        <f>GT_NG!T80</f>
        <v>11.138425519461515</v>
      </c>
      <c r="F80">
        <f>GT_Spot!T80</f>
        <v>0</v>
      </c>
      <c r="G80">
        <f>PPCL_NG!T80</f>
        <v>55.91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30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682.71333458923016</v>
      </c>
      <c r="P80" s="36">
        <v>72.397207221107863</v>
      </c>
      <c r="Q80" s="36">
        <v>26.706932705558103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448.73000000000008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491.24</v>
      </c>
      <c r="AB80" s="75">
        <f>-STOA!P80</f>
        <v>0</v>
      </c>
      <c r="AC80">
        <f t="shared" si="3"/>
        <v>16.016358654056827</v>
      </c>
      <c r="AD80">
        <f t="shared" si="4"/>
        <v>1870.6082933468881</v>
      </c>
      <c r="AE80">
        <f>'IDT-1'!F80</f>
        <v>0</v>
      </c>
      <c r="AF80" s="24"/>
      <c r="AG80">
        <f t="shared" si="5"/>
        <v>1870.6082933468881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8.1814710000000002</v>
      </c>
      <c r="E81">
        <f>GT_NG!T81</f>
        <v>11.138425519461515</v>
      </c>
      <c r="F81">
        <f>GT_Spot!T81</f>
        <v>0</v>
      </c>
      <c r="G81">
        <f>PPCL_NG!T81</f>
        <v>55.91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30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692.36607640609691</v>
      </c>
      <c r="P81" s="36">
        <v>72.397207221107863</v>
      </c>
      <c r="Q81" s="36">
        <v>26.706932705558103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447.39000000000004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491.24</v>
      </c>
      <c r="AB81" s="75">
        <f>-STOA!P81</f>
        <v>0</v>
      </c>
      <c r="AC81">
        <f t="shared" si="3"/>
        <v>16.001474108069615</v>
      </c>
      <c r="AD81">
        <f t="shared" si="4"/>
        <v>1888.9359197097419</v>
      </c>
      <c r="AE81">
        <f>'IDT-1'!F81</f>
        <v>0</v>
      </c>
      <c r="AF81" s="24"/>
      <c r="AG81">
        <f t="shared" si="5"/>
        <v>1888.9359197097419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8.1814710000000002</v>
      </c>
      <c r="E82">
        <f>GT_NG!T82</f>
        <v>11.138425519461515</v>
      </c>
      <c r="F82">
        <f>GT_Spot!T82</f>
        <v>0</v>
      </c>
      <c r="G82">
        <f>PPCL_NG!T82</f>
        <v>55.91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30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711.67211359085911</v>
      </c>
      <c r="P82" s="36">
        <v>72.397207221107863</v>
      </c>
      <c r="Q82" s="36">
        <v>26.706932705558103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447.06000000000006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491.24</v>
      </c>
      <c r="AB82" s="75">
        <f>-STOA!P82</f>
        <v>0</v>
      </c>
      <c r="AC82">
        <f t="shared" si="3"/>
        <v>16.16087282042162</v>
      </c>
      <c r="AD82">
        <f t="shared" si="4"/>
        <v>1907.7525581821524</v>
      </c>
      <c r="AE82">
        <f>'IDT-1'!F82</f>
        <v>0</v>
      </c>
      <c r="AF82" s="24"/>
      <c r="AG82">
        <f t="shared" si="5"/>
        <v>1907.7525581821524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8.1814710000000002</v>
      </c>
      <c r="E83">
        <f>GT_NG!T83</f>
        <v>11.138425519461515</v>
      </c>
      <c r="F83">
        <f>GT_Spot!T83</f>
        <v>0</v>
      </c>
      <c r="G83">
        <f>PPCL_NG!T83</f>
        <v>55.91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29.999920432845318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630.72176711254656</v>
      </c>
      <c r="P83" s="36">
        <v>72.397207221107863</v>
      </c>
      <c r="Q83" s="36">
        <v>26.706932705558103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446.56000000000006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684.77</v>
      </c>
      <c r="AB83" s="75">
        <f>-STOA!P83</f>
        <v>0</v>
      </c>
      <c r="AC83">
        <f t="shared" si="3"/>
        <v>18.203591745875276</v>
      </c>
      <c r="AD83">
        <f t="shared" si="4"/>
        <v>1887.7894132112315</v>
      </c>
      <c r="AE83">
        <f>'IDT-1'!F83</f>
        <v>0</v>
      </c>
      <c r="AF83" s="24"/>
      <c r="AG83">
        <f t="shared" si="5"/>
        <v>1887.7894132112315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-130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8.1814710000000002</v>
      </c>
      <c r="E84">
        <f>GT_NG!T84</f>
        <v>11.138425519461515</v>
      </c>
      <c r="F84">
        <f>GT_Spot!T84</f>
        <v>0</v>
      </c>
      <c r="G84">
        <f>PPCL_NG!T84</f>
        <v>55.91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29.999920432845318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572.80374887754874</v>
      </c>
      <c r="P84" s="36">
        <v>72.397207221107863</v>
      </c>
      <c r="Q84" s="36">
        <v>26.706932705558103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445.89000000000004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684.77</v>
      </c>
      <c r="AB84" s="75">
        <f>-STOA!P84</f>
        <v>0</v>
      </c>
      <c r="AC84">
        <f t="shared" si="3"/>
        <v>17.118471351959059</v>
      </c>
      <c r="AD84">
        <f t="shared" si="4"/>
        <v>1900.2865153701498</v>
      </c>
      <c r="AE84">
        <f>'IDT-1'!F84</f>
        <v>0</v>
      </c>
      <c r="AF84" s="24"/>
      <c r="AG84">
        <f t="shared" si="5"/>
        <v>1900.2865153701498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-60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8.1814710000000002</v>
      </c>
      <c r="E85">
        <f>GT_NG!T85</f>
        <v>11.138425519461515</v>
      </c>
      <c r="F85">
        <f>GT_Spot!T85</f>
        <v>0</v>
      </c>
      <c r="G85">
        <f>PPCL_NG!T85</f>
        <v>55.91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29.999932132838655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645.90805372700186</v>
      </c>
      <c r="P85" s="36">
        <v>72.397207221107863</v>
      </c>
      <c r="Q85" s="36">
        <v>26.706932705558103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446.81000000000006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684.77</v>
      </c>
      <c r="AB85" s="75">
        <f>-STOA!P85</f>
        <v>0</v>
      </c>
      <c r="AC85">
        <f t="shared" si="3"/>
        <v>18.417968228965535</v>
      </c>
      <c r="AD85">
        <f t="shared" si="4"/>
        <v>1893.01133504259</v>
      </c>
      <c r="AE85">
        <f>'IDT-1'!F85</f>
        <v>0</v>
      </c>
      <c r="AF85" s="24"/>
      <c r="AG85">
        <f t="shared" si="5"/>
        <v>1893.01133504259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-140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8.1814710000000002</v>
      </c>
      <c r="E86">
        <f>GT_NG!T86</f>
        <v>11.138425519461515</v>
      </c>
      <c r="F86">
        <f>GT_Spot!T86</f>
        <v>0</v>
      </c>
      <c r="G86">
        <f>PPCL_NG!T86</f>
        <v>55.91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29.999940243805273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721.23282530417134</v>
      </c>
      <c r="P86" s="36">
        <v>72.397207221107863</v>
      </c>
      <c r="Q86" s="36">
        <v>26.706932705558103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446.98000000000008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684.77</v>
      </c>
      <c r="AB86" s="75">
        <f>-STOA!P86</f>
        <v>0</v>
      </c>
      <c r="AC86">
        <f t="shared" si="3"/>
        <v>19.602749630463663</v>
      </c>
      <c r="AD86">
        <f t="shared" si="4"/>
        <v>1902.3213333292274</v>
      </c>
      <c r="AE86">
        <f>'IDT-1'!F86</f>
        <v>0</v>
      </c>
      <c r="AF86" s="24"/>
      <c r="AG86">
        <f t="shared" si="5"/>
        <v>1902.3213333292274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-205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8.1814710000000002</v>
      </c>
      <c r="E87">
        <f>GT_NG!T87</f>
        <v>11.138425519461515</v>
      </c>
      <c r="F87">
        <f>GT_Spot!T87</f>
        <v>0</v>
      </c>
      <c r="G87">
        <f>PPCL_NG!T87</f>
        <v>55.91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29.999943719045476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807.63625635055291</v>
      </c>
      <c r="P87" s="36">
        <v>72.397207221107863</v>
      </c>
      <c r="Q87" s="36">
        <v>26.706932705558103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446.98000000000008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667.68000000000006</v>
      </c>
      <c r="AB87" s="75">
        <f>-STOA!P87</f>
        <v>0</v>
      </c>
      <c r="AC87">
        <f t="shared" si="3"/>
        <v>20.777963521187523</v>
      </c>
      <c r="AD87">
        <f t="shared" si="4"/>
        <v>1900.4595539601257</v>
      </c>
      <c r="AE87">
        <f>'IDT-1'!F87</f>
        <v>0</v>
      </c>
      <c r="AF87" s="24"/>
      <c r="AG87">
        <f t="shared" si="5"/>
        <v>1900.4595539601257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-275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8.1814710000000002</v>
      </c>
      <c r="E88">
        <f>GT_NG!T88</f>
        <v>11.138425519461515</v>
      </c>
      <c r="F88">
        <f>GT_Spot!T88</f>
        <v>0</v>
      </c>
      <c r="G88">
        <f>PPCL_NG!T88</f>
        <v>55.91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29.999948279429006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807.63625635055291</v>
      </c>
      <c r="P88" s="36">
        <v>72.397207221107863</v>
      </c>
      <c r="Q88" s="36">
        <v>26.706932705558103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447.15000000000009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667.68000000000006</v>
      </c>
      <c r="AB88" s="75">
        <f>-STOA!P88</f>
        <v>0</v>
      </c>
      <c r="AC88">
        <f t="shared" si="3"/>
        <v>20.186410518752513</v>
      </c>
      <c r="AD88">
        <f t="shared" si="4"/>
        <v>1971.2211115229445</v>
      </c>
      <c r="AE88">
        <f>'IDT-1'!F88</f>
        <v>0</v>
      </c>
      <c r="AF88" s="24"/>
      <c r="AG88">
        <f t="shared" si="5"/>
        <v>1971.2211115229445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-205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8.1814710000000002</v>
      </c>
      <c r="E89">
        <f>GT_NG!T89</f>
        <v>11.138425519461515</v>
      </c>
      <c r="F89">
        <f>GT_Spot!T89</f>
        <v>0</v>
      </c>
      <c r="G89">
        <f>PPCL_NG!T89</f>
        <v>55.91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29.999951864450292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809.56753229373476</v>
      </c>
      <c r="P89" s="36">
        <v>72.397207221107863</v>
      </c>
      <c r="Q89" s="36">
        <v>26.706932705558103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446.15000000000009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667.68000000000006</v>
      </c>
      <c r="AB89" s="75">
        <f>-STOA!P89</f>
        <v>0</v>
      </c>
      <c r="AC89">
        <f t="shared" si="3"/>
        <v>19.855386957793854</v>
      </c>
      <c r="AD89">
        <f t="shared" si="4"/>
        <v>2012.4834146121063</v>
      </c>
      <c r="AE89">
        <f>'IDT-1'!F89</f>
        <v>0</v>
      </c>
      <c r="AF89" s="24"/>
      <c r="AG89">
        <f t="shared" si="5"/>
        <v>2012.4834146121063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-165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8.1814710000000002</v>
      </c>
      <c r="E90">
        <f>GT_NG!T90</f>
        <v>11.138425519461515</v>
      </c>
      <c r="F90">
        <f>GT_Spot!T90</f>
        <v>0</v>
      </c>
      <c r="G90">
        <f>PPCL_NG!T90</f>
        <v>55.91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29.999954145267793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813.23892014291596</v>
      </c>
      <c r="P90" s="36">
        <v>72.397207221107863</v>
      </c>
      <c r="Q90" s="36">
        <v>26.706932705558103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446.48000000000008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667.68000000000006</v>
      </c>
      <c r="AB90" s="75">
        <f>-STOA!P90</f>
        <v>0</v>
      </c>
      <c r="AC90">
        <f t="shared" si="3"/>
        <v>19.550152325890281</v>
      </c>
      <c r="AD90">
        <f t="shared" si="4"/>
        <v>2056.7900393740078</v>
      </c>
      <c r="AE90">
        <f>'IDT-1'!F90</f>
        <v>0</v>
      </c>
      <c r="AF90" s="24"/>
      <c r="AG90">
        <f t="shared" si="5"/>
        <v>2056.7900393740078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-125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8.1814710000000002</v>
      </c>
      <c r="E91">
        <f>GT_NG!T91</f>
        <v>11.138425519461515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29.999957157545985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813.23892014291596</v>
      </c>
      <c r="P91" s="36">
        <v>72.397207221107863</v>
      </c>
      <c r="Q91" s="36">
        <v>26.706932705558103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446.65000000000009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626.74</v>
      </c>
      <c r="AB91" s="75">
        <f>-STOA!P91</f>
        <v>0</v>
      </c>
      <c r="AC91">
        <f t="shared" si="3"/>
        <v>18.445280155953405</v>
      </c>
      <c r="AD91">
        <f t="shared" si="4"/>
        <v>2107.1249145562238</v>
      </c>
      <c r="AE91">
        <f>'IDT-1'!F91</f>
        <v>0</v>
      </c>
      <c r="AF91" s="24"/>
      <c r="AG91">
        <f t="shared" si="5"/>
        <v>2107.1249145562238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-35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8.1814710000000002</v>
      </c>
      <c r="E92">
        <f>GT_NG!T92</f>
        <v>11.138425519461515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69.999911307080225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813.23892014291596</v>
      </c>
      <c r="P92" s="36">
        <v>72.397207221107863</v>
      </c>
      <c r="Q92" s="36">
        <v>26.706932705558103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446.98000000000008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626.74</v>
      </c>
      <c r="AB92" s="75">
        <f>-STOA!P92</f>
        <v>0</v>
      </c>
      <c r="AC92">
        <f t="shared" si="3"/>
        <v>18.826407559433935</v>
      </c>
      <c r="AD92">
        <f t="shared" si="4"/>
        <v>2142.0737413022771</v>
      </c>
      <c r="AE92">
        <f>'IDT-1'!F92</f>
        <v>0</v>
      </c>
      <c r="AF92" s="24"/>
      <c r="AG92">
        <f t="shared" si="5"/>
        <v>2142.0737413022771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-40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8.1814710000000002</v>
      </c>
      <c r="E93">
        <f>GT_NG!T93</f>
        <v>11.138425519461515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69.999914345847003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813.23892014291596</v>
      </c>
      <c r="P93" s="36">
        <v>72.397207221107863</v>
      </c>
      <c r="Q93" s="36">
        <v>26.706932705558103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447.15000000000009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7.05</v>
      </c>
      <c r="Z93" s="34">
        <f>IEX!P93</f>
        <v>0</v>
      </c>
      <c r="AA93" s="75">
        <f>STOA!J93</f>
        <v>626.74</v>
      </c>
      <c r="AB93" s="75">
        <f>-STOA!P93</f>
        <v>0</v>
      </c>
      <c r="AC93">
        <f t="shared" si="3"/>
        <v>18.997180635383138</v>
      </c>
      <c r="AD93">
        <f t="shared" si="4"/>
        <v>2136.1229712650947</v>
      </c>
      <c r="AE93">
        <f>'IDT-1'!F93</f>
        <v>0</v>
      </c>
      <c r="AF93" s="24"/>
      <c r="AG93">
        <f t="shared" si="5"/>
        <v>2136.1229712650947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-53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8.1814710000000002</v>
      </c>
      <c r="E94">
        <f>GT_NG!T94</f>
        <v>11.138425519461515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135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812.34156300825396</v>
      </c>
      <c r="P94" s="36">
        <v>72.397207221107863</v>
      </c>
      <c r="Q94" s="36">
        <v>26.706932705558103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446.48000000000008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21.51</v>
      </c>
      <c r="Z94" s="34">
        <f>IEX!P94</f>
        <v>0</v>
      </c>
      <c r="AA94" s="75">
        <f>STOA!J94</f>
        <v>570.56000000000006</v>
      </c>
      <c r="AB94" s="75">
        <f>-STOA!P94</f>
        <v>0</v>
      </c>
      <c r="AC94">
        <f t="shared" si="3"/>
        <v>19.154154081772187</v>
      </c>
      <c r="AD94">
        <f t="shared" si="4"/>
        <v>2160.6787263381966</v>
      </c>
      <c r="AE94">
        <f>'IDT-1'!F94</f>
        <v>0</v>
      </c>
      <c r="AF94" s="24"/>
      <c r="AG94">
        <f t="shared" si="5"/>
        <v>2160.6787263381966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-50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8.1814710000000002</v>
      </c>
      <c r="E95">
        <f>GT_NG!T95</f>
        <v>11.138425519461515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134.99983581436078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814.09358226879147</v>
      </c>
      <c r="P95" s="36">
        <v>72.397207221107863</v>
      </c>
      <c r="Q95" s="36">
        <v>26.706932705558103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447.15000000000009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21.01</v>
      </c>
      <c r="Z95" s="34">
        <f>IEX!P95</f>
        <v>0</v>
      </c>
      <c r="AA95" s="75">
        <f>STOA!J95</f>
        <v>570.56000000000006</v>
      </c>
      <c r="AB95" s="75">
        <f>-STOA!P95</f>
        <v>0</v>
      </c>
      <c r="AC95">
        <f t="shared" si="3"/>
        <v>18.983932194453779</v>
      </c>
      <c r="AD95">
        <f t="shared" si="4"/>
        <v>2184.7708033004137</v>
      </c>
      <c r="AE95">
        <f>'IDT-1'!F95</f>
        <v>0</v>
      </c>
      <c r="AF95" s="24"/>
      <c r="AG95">
        <f t="shared" si="5"/>
        <v>2184.7708033004137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-28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8.1814710000000002</v>
      </c>
      <c r="E96">
        <f>GT_NG!T96</f>
        <v>11.138425519461515</v>
      </c>
      <c r="F96">
        <f>GT_Spot!T96</f>
        <v>0</v>
      </c>
      <c r="G96">
        <f>PPCL_NG!T96</f>
        <v>53.98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134.99983581436078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814.09358226879147</v>
      </c>
      <c r="P96" s="36">
        <v>72.397207221107863</v>
      </c>
      <c r="Q96" s="36">
        <v>26.706932705558103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448.31000000000006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21.5</v>
      </c>
      <c r="Z96" s="34">
        <f>IEX!P96</f>
        <v>0</v>
      </c>
      <c r="AA96" s="75">
        <f>STOA!J96</f>
        <v>570.56000000000006</v>
      </c>
      <c r="AB96" s="75">
        <f>-STOA!P96</f>
        <v>0</v>
      </c>
      <c r="AC96">
        <f t="shared" si="3"/>
        <v>18.964637879004002</v>
      </c>
      <c r="AD96">
        <f t="shared" si="4"/>
        <v>2186.5100976158633</v>
      </c>
      <c r="AE96">
        <f>'IDT-1'!F96</f>
        <v>0</v>
      </c>
      <c r="AF96" s="24"/>
      <c r="AG96">
        <f t="shared" si="5"/>
        <v>2186.5100976158633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-26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8.1814710000000002</v>
      </c>
      <c r="E97">
        <f>GT_NG!T97</f>
        <v>11.138425519461515</v>
      </c>
      <c r="F97">
        <f>GT_Spot!T97</f>
        <v>0</v>
      </c>
      <c r="G97">
        <f>PPCL_NG!T97</f>
        <v>53.98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134.99983581436078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815.83170577554711</v>
      </c>
      <c r="P97" s="36">
        <v>72.397207221107863</v>
      </c>
      <c r="Q97" s="36">
        <v>26.706932705558103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449.15000000000009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21.78</v>
      </c>
      <c r="Z97" s="34">
        <f>IEX!P97</f>
        <v>0</v>
      </c>
      <c r="AA97" s="75">
        <f>STOA!J97</f>
        <v>570.56000000000006</v>
      </c>
      <c r="AB97" s="75">
        <f>-STOA!P97</f>
        <v>0</v>
      </c>
      <c r="AC97">
        <f t="shared" si="3"/>
        <v>19.242780848207417</v>
      </c>
      <c r="AD97">
        <f t="shared" si="4"/>
        <v>2159.0900781534151</v>
      </c>
      <c r="AE97">
        <f>'IDT-1'!F97</f>
        <v>0</v>
      </c>
      <c r="AF97" s="24"/>
      <c r="AG97">
        <f t="shared" si="5"/>
        <v>2159.0900781534151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-56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8.1814710000000002</v>
      </c>
      <c r="E98">
        <f>GT_NG!T98</f>
        <v>11.138425519461515</v>
      </c>
      <c r="F98">
        <f>GT_Spot!T98</f>
        <v>0</v>
      </c>
      <c r="G98">
        <f>PPCL_NG!T98</f>
        <v>53.98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134.99983581436078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815.83170577554711</v>
      </c>
      <c r="P98" s="36">
        <v>72.397207221107863</v>
      </c>
      <c r="Q98" s="36">
        <v>26.706932705558103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448.81000000000006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22</v>
      </c>
      <c r="Z98" s="34">
        <f>IEX!P98</f>
        <v>0</v>
      </c>
      <c r="AA98" s="75">
        <f>STOA!J98</f>
        <v>570.56000000000006</v>
      </c>
      <c r="AB98" s="75">
        <f>-STOA!P98</f>
        <v>0</v>
      </c>
      <c r="AC98">
        <f t="shared" si="3"/>
        <v>19.343426740906086</v>
      </c>
      <c r="AD98">
        <f t="shared" si="4"/>
        <v>2146.8694322607166</v>
      </c>
      <c r="AE98">
        <f>'IDT-1'!F98</f>
        <v>0</v>
      </c>
      <c r="AF98" s="24"/>
      <c r="AG98">
        <f t="shared" si="5"/>
        <v>2146.8694322607166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-68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0.19180870499999966</v>
      </c>
      <c r="E99">
        <f t="shared" si="6"/>
        <v>0.26732221246707633</v>
      </c>
      <c r="F99">
        <f t="shared" si="6"/>
        <v>0</v>
      </c>
      <c r="G99">
        <f t="shared" si="6"/>
        <v>1.3403924999999979</v>
      </c>
      <c r="H99">
        <f t="shared" si="6"/>
        <v>0</v>
      </c>
      <c r="I99">
        <f t="shared" si="6"/>
        <v>1.6705760601488375</v>
      </c>
      <c r="J99">
        <f t="shared" si="6"/>
        <v>0</v>
      </c>
      <c r="K99">
        <f t="shared" si="6"/>
        <v>0.91125124535549407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16.11885153812355</v>
      </c>
      <c r="P99" s="36">
        <f t="shared" si="6"/>
        <v>1.5646463172450149</v>
      </c>
      <c r="Q99" s="36">
        <f t="shared" si="6"/>
        <v>0.57558208684558299</v>
      </c>
      <c r="R99" s="38">
        <f>SUM(R3:R98)/4000</f>
        <v>0.19935750000000013</v>
      </c>
      <c r="S99" s="38">
        <f t="shared" si="6"/>
        <v>0</v>
      </c>
      <c r="T99" s="37">
        <f t="shared" si="6"/>
        <v>0.84675000000000045</v>
      </c>
      <c r="U99" s="37">
        <f t="shared" si="6"/>
        <v>11.312616227000003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0.83173750000000013</v>
      </c>
      <c r="Z99" s="34">
        <f t="shared" si="6"/>
        <v>0</v>
      </c>
      <c r="AA99" s="75">
        <f t="shared" si="6"/>
        <v>10.705334999999986</v>
      </c>
      <c r="AB99" s="75">
        <f t="shared" si="6"/>
        <v>0</v>
      </c>
      <c r="AC99">
        <f t="shared" si="6"/>
        <v>0.39989535657850533</v>
      </c>
      <c r="AD99">
        <f t="shared" si="6"/>
        <v>45.338816535607023</v>
      </c>
      <c r="AE99">
        <f t="shared" si="6"/>
        <v>3.4697749999999999E-2</v>
      </c>
      <c r="AG99">
        <f t="shared" si="6"/>
        <v>45.37351428560703</v>
      </c>
      <c r="AI99">
        <f t="shared" si="6"/>
        <v>0</v>
      </c>
      <c r="AJ99">
        <f t="shared" si="6"/>
        <v>0</v>
      </c>
      <c r="AK99">
        <f t="shared" si="6"/>
        <v>0.13248500000000005</v>
      </c>
      <c r="AL99">
        <f t="shared" si="6"/>
        <v>-0.93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45435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0.83543400000000001</v>
      </c>
      <c r="E3">
        <f>GT_NG!S3</f>
        <v>2.1061750073163594</v>
      </c>
      <c r="F3">
        <f>GT_Spot!S3</f>
        <v>0</v>
      </c>
      <c r="G3">
        <f>PPCL_NG!S3</f>
        <v>87.45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4.2879899102169058E-4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74.717681153638836</v>
      </c>
      <c r="P3" s="36">
        <v>0</v>
      </c>
      <c r="Q3" s="36">
        <v>0</v>
      </c>
      <c r="R3" s="38">
        <v>0</v>
      </c>
      <c r="S3" s="38">
        <v>8.3000000000000007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-60</v>
      </c>
      <c r="AA3" s="75">
        <f>STOA!K3</f>
        <v>111.67999999999999</v>
      </c>
      <c r="AB3" s="75">
        <f>-STOA!Q3</f>
        <v>0</v>
      </c>
      <c r="AC3">
        <f>SUMIF(B3:AB3,"&gt;0")*$AC$2-SUMIF(B3:AB3,"&lt;0")*($AC$2/(1-$AC$2))+SUMIF(AI3:AR3,"&gt;0")*$AC$2-SUMIF(AI3:AR3,"&lt;0")*($AC$2/(1-$AC$2))</f>
        <v>3.265638710674462</v>
      </c>
      <c r="AD3">
        <f>SUM(B3:AB3,AI3:AV3)-AC3</f>
        <v>224.82318184686562</v>
      </c>
      <c r="AE3">
        <f>'IDT-1'!E3</f>
        <v>0</v>
      </c>
      <c r="AF3" s="24"/>
      <c r="AG3">
        <f>SUM(AD3:AF3)</f>
        <v>224.82318184686562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-20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0.83543400000000001</v>
      </c>
      <c r="E4">
        <f>GT_NG!S4</f>
        <v>2.1061750073163594</v>
      </c>
      <c r="F4">
        <f>GT_Spot!S4</f>
        <v>0</v>
      </c>
      <c r="G4">
        <f>PPCL_NG!S4</f>
        <v>87.45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4.2606085173960373E-4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74.548831939301792</v>
      </c>
      <c r="P4" s="36">
        <v>0</v>
      </c>
      <c r="Q4" s="36">
        <v>0</v>
      </c>
      <c r="R4" s="38">
        <v>0</v>
      </c>
      <c r="S4" s="38">
        <v>8.3000000000000007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-60</v>
      </c>
      <c r="AA4" s="75">
        <f>STOA!K4</f>
        <v>111.67999999999999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3.306576142898106</v>
      </c>
      <c r="AD4">
        <f t="shared" ref="AD4:AD67" si="1">SUM(B4:AB4,AI4:AV4)-AC4</f>
        <v>219.61339246216562</v>
      </c>
      <c r="AE4">
        <f>'IDT-1'!E4</f>
        <v>0</v>
      </c>
      <c r="AF4" s="24"/>
      <c r="AG4">
        <f t="shared" ref="AG4:AG67" si="2">SUM(AD4:AF4)</f>
        <v>219.61339246216562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-25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0.83543400000000001</v>
      </c>
      <c r="E5">
        <f>GT_NG!S5</f>
        <v>2.1061750073163594</v>
      </c>
      <c r="F5">
        <f>GT_Spot!S5</f>
        <v>0</v>
      </c>
      <c r="G5">
        <f>PPCL_NG!S5</f>
        <v>87.45</v>
      </c>
      <c r="H5">
        <f>PPCL_Spot!S5</f>
        <v>0</v>
      </c>
      <c r="I5">
        <f>Bawana_NG!S5</f>
        <v>18.999257841490568</v>
      </c>
      <c r="J5">
        <f>Bawana_RLNG!S5</f>
        <v>0</v>
      </c>
      <c r="K5">
        <f>Bawana_Spot!S5</f>
        <v>4.2606085173960373E-4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74.548831939301792</v>
      </c>
      <c r="P5" s="36">
        <v>0</v>
      </c>
      <c r="Q5" s="36">
        <v>0</v>
      </c>
      <c r="R5" s="38">
        <v>0</v>
      </c>
      <c r="S5" s="38">
        <v>8.3000000000000007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-60</v>
      </c>
      <c r="AA5" s="75">
        <f>STOA!K5</f>
        <v>111.67999999999999</v>
      </c>
      <c r="AB5" s="75">
        <f>-STOA!Q5</f>
        <v>0</v>
      </c>
      <c r="AC5">
        <f t="shared" si="0"/>
        <v>3.3153332439712839</v>
      </c>
      <c r="AD5">
        <f t="shared" si="1"/>
        <v>210.6047916049892</v>
      </c>
      <c r="AE5">
        <f>'IDT-1'!E5</f>
        <v>0</v>
      </c>
      <c r="AF5" s="24"/>
      <c r="AG5">
        <f t="shared" si="2"/>
        <v>210.6047916049892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-30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0.83543400000000001</v>
      </c>
      <c r="E6">
        <f>GT_NG!S6</f>
        <v>2.1061750073163594</v>
      </c>
      <c r="F6">
        <f>GT_Spot!S6</f>
        <v>0</v>
      </c>
      <c r="G6">
        <f>PPCL_NG!S6</f>
        <v>87.45</v>
      </c>
      <c r="H6">
        <f>PPCL_Spot!S6</f>
        <v>0</v>
      </c>
      <c r="I6">
        <f>Bawana_NG!S6</f>
        <v>18.999257841490568</v>
      </c>
      <c r="J6">
        <f>Bawana_RLNG!S6</f>
        <v>0</v>
      </c>
      <c r="K6">
        <f>Bawana_Spot!S6</f>
        <v>4.1737033777203931E-4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74.548831939301792</v>
      </c>
      <c r="P6" s="36">
        <v>0</v>
      </c>
      <c r="Q6" s="36">
        <v>0</v>
      </c>
      <c r="R6" s="38">
        <v>0</v>
      </c>
      <c r="S6" s="38">
        <v>8.3000000000000007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-60</v>
      </c>
      <c r="AA6" s="75">
        <f>STOA!K6</f>
        <v>111.67999999999999</v>
      </c>
      <c r="AB6" s="75">
        <f>-STOA!Q6</f>
        <v>0</v>
      </c>
      <c r="AC6">
        <f t="shared" si="0"/>
        <v>3.3153331709709661</v>
      </c>
      <c r="AD6">
        <f t="shared" si="1"/>
        <v>210.60478298747552</v>
      </c>
      <c r="AE6">
        <f>'IDT-1'!E6</f>
        <v>0</v>
      </c>
      <c r="AF6" s="24"/>
      <c r="AG6">
        <f t="shared" si="2"/>
        <v>210.60478298747552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-30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0.83543400000000001</v>
      </c>
      <c r="E7">
        <f>GT_NG!S7</f>
        <v>2.1061750073163594</v>
      </c>
      <c r="F7">
        <f>GT_Spot!S7</f>
        <v>0</v>
      </c>
      <c r="G7">
        <f>PPCL_NG!S7</f>
        <v>87.45</v>
      </c>
      <c r="H7">
        <f>PPCL_Spot!S7</f>
        <v>0</v>
      </c>
      <c r="I7">
        <f>Bawana_NG!S7</f>
        <v>18.999257841490568</v>
      </c>
      <c r="J7">
        <f>Bawana_RLNG!S7</f>
        <v>0</v>
      </c>
      <c r="K7">
        <f>Bawana_Spot!S7</f>
        <v>3.6202966881636637E-4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64.569048188784819</v>
      </c>
      <c r="P7" s="36">
        <v>0</v>
      </c>
      <c r="Q7" s="36">
        <v>0</v>
      </c>
      <c r="R7" s="38">
        <v>0</v>
      </c>
      <c r="S7" s="38">
        <v>7.94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-60</v>
      </c>
      <c r="AA7" s="75">
        <f>STOA!K7</f>
        <v>111.67999999999999</v>
      </c>
      <c r="AB7" s="75">
        <f>-STOA!Q7</f>
        <v>0</v>
      </c>
      <c r="AC7">
        <f t="shared" si="0"/>
        <v>3.2284785226050046</v>
      </c>
      <c r="AD7">
        <f t="shared" si="1"/>
        <v>200.35179854465557</v>
      </c>
      <c r="AE7">
        <f>'IDT-1'!E7</f>
        <v>0</v>
      </c>
      <c r="AF7" s="24"/>
      <c r="AG7">
        <f t="shared" si="2"/>
        <v>200.35179854465557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-30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1.3214340000000002</v>
      </c>
      <c r="E8">
        <f>GT_NG!S8</f>
        <v>2.1061750073163594</v>
      </c>
      <c r="F8">
        <f>GT_Spot!S8</f>
        <v>0</v>
      </c>
      <c r="G8">
        <f>PPCL_NG!S8</f>
        <v>87.45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3.5648138559374228E-4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63.573911983485537</v>
      </c>
      <c r="P8" s="36">
        <v>0</v>
      </c>
      <c r="Q8" s="36">
        <v>0</v>
      </c>
      <c r="R8" s="38">
        <v>0</v>
      </c>
      <c r="S8" s="38">
        <v>7.94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-60</v>
      </c>
      <c r="AA8" s="75">
        <f>STOA!K8</f>
        <v>111.67999999999999</v>
      </c>
      <c r="AB8" s="75">
        <f>-STOA!Q8</f>
        <v>0</v>
      </c>
      <c r="AC8">
        <f t="shared" si="0"/>
        <v>3.064607966006391</v>
      </c>
      <c r="AD8">
        <f t="shared" si="1"/>
        <v>181.00726950618113</v>
      </c>
      <c r="AE8">
        <f>'IDT-1'!E8</f>
        <v>0</v>
      </c>
      <c r="AF8" s="24"/>
      <c r="AG8">
        <f t="shared" si="2"/>
        <v>181.00726950618113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-30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1.3214340000000002</v>
      </c>
      <c r="E9">
        <f>GT_NG!S9</f>
        <v>2.1061750073163594</v>
      </c>
      <c r="F9">
        <f>GT_Spot!S9</f>
        <v>0</v>
      </c>
      <c r="G9">
        <f>PPCL_NG!S9</f>
        <v>87.45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63.464517376855262</v>
      </c>
      <c r="P9" s="36">
        <v>0</v>
      </c>
      <c r="Q9" s="36">
        <v>0</v>
      </c>
      <c r="R9" s="38">
        <v>0</v>
      </c>
      <c r="S9" s="38">
        <v>7.94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-60</v>
      </c>
      <c r="AA9" s="75">
        <f>STOA!K9</f>
        <v>111.67999999999999</v>
      </c>
      <c r="AB9" s="75">
        <f>-STOA!Q9</f>
        <v>0</v>
      </c>
      <c r="AC9">
        <f t="shared" si="0"/>
        <v>3.1060418454915024</v>
      </c>
      <c r="AD9">
        <f t="shared" si="1"/>
        <v>175.85608453868011</v>
      </c>
      <c r="AE9">
        <f>'IDT-1'!E9</f>
        <v>0</v>
      </c>
      <c r="AF9" s="24"/>
      <c r="AG9">
        <f t="shared" si="2"/>
        <v>175.85608453868011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-35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1.3214340000000002</v>
      </c>
      <c r="E10">
        <f>GT_NG!S10</f>
        <v>2.1061750073163594</v>
      </c>
      <c r="F10">
        <f>GT_Spot!S10</f>
        <v>0</v>
      </c>
      <c r="G10">
        <f>PPCL_NG!S10</f>
        <v>87.45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60.448412102853482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-60</v>
      </c>
      <c r="AA10" s="75">
        <f>STOA!K10</f>
        <v>111.67999999999999</v>
      </c>
      <c r="AB10" s="75">
        <f>-STOA!Q10</f>
        <v>0</v>
      </c>
      <c r="AC10">
        <f t="shared" si="0"/>
        <v>3.0140105611898877</v>
      </c>
      <c r="AD10">
        <f t="shared" si="1"/>
        <v>164.99201054897998</v>
      </c>
      <c r="AE10">
        <f>'IDT-1'!E10</f>
        <v>0</v>
      </c>
      <c r="AF10" s="24"/>
      <c r="AG10">
        <f t="shared" si="2"/>
        <v>164.99201054897998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-35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1.3214340000000002</v>
      </c>
      <c r="E11">
        <f>GT_NG!S11</f>
        <v>2.1061750073163594</v>
      </c>
      <c r="F11">
        <f>GT_Spot!S11</f>
        <v>0</v>
      </c>
      <c r="G11">
        <f>PPCL_NG!S11</f>
        <v>87.45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60.448371220173044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-67</v>
      </c>
      <c r="AA11" s="75">
        <f>STOA!K11</f>
        <v>108.49999999999999</v>
      </c>
      <c r="AB11" s="75">
        <f>-STOA!Q11</f>
        <v>0</v>
      </c>
      <c r="AC11">
        <f t="shared" si="0"/>
        <v>2.9618847446007055</v>
      </c>
      <c r="AD11">
        <f t="shared" si="1"/>
        <v>164.86409548288873</v>
      </c>
      <c r="AE11">
        <f>'IDT-1'!E11</f>
        <v>0</v>
      </c>
      <c r="AF11" s="24"/>
      <c r="AG11">
        <f t="shared" si="2"/>
        <v>164.86409548288873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-25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1.3214340000000002</v>
      </c>
      <c r="E12">
        <f>GT_NG!S12</f>
        <v>2.1061750073163594</v>
      </c>
      <c r="F12">
        <f>GT_Spot!S12</f>
        <v>0</v>
      </c>
      <c r="G12">
        <f>PPCL_NG!S12</f>
        <v>87.45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60.448371220173044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-68</v>
      </c>
      <c r="AA12" s="75">
        <f>STOA!K12</f>
        <v>105.35</v>
      </c>
      <c r="AB12" s="75">
        <f>-STOA!Q12</f>
        <v>0</v>
      </c>
      <c r="AC12">
        <f t="shared" si="0"/>
        <v>2.9862516909500387</v>
      </c>
      <c r="AD12">
        <f t="shared" si="1"/>
        <v>155.68972853653938</v>
      </c>
      <c r="AE12">
        <f>'IDT-1'!E12</f>
        <v>0</v>
      </c>
      <c r="AF12" s="24"/>
      <c r="AG12">
        <f t="shared" si="2"/>
        <v>155.68972853653938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-30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1.3214340000000002</v>
      </c>
      <c r="E13">
        <f>GT_NG!S13</f>
        <v>2.1061750073163594</v>
      </c>
      <c r="F13">
        <f>GT_Spot!S13</f>
        <v>0</v>
      </c>
      <c r="G13">
        <f>PPCL_NG!S13</f>
        <v>87.45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60.448371220173044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-69</v>
      </c>
      <c r="AA13" s="75">
        <f>STOA!K13</f>
        <v>102.19</v>
      </c>
      <c r="AB13" s="75">
        <f>-STOA!Q13</f>
        <v>0</v>
      </c>
      <c r="AC13">
        <f t="shared" si="0"/>
        <v>2.9681788486749285</v>
      </c>
      <c r="AD13">
        <f t="shared" si="1"/>
        <v>151.54780137881448</v>
      </c>
      <c r="AE13">
        <f>'IDT-1'!E13</f>
        <v>0</v>
      </c>
      <c r="AF13" s="24"/>
      <c r="AG13">
        <f t="shared" si="2"/>
        <v>151.54780137881448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-30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1.3214340000000002</v>
      </c>
      <c r="E14">
        <f>GT_NG!S14</f>
        <v>2.1061750073163594</v>
      </c>
      <c r="F14">
        <f>GT_Spot!S14</f>
        <v>0</v>
      </c>
      <c r="G14">
        <f>PPCL_NG!S14</f>
        <v>87.45</v>
      </c>
      <c r="H14">
        <f>PPCL_Spot!S14</f>
        <v>0</v>
      </c>
      <c r="I14">
        <f>Bawana_NG!S14</f>
        <v>1.9499238311003477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60.448371220173044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-70</v>
      </c>
      <c r="AA14" s="75">
        <f>STOA!K14</f>
        <v>99.049999999999983</v>
      </c>
      <c r="AB14" s="75">
        <f>-STOA!Q14</f>
        <v>0</v>
      </c>
      <c r="AC14">
        <f t="shared" si="0"/>
        <v>2.9666533665810606</v>
      </c>
      <c r="AD14">
        <f t="shared" si="1"/>
        <v>149.35925069200869</v>
      </c>
      <c r="AE14">
        <f>'IDT-1'!E14</f>
        <v>0</v>
      </c>
      <c r="AF14" s="24"/>
      <c r="AG14">
        <f t="shared" si="2"/>
        <v>149.35925069200869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-30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1.3214340000000002</v>
      </c>
      <c r="E15">
        <f>GT_NG!S15</f>
        <v>2.1061750073163594</v>
      </c>
      <c r="F15">
        <f>GT_Spot!S15</f>
        <v>0</v>
      </c>
      <c r="G15">
        <f>PPCL_NG!S15</f>
        <v>87.45</v>
      </c>
      <c r="H15">
        <f>PPCL_Spot!S15</f>
        <v>0</v>
      </c>
      <c r="I15">
        <f>Bawana_NG!S15</f>
        <v>1.9499238311003477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60.703965879604624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-50</v>
      </c>
      <c r="AA15" s="75">
        <f>STOA!K15</f>
        <v>95.889999999999986</v>
      </c>
      <c r="AB15" s="75">
        <f>-STOA!Q15</f>
        <v>0</v>
      </c>
      <c r="AC15">
        <f t="shared" si="0"/>
        <v>2.7474197340478375</v>
      </c>
      <c r="AD15">
        <f t="shared" si="1"/>
        <v>169.67407898397349</v>
      </c>
      <c r="AE15">
        <f>'IDT-1'!E15</f>
        <v>0</v>
      </c>
      <c r="AF15" s="24"/>
      <c r="AG15">
        <f t="shared" si="2"/>
        <v>169.67407898397349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-27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1.3214340000000002</v>
      </c>
      <c r="E16">
        <f>GT_NG!S16</f>
        <v>2.1061750073163594</v>
      </c>
      <c r="F16">
        <f>GT_Spot!S16</f>
        <v>0</v>
      </c>
      <c r="G16">
        <f>PPCL_NG!S16</f>
        <v>87.45</v>
      </c>
      <c r="H16">
        <f>PPCL_Spot!S16</f>
        <v>0</v>
      </c>
      <c r="I16">
        <f>Bawana_NG!S16</f>
        <v>1.9499238311003477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60.704063495440963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-50</v>
      </c>
      <c r="AA16" s="75">
        <f>STOA!K16</f>
        <v>92.72999999999999</v>
      </c>
      <c r="AB16" s="75">
        <f>-STOA!Q16</f>
        <v>0</v>
      </c>
      <c r="AC16">
        <f t="shared" si="0"/>
        <v>2.7293477117457514</v>
      </c>
      <c r="AD16">
        <f t="shared" si="1"/>
        <v>165.53224862211192</v>
      </c>
      <c r="AE16">
        <f>'IDT-1'!E16</f>
        <v>0</v>
      </c>
      <c r="AF16" s="24"/>
      <c r="AG16">
        <f t="shared" si="2"/>
        <v>165.53224862211192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-28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1.3214340000000002</v>
      </c>
      <c r="E17">
        <f>GT_NG!S17</f>
        <v>2.1061750073163594</v>
      </c>
      <c r="F17">
        <f>GT_Spot!S17</f>
        <v>0</v>
      </c>
      <c r="G17">
        <f>PPCL_NG!S17</f>
        <v>87.45</v>
      </c>
      <c r="H17">
        <f>PPCL_Spot!S17</f>
        <v>0</v>
      </c>
      <c r="I17">
        <f>Bawana_NG!S17</f>
        <v>1.9499238311003477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60.703965879604624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-50</v>
      </c>
      <c r="AA17" s="75">
        <f>STOA!K17</f>
        <v>89.589999999999989</v>
      </c>
      <c r="AB17" s="75">
        <f>-STOA!Q17</f>
        <v>0</v>
      </c>
      <c r="AC17">
        <f t="shared" si="0"/>
        <v>2.7114420494976152</v>
      </c>
      <c r="AD17">
        <f t="shared" si="1"/>
        <v>161.41005666852371</v>
      </c>
      <c r="AE17">
        <f>'IDT-1'!E17</f>
        <v>0</v>
      </c>
      <c r="AF17" s="24"/>
      <c r="AG17">
        <f t="shared" si="2"/>
        <v>161.41005666852371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-29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1.3214340000000002</v>
      </c>
      <c r="E18">
        <f>GT_NG!S18</f>
        <v>2.1061750073163594</v>
      </c>
      <c r="F18">
        <f>GT_Spot!S18</f>
        <v>0</v>
      </c>
      <c r="G18">
        <f>PPCL_NG!S18</f>
        <v>87.45</v>
      </c>
      <c r="H18">
        <f>PPCL_Spot!S18</f>
        <v>0</v>
      </c>
      <c r="I18">
        <f>Bawana_NG!S18</f>
        <v>1.9499238311003477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60.703965879604624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-50</v>
      </c>
      <c r="AA18" s="75">
        <f>STOA!K18</f>
        <v>99.199999999999989</v>
      </c>
      <c r="AB18" s="75">
        <f>-STOA!Q18</f>
        <v>0</v>
      </c>
      <c r="AC18">
        <f t="shared" si="0"/>
        <v>2.8260506803971714</v>
      </c>
      <c r="AD18">
        <f t="shared" si="1"/>
        <v>166.90544803762415</v>
      </c>
      <c r="AE18">
        <f>'IDT-1'!E18</f>
        <v>0</v>
      </c>
      <c r="AF18" s="24"/>
      <c r="AG18">
        <f t="shared" si="2"/>
        <v>166.90544803762415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-33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1.3214340000000002</v>
      </c>
      <c r="E19">
        <f>GT_NG!S19</f>
        <v>2.1061750073163594</v>
      </c>
      <c r="F19">
        <f>GT_Spot!S19</f>
        <v>0</v>
      </c>
      <c r="G19">
        <f>PPCL_NG!S19</f>
        <v>87.45</v>
      </c>
      <c r="H19">
        <f>PPCL_Spot!S19</f>
        <v>0</v>
      </c>
      <c r="I19">
        <f>Bawana_NG!S19</f>
        <v>1.9499238311003477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60.448371220173044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-50</v>
      </c>
      <c r="AA19" s="75">
        <f>STOA!K19</f>
        <v>99.199999999999989</v>
      </c>
      <c r="AB19" s="75">
        <f>-STOA!Q19</f>
        <v>0</v>
      </c>
      <c r="AC19">
        <f t="shared" si="0"/>
        <v>2.8323748429828357</v>
      </c>
      <c r="AD19">
        <f t="shared" si="1"/>
        <v>165.64352921560692</v>
      </c>
      <c r="AE19">
        <f>'IDT-1'!E19</f>
        <v>0</v>
      </c>
      <c r="AF19" s="24"/>
      <c r="AG19">
        <f t="shared" si="2"/>
        <v>165.64352921560692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-34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1.3214340000000002</v>
      </c>
      <c r="E20">
        <f>GT_NG!S20</f>
        <v>2.1061750073163594</v>
      </c>
      <c r="F20">
        <f>GT_Spot!S20</f>
        <v>0</v>
      </c>
      <c r="G20">
        <f>PPCL_NG!S20</f>
        <v>87.45</v>
      </c>
      <c r="H20">
        <f>PPCL_Spot!S20</f>
        <v>0</v>
      </c>
      <c r="I20">
        <f>Bawana_NG!S20</f>
        <v>1.9499238311003477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60.448371220173044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-50</v>
      </c>
      <c r="AA20" s="75">
        <f>STOA!K20</f>
        <v>99.199999999999989</v>
      </c>
      <c r="AB20" s="75">
        <f>-STOA!Q20</f>
        <v>0</v>
      </c>
      <c r="AC20">
        <f t="shared" si="0"/>
        <v>2.8408460007077245</v>
      </c>
      <c r="AD20">
        <f t="shared" si="1"/>
        <v>164.63505805788202</v>
      </c>
      <c r="AE20">
        <f>'IDT-1'!E20</f>
        <v>0</v>
      </c>
      <c r="AF20" s="24"/>
      <c r="AG20">
        <f t="shared" si="2"/>
        <v>164.63505805788202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-35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1.3214340000000002</v>
      </c>
      <c r="E21">
        <f>GT_NG!S21</f>
        <v>2.1061750073163594</v>
      </c>
      <c r="F21">
        <f>GT_Spot!S21</f>
        <v>0</v>
      </c>
      <c r="G21">
        <f>PPCL_NG!S21</f>
        <v>87.45</v>
      </c>
      <c r="H21">
        <f>PPCL_Spot!S21</f>
        <v>0</v>
      </c>
      <c r="I21">
        <f>Bawana_NG!S21</f>
        <v>1.9499238311003477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60.448371220173044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-50</v>
      </c>
      <c r="AA21" s="75">
        <f>STOA!K21</f>
        <v>99.199999999999989</v>
      </c>
      <c r="AB21" s="75">
        <f>-STOA!Q21</f>
        <v>0</v>
      </c>
      <c r="AC21">
        <f t="shared" si="0"/>
        <v>2.8493171584326138</v>
      </c>
      <c r="AD21">
        <f t="shared" si="1"/>
        <v>163.62658690015712</v>
      </c>
      <c r="AE21">
        <f>'IDT-1'!E21</f>
        <v>0</v>
      </c>
      <c r="AF21" s="24"/>
      <c r="AG21">
        <f t="shared" si="2"/>
        <v>163.62658690015712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-36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1.3214340000000002</v>
      </c>
      <c r="E22">
        <f>GT_NG!S22</f>
        <v>2.1061750073163594</v>
      </c>
      <c r="F22">
        <f>GT_Spot!S22</f>
        <v>0</v>
      </c>
      <c r="G22">
        <f>PPCL_NG!S22</f>
        <v>87.45</v>
      </c>
      <c r="H22">
        <f>PPCL_Spot!S22</f>
        <v>0</v>
      </c>
      <c r="I22">
        <f>Bawana_NG!S22</f>
        <v>1.9499238311003477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60.448371220173044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-50</v>
      </c>
      <c r="AA22" s="75">
        <f>STOA!K22</f>
        <v>99.199999999999989</v>
      </c>
      <c r="AB22" s="75">
        <f>-STOA!Q22</f>
        <v>0</v>
      </c>
      <c r="AC22">
        <f t="shared" si="0"/>
        <v>2.8577883161575026</v>
      </c>
      <c r="AD22">
        <f t="shared" si="1"/>
        <v>162.61811574243225</v>
      </c>
      <c r="AE22">
        <f>'IDT-1'!E22</f>
        <v>0</v>
      </c>
      <c r="AF22" s="24"/>
      <c r="AG22">
        <f t="shared" si="2"/>
        <v>162.61811574243225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-37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1.3214340000000002</v>
      </c>
      <c r="E23">
        <f>GT_NG!S23</f>
        <v>2.1061750073163594</v>
      </c>
      <c r="F23">
        <f>GT_Spot!S23</f>
        <v>0</v>
      </c>
      <c r="G23">
        <f>PPCL_NG!S23</f>
        <v>87.45</v>
      </c>
      <c r="H23">
        <f>PPCL_Spot!S23</f>
        <v>0</v>
      </c>
      <c r="I23">
        <f>Bawana_NG!S23</f>
        <v>1.9499238311003477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58.845792377061059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-50</v>
      </c>
      <c r="AA23" s="75">
        <f>STOA!K23</f>
        <v>99.199999999999989</v>
      </c>
      <c r="AB23" s="75">
        <f>-STOA!Q23</f>
        <v>0</v>
      </c>
      <c r="AC23">
        <f t="shared" si="0"/>
        <v>2.8358554961504732</v>
      </c>
      <c r="AD23">
        <f t="shared" si="1"/>
        <v>162.03746971932728</v>
      </c>
      <c r="AE23">
        <f>'IDT-1'!E23</f>
        <v>0</v>
      </c>
      <c r="AF23" s="24"/>
      <c r="AG23">
        <f t="shared" si="2"/>
        <v>162.03746971932728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-36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1.3214340000000002</v>
      </c>
      <c r="E24">
        <f>GT_NG!S24</f>
        <v>2.1061750073163594</v>
      </c>
      <c r="F24">
        <f>GT_Spot!S24</f>
        <v>0</v>
      </c>
      <c r="G24">
        <f>PPCL_NG!S24</f>
        <v>87.45</v>
      </c>
      <c r="H24">
        <f>PPCL_Spot!S24</f>
        <v>0</v>
      </c>
      <c r="I24">
        <f>Bawana_NG!S24</f>
        <v>1.9499238311003477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57.797557403860047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-50</v>
      </c>
      <c r="AA24" s="75">
        <f>STOA!K24</f>
        <v>99.199999999999989</v>
      </c>
      <c r="AB24" s="75">
        <f>-STOA!Q24</f>
        <v>0</v>
      </c>
      <c r="AC24">
        <f t="shared" si="0"/>
        <v>2.8185791646506955</v>
      </c>
      <c r="AD24">
        <f t="shared" si="1"/>
        <v>162.00651107762607</v>
      </c>
      <c r="AE24">
        <f>'IDT-1'!E24</f>
        <v>0</v>
      </c>
      <c r="AF24" s="24"/>
      <c r="AG24">
        <f t="shared" si="2"/>
        <v>162.00651107762607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-35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1.3214340000000002</v>
      </c>
      <c r="E25">
        <f>GT_NG!S25</f>
        <v>2.1061750073163594</v>
      </c>
      <c r="F25">
        <f>GT_Spot!S25</f>
        <v>0</v>
      </c>
      <c r="G25">
        <f>PPCL_NG!S25</f>
        <v>87.45</v>
      </c>
      <c r="H25">
        <f>PPCL_Spot!S25</f>
        <v>0</v>
      </c>
      <c r="I25">
        <f>Bawana_NG!S25</f>
        <v>1.9499238311003477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55.393944843070017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-50</v>
      </c>
      <c r="AA25" s="75">
        <f>STOA!K25</f>
        <v>99.199999999999989</v>
      </c>
      <c r="AB25" s="75">
        <f>-STOA!Q25</f>
        <v>0</v>
      </c>
      <c r="AC25">
        <f t="shared" si="0"/>
        <v>2.798388819140059</v>
      </c>
      <c r="AD25">
        <f t="shared" si="1"/>
        <v>159.62308886234666</v>
      </c>
      <c r="AE25">
        <f>'IDT-1'!E25</f>
        <v>0</v>
      </c>
      <c r="AF25" s="24"/>
      <c r="AG25">
        <f t="shared" si="2"/>
        <v>159.62308886234666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-35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1.3214340000000002</v>
      </c>
      <c r="E26">
        <f>GT_NG!S26</f>
        <v>2.1061750073163594</v>
      </c>
      <c r="F26">
        <f>GT_Spot!S26</f>
        <v>0</v>
      </c>
      <c r="G26">
        <f>PPCL_NG!S26</f>
        <v>87.45</v>
      </c>
      <c r="H26">
        <f>PPCL_Spot!S26</f>
        <v>0</v>
      </c>
      <c r="I26">
        <f>Bawana_NG!S26</f>
        <v>1.9499238311003477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55.393944843070017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-50</v>
      </c>
      <c r="AA26" s="75">
        <f>STOA!K26</f>
        <v>99.199999999999989</v>
      </c>
      <c r="AB26" s="75">
        <f>-STOA!Q26</f>
        <v>0</v>
      </c>
      <c r="AC26">
        <f t="shared" si="0"/>
        <v>2.8068599768649483</v>
      </c>
      <c r="AD26">
        <f t="shared" si="1"/>
        <v>158.61461770462176</v>
      </c>
      <c r="AE26">
        <f>'IDT-1'!E26</f>
        <v>0</v>
      </c>
      <c r="AF26" s="24"/>
      <c r="AG26">
        <f t="shared" si="2"/>
        <v>158.61461770462176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-36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1.3214340000000002</v>
      </c>
      <c r="E27">
        <f>GT_NG!S27</f>
        <v>2.1061750073163594</v>
      </c>
      <c r="F27">
        <f>GT_Spot!S27</f>
        <v>0</v>
      </c>
      <c r="G27">
        <f>PPCL_NG!S27</f>
        <v>87.45</v>
      </c>
      <c r="H27">
        <f>PPCL_Spot!S27</f>
        <v>0</v>
      </c>
      <c r="I27">
        <f>Bawana_NG!S27</f>
        <v>1.9499238311003477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55.713438117853826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-50</v>
      </c>
      <c r="AA27" s="75">
        <f>STOA!K27</f>
        <v>99.199999999999989</v>
      </c>
      <c r="AB27" s="75">
        <f>-STOA!Q27</f>
        <v>0</v>
      </c>
      <c r="AC27">
        <f t="shared" si="0"/>
        <v>2.8688418244473559</v>
      </c>
      <c r="AD27">
        <f t="shared" si="1"/>
        <v>151.87212913182319</v>
      </c>
      <c r="AE27">
        <f>'IDT-1'!E27</f>
        <v>0</v>
      </c>
      <c r="AF27" s="24"/>
      <c r="AG27">
        <f t="shared" si="2"/>
        <v>151.87212913182319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-43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1.3214340000000002</v>
      </c>
      <c r="E28">
        <f>GT_NG!S28</f>
        <v>2.1061750073163594</v>
      </c>
      <c r="F28">
        <f>GT_Spot!S28</f>
        <v>0</v>
      </c>
      <c r="G28">
        <f>PPCL_NG!S28</f>
        <v>87.45</v>
      </c>
      <c r="H28">
        <f>PPCL_Spot!S28</f>
        <v>0</v>
      </c>
      <c r="I28">
        <f>Bawana_NG!S28</f>
        <v>1.9499238311003477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56.096829978177233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-50</v>
      </c>
      <c r="AA28" s="75">
        <f>STOA!K28</f>
        <v>99.199999999999989</v>
      </c>
      <c r="AB28" s="75">
        <f>-STOA!Q28</f>
        <v>0</v>
      </c>
      <c r="AC28">
        <f t="shared" si="0"/>
        <v>2.88900463152385</v>
      </c>
      <c r="AD28">
        <f t="shared" si="1"/>
        <v>150.23535818507008</v>
      </c>
      <c r="AE28">
        <f>'IDT-1'!E28</f>
        <v>0</v>
      </c>
      <c r="AF28" s="24"/>
      <c r="AG28">
        <f t="shared" si="2"/>
        <v>150.23535818507008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-45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1.3214340000000002</v>
      </c>
      <c r="E29">
        <f>GT_NG!S29</f>
        <v>2.1061750073163594</v>
      </c>
      <c r="F29">
        <f>GT_Spot!S29</f>
        <v>0</v>
      </c>
      <c r="G29">
        <f>PPCL_NG!S29</f>
        <v>87.45</v>
      </c>
      <c r="H29">
        <f>PPCL_Spot!S29</f>
        <v>0</v>
      </c>
      <c r="I29">
        <f>Bawana_NG!S29</f>
        <v>1.9499238311003477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58.465169641185462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-50</v>
      </c>
      <c r="AA29" s="75">
        <f>STOA!K29</f>
        <v>99.199999999999989</v>
      </c>
      <c r="AB29" s="75">
        <f>-STOA!Q29</f>
        <v>0</v>
      </c>
      <c r="AC29">
        <f t="shared" si="0"/>
        <v>2.8919563692433417</v>
      </c>
      <c r="AD29">
        <f t="shared" si="1"/>
        <v>154.60074611035884</v>
      </c>
      <c r="AE29">
        <f>'IDT-1'!E29</f>
        <v>0</v>
      </c>
      <c r="AF29" s="24"/>
      <c r="AG29">
        <f t="shared" si="2"/>
        <v>154.60074611035884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-43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1.3214340000000002</v>
      </c>
      <c r="E30">
        <f>GT_NG!S30</f>
        <v>2.1061750073163594</v>
      </c>
      <c r="F30">
        <f>GT_Spot!S30</f>
        <v>0</v>
      </c>
      <c r="G30">
        <f>PPCL_NG!S30</f>
        <v>87.45</v>
      </c>
      <c r="H30">
        <f>PPCL_Spot!S30</f>
        <v>0</v>
      </c>
      <c r="I30">
        <f>Bawana_NG!S30</f>
        <v>1.9499238311003477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58.465169641185462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-50</v>
      </c>
      <c r="AA30" s="75">
        <f>STOA!K30</f>
        <v>99.199999999999989</v>
      </c>
      <c r="AB30" s="75">
        <f>-STOA!Q30</f>
        <v>0</v>
      </c>
      <c r="AC30">
        <f t="shared" si="0"/>
        <v>2.9427833155926759</v>
      </c>
      <c r="AD30">
        <f t="shared" si="1"/>
        <v>148.54991916400951</v>
      </c>
      <c r="AE30">
        <f>'IDT-1'!E30</f>
        <v>0</v>
      </c>
      <c r="AF30" s="24"/>
      <c r="AG30">
        <f t="shared" si="2"/>
        <v>148.54991916400951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-49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1.3214340000000002</v>
      </c>
      <c r="E31">
        <f>GT_NG!S31</f>
        <v>2.1061750073163594</v>
      </c>
      <c r="F31">
        <f>GT_Spot!S31</f>
        <v>0</v>
      </c>
      <c r="G31">
        <f>PPCL_NG!S31</f>
        <v>87.45</v>
      </c>
      <c r="H31">
        <f>PPCL_Spot!S31</f>
        <v>0</v>
      </c>
      <c r="I31">
        <f>Bawana_NG!S31</f>
        <v>14.319466428198824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57.953980405173162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-50</v>
      </c>
      <c r="AA31" s="75">
        <f>STOA!K31</f>
        <v>99.199999999999989</v>
      </c>
      <c r="AB31" s="75">
        <f>-STOA!Q31</f>
        <v>0</v>
      </c>
      <c r="AC31">
        <f t="shared" si="0"/>
        <v>3.0423934838257995</v>
      </c>
      <c r="AD31">
        <f t="shared" si="1"/>
        <v>160.30866235686253</v>
      </c>
      <c r="AE31">
        <f>'IDT-1'!E31</f>
        <v>0</v>
      </c>
      <c r="AF31" s="24"/>
      <c r="AG31">
        <f t="shared" si="2"/>
        <v>160.30866235686253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-49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1.3214340000000002</v>
      </c>
      <c r="E32">
        <f>GT_NG!S32</f>
        <v>2.1061750073163594</v>
      </c>
      <c r="F32">
        <f>GT_Spot!S32</f>
        <v>0</v>
      </c>
      <c r="G32">
        <f>PPCL_NG!S32</f>
        <v>87.45</v>
      </c>
      <c r="H32">
        <f>PPCL_Spot!S32</f>
        <v>0</v>
      </c>
      <c r="I32">
        <f>Bawana_NG!S32</f>
        <v>14.319466428198824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57.953980405173162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-50</v>
      </c>
      <c r="AA32" s="75">
        <f>STOA!K32</f>
        <v>99.199999999999989</v>
      </c>
      <c r="AB32" s="75">
        <f>-STOA!Q32</f>
        <v>0</v>
      </c>
      <c r="AC32">
        <f t="shared" si="0"/>
        <v>3.0169800106511322</v>
      </c>
      <c r="AD32">
        <f t="shared" si="1"/>
        <v>163.33407583003719</v>
      </c>
      <c r="AE32">
        <f>'IDT-1'!E32</f>
        <v>0</v>
      </c>
      <c r="AF32" s="24"/>
      <c r="AG32">
        <f t="shared" si="2"/>
        <v>163.33407583003719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-46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1.3214340000000002</v>
      </c>
      <c r="E33">
        <f>GT_NG!S33</f>
        <v>2.1061750073163594</v>
      </c>
      <c r="F33">
        <f>GT_Spot!S33</f>
        <v>0</v>
      </c>
      <c r="G33">
        <f>PPCL_NG!S33</f>
        <v>87.45</v>
      </c>
      <c r="H33">
        <f>PPCL_Spot!S33</f>
        <v>0</v>
      </c>
      <c r="I33">
        <f>Bawana_NG!S33</f>
        <v>14.319466428198824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57.953980405173162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-50</v>
      </c>
      <c r="AA33" s="75">
        <f>STOA!K33</f>
        <v>99.199999999999989</v>
      </c>
      <c r="AB33" s="75">
        <f>-STOA!Q33</f>
        <v>0</v>
      </c>
      <c r="AC33">
        <f t="shared" si="0"/>
        <v>2.9407395911271306</v>
      </c>
      <c r="AD33">
        <f t="shared" si="1"/>
        <v>172.41031624956119</v>
      </c>
      <c r="AE33">
        <f>'IDT-1'!E33</f>
        <v>0</v>
      </c>
      <c r="AF33" s="24"/>
      <c r="AG33">
        <f t="shared" si="2"/>
        <v>172.41031624956119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-37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1.3214340000000002</v>
      </c>
      <c r="E34">
        <f>GT_NG!S34</f>
        <v>2.1061750073163594</v>
      </c>
      <c r="F34">
        <f>GT_Spot!S34</f>
        <v>0</v>
      </c>
      <c r="G34">
        <f>PPCL_NG!S34</f>
        <v>87.45</v>
      </c>
      <c r="H34">
        <f>PPCL_Spot!S34</f>
        <v>0</v>
      </c>
      <c r="I34">
        <f>Bawana_NG!S34</f>
        <v>14.319466428198824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57.83896277955931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-50</v>
      </c>
      <c r="AA34" s="75">
        <f>STOA!K34</f>
        <v>99.199999999999989</v>
      </c>
      <c r="AB34" s="75">
        <f>-STOA!Q34</f>
        <v>0</v>
      </c>
      <c r="AC34">
        <f t="shared" si="0"/>
        <v>2.8889464967226397</v>
      </c>
      <c r="AD34">
        <f t="shared" si="1"/>
        <v>178.34709171835183</v>
      </c>
      <c r="AE34">
        <f>'IDT-1'!E34</f>
        <v>0</v>
      </c>
      <c r="AF34" s="24"/>
      <c r="AG34">
        <f t="shared" si="2"/>
        <v>178.34709171835183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-31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1.3214340000000002</v>
      </c>
      <c r="E35">
        <f>GT_NG!S35</f>
        <v>2.1061750073163594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14.319466428198824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54.335996026091806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-50</v>
      </c>
      <c r="AA35" s="75">
        <f>STOA!K35</f>
        <v>99.199999999999989</v>
      </c>
      <c r="AB35" s="75">
        <f>-STOA!Q35</f>
        <v>0</v>
      </c>
      <c r="AC35">
        <f t="shared" si="0"/>
        <v>2.8002234719192898</v>
      </c>
      <c r="AD35">
        <f t="shared" si="1"/>
        <v>181.9328479896877</v>
      </c>
      <c r="AE35">
        <f>'IDT-1'!E35</f>
        <v>0</v>
      </c>
      <c r="AF35" s="24"/>
      <c r="AG35">
        <f t="shared" si="2"/>
        <v>181.9328479896877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-24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1.3214340000000002</v>
      </c>
      <c r="E36">
        <f>GT_NG!S36</f>
        <v>2.1061750073163594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14.319466428198824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54.335996026091806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-50</v>
      </c>
      <c r="AA36" s="75">
        <f>STOA!K36</f>
        <v>99.199999999999989</v>
      </c>
      <c r="AB36" s="75">
        <f>-STOA!Q36</f>
        <v>0</v>
      </c>
      <c r="AC36">
        <f t="shared" si="0"/>
        <v>2.7070407369455101</v>
      </c>
      <c r="AD36">
        <f t="shared" si="1"/>
        <v>193.02603072466147</v>
      </c>
      <c r="AE36">
        <f>'IDT-1'!E36</f>
        <v>0</v>
      </c>
      <c r="AF36" s="24"/>
      <c r="AG36">
        <f t="shared" si="2"/>
        <v>193.02603072466147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-13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1.3214340000000002</v>
      </c>
      <c r="E37">
        <f>GT_NG!S37</f>
        <v>2.1061750073163594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14.319466428198824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53.36758868997164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-75</v>
      </c>
      <c r="AA37" s="75">
        <f>STOA!K37</f>
        <v>99.199999999999989</v>
      </c>
      <c r="AB37" s="75">
        <f>-STOA!Q37</f>
        <v>0</v>
      </c>
      <c r="AC37">
        <f t="shared" si="0"/>
        <v>2.8005600080207693</v>
      </c>
      <c r="AD37">
        <f t="shared" si="1"/>
        <v>179.96410411746606</v>
      </c>
      <c r="AE37">
        <f>'IDT-1'!E37</f>
        <v>0</v>
      </c>
      <c r="AF37" s="24"/>
      <c r="AG37">
        <f t="shared" si="2"/>
        <v>179.96410411746606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1.3214340000000002</v>
      </c>
      <c r="E38">
        <f>GT_NG!S38</f>
        <v>2.1061750073163594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14.319466428198824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52.566299230258828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-60</v>
      </c>
      <c r="AA38" s="75">
        <f>STOA!K38</f>
        <v>99.199999999999989</v>
      </c>
      <c r="AB38" s="75">
        <f>-STOA!Q38</f>
        <v>0</v>
      </c>
      <c r="AC38">
        <f t="shared" si="0"/>
        <v>2.6667618106858457</v>
      </c>
      <c r="AD38">
        <f t="shared" si="1"/>
        <v>194.29661285508817</v>
      </c>
      <c r="AE38">
        <f>'IDT-1'!E38</f>
        <v>0</v>
      </c>
      <c r="AF38" s="24"/>
      <c r="AG38">
        <f t="shared" si="2"/>
        <v>194.29661285508817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1.3073400000000002</v>
      </c>
      <c r="E39">
        <f>GT_NG!S39</f>
        <v>2.1061750073163594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14.319466428198824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52.566299230258828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99.199999999999989</v>
      </c>
      <c r="AB39" s="75">
        <f>-STOA!Q39</f>
        <v>0</v>
      </c>
      <c r="AC39">
        <f t="shared" si="0"/>
        <v>2.9631339414569631</v>
      </c>
      <c r="AD39">
        <f t="shared" si="1"/>
        <v>158.98614672431708</v>
      </c>
      <c r="AE39">
        <f>'IDT-1'!E39</f>
        <v>0</v>
      </c>
      <c r="AF39" s="24"/>
      <c r="AG39">
        <f t="shared" si="2"/>
        <v>158.98614672431708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-95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1.3073400000000002</v>
      </c>
      <c r="E40">
        <f>GT_NG!S40</f>
        <v>2.1061750073163594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14.319466428198824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52.566299230258828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99.199999999999989</v>
      </c>
      <c r="AB40" s="75">
        <f>-STOA!Q40</f>
        <v>0</v>
      </c>
      <c r="AC40">
        <f t="shared" si="0"/>
        <v>2.9716050991818523</v>
      </c>
      <c r="AD40">
        <f t="shared" si="1"/>
        <v>157.97767556659218</v>
      </c>
      <c r="AE40">
        <f>'IDT-1'!E40</f>
        <v>0</v>
      </c>
      <c r="AF40" s="24"/>
      <c r="AG40">
        <f t="shared" si="2"/>
        <v>157.97767556659218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-96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1.3073400000000002</v>
      </c>
      <c r="E41">
        <f>GT_NG!S41</f>
        <v>2.1061750073163594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14.319466428198824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52.497282225286114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99.199999999999989</v>
      </c>
      <c r="AB41" s="75">
        <f>-STOA!Q41</f>
        <v>0</v>
      </c>
      <c r="AC41">
        <f t="shared" si="0"/>
        <v>2.9117272522658575</v>
      </c>
      <c r="AD41">
        <f t="shared" si="1"/>
        <v>164.96853640853544</v>
      </c>
      <c r="AE41">
        <f>'IDT-1'!E41</f>
        <v>0</v>
      </c>
      <c r="AF41" s="24"/>
      <c r="AG41">
        <f t="shared" si="2"/>
        <v>164.96853640853544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-89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1.3073400000000002</v>
      </c>
      <c r="E42">
        <f>GT_NG!S42</f>
        <v>2.1061750073163594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14.319466428198824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52.405399686861777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99.199999999999989</v>
      </c>
      <c r="AB42" s="75">
        <f>-STOA!Q42</f>
        <v>0</v>
      </c>
      <c r="AC42">
        <f t="shared" si="0"/>
        <v>2.8177727039693137</v>
      </c>
      <c r="AD42">
        <f t="shared" si="1"/>
        <v>175.97060841840764</v>
      </c>
      <c r="AE42">
        <f>'IDT-1'!E42</f>
        <v>0</v>
      </c>
      <c r="AF42" s="24"/>
      <c r="AG42">
        <f t="shared" si="2"/>
        <v>175.97060841840764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-78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1.3073400000000002</v>
      </c>
      <c r="E43">
        <f>GT_NG!S43</f>
        <v>2.1061750073163594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1.9499238311003477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51.393153733851705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99.199999999999989</v>
      </c>
      <c r="AB43" s="75">
        <f>-STOA!Q43</f>
        <v>0</v>
      </c>
      <c r="AC43">
        <f t="shared" si="0"/>
        <v>2.6121829451746219</v>
      </c>
      <c r="AD43">
        <f t="shared" si="1"/>
        <v>173.79440962709378</v>
      </c>
      <c r="AE43">
        <f>'IDT-1'!E43</f>
        <v>0</v>
      </c>
      <c r="AF43" s="24"/>
      <c r="AG43">
        <f t="shared" si="2"/>
        <v>173.79440962709378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-67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1.3073400000000002</v>
      </c>
      <c r="E44">
        <f>GT_NG!S44</f>
        <v>2.1061750073163594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1.9499238311003477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51.393153733851705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99.199999999999989</v>
      </c>
      <c r="AB44" s="75">
        <f>-STOA!Q44</f>
        <v>0</v>
      </c>
      <c r="AC44">
        <f t="shared" si="0"/>
        <v>2.5782983142750657</v>
      </c>
      <c r="AD44">
        <f t="shared" si="1"/>
        <v>177.82829425799335</v>
      </c>
      <c r="AE44">
        <f>'IDT-1'!E44</f>
        <v>0</v>
      </c>
      <c r="AF44" s="24"/>
      <c r="AG44">
        <f t="shared" si="2"/>
        <v>177.82829425799335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-63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1.3073400000000002</v>
      </c>
      <c r="E45">
        <f>GT_NG!S45</f>
        <v>2.1061750073163594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14.319466428198824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51.393153733851705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99.199999999999989</v>
      </c>
      <c r="AB45" s="75">
        <f>-STOA!Q45</f>
        <v>0</v>
      </c>
      <c r="AC45">
        <f t="shared" si="0"/>
        <v>2.6313755257413582</v>
      </c>
      <c r="AD45">
        <f t="shared" si="1"/>
        <v>196.14475964362552</v>
      </c>
      <c r="AE45">
        <f>'IDT-1'!E45</f>
        <v>0</v>
      </c>
      <c r="AF45" s="24"/>
      <c r="AG45">
        <f t="shared" si="2"/>
        <v>196.14475964362552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-57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1.3073400000000002</v>
      </c>
      <c r="E46">
        <f>GT_NG!S46</f>
        <v>2.1061750073163594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14.319466428198824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51.393153733851705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99.199999999999989</v>
      </c>
      <c r="AB46" s="75">
        <f>-STOA!Q46</f>
        <v>0</v>
      </c>
      <c r="AC46">
        <f t="shared" si="0"/>
        <v>2.5974908948418021</v>
      </c>
      <c r="AD46">
        <f t="shared" si="1"/>
        <v>200.17864427452508</v>
      </c>
      <c r="AE46">
        <f>'IDT-1'!E46</f>
        <v>0</v>
      </c>
      <c r="AF46" s="24"/>
      <c r="AG46">
        <f t="shared" si="2"/>
        <v>200.17864427452508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-53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1.3073400000000002</v>
      </c>
      <c r="E47">
        <f>GT_NG!S47</f>
        <v>2.1061750073163594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14.319466428198824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51.881554919064193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99.199999999999989</v>
      </c>
      <c r="AB47" s="75">
        <f>-STOA!Q47</f>
        <v>0</v>
      </c>
      <c r="AC47">
        <f t="shared" si="0"/>
        <v>2.5592376761731419</v>
      </c>
      <c r="AD47">
        <f t="shared" si="1"/>
        <v>205.70529867840622</v>
      </c>
      <c r="AE47">
        <f>'IDT-1'!E47</f>
        <v>0</v>
      </c>
      <c r="AF47" s="24"/>
      <c r="AG47">
        <f t="shared" si="2"/>
        <v>205.70529867840622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-48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1.3073400000000002</v>
      </c>
      <c r="E48">
        <f>GT_NG!S48</f>
        <v>2.1061750073163594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14.319466428198824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51.881554919064193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99.199999999999989</v>
      </c>
      <c r="AB48" s="75">
        <f>-STOA!Q48</f>
        <v>0</v>
      </c>
      <c r="AC48">
        <f t="shared" si="0"/>
        <v>2.5253530452735853</v>
      </c>
      <c r="AD48">
        <f t="shared" si="1"/>
        <v>209.73918330930579</v>
      </c>
      <c r="AE48">
        <f>'IDT-1'!E48</f>
        <v>0</v>
      </c>
      <c r="AF48" s="24"/>
      <c r="AG48">
        <f t="shared" si="2"/>
        <v>209.73918330930579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-44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1.3073400000000002</v>
      </c>
      <c r="E49">
        <f>GT_NG!S49</f>
        <v>2.1061750073163594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17.629351098678637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51.881554919064193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99.199999999999989</v>
      </c>
      <c r="AB49" s="75">
        <f>-STOA!Q49</f>
        <v>0</v>
      </c>
      <c r="AC49">
        <f t="shared" si="0"/>
        <v>2.5192714456060599</v>
      </c>
      <c r="AD49">
        <f t="shared" si="1"/>
        <v>217.05514957945317</v>
      </c>
      <c r="AE49">
        <f>'IDT-1'!E49</f>
        <v>0</v>
      </c>
      <c r="AF49" s="24"/>
      <c r="AG49">
        <f t="shared" si="2"/>
        <v>217.05514957945317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-40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1.3073400000000002</v>
      </c>
      <c r="E50">
        <f>GT_NG!S50</f>
        <v>2.1061750073163594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17.629351098678637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51.881554919064193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99.199999999999989</v>
      </c>
      <c r="AB50" s="75">
        <f>-STOA!Q50</f>
        <v>0</v>
      </c>
      <c r="AC50">
        <f t="shared" si="0"/>
        <v>2.5023291301562818</v>
      </c>
      <c r="AD50">
        <f t="shared" si="1"/>
        <v>219.07209189490294</v>
      </c>
      <c r="AE50">
        <f>'IDT-1'!E50</f>
        <v>0</v>
      </c>
      <c r="AF50" s="24"/>
      <c r="AG50">
        <f t="shared" si="2"/>
        <v>219.07209189490294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-38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1.3073400000000002</v>
      </c>
      <c r="E51">
        <f>GT_NG!S51</f>
        <v>2.1061750073163594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17.629351098678637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48.311223010160241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99.199999999999989</v>
      </c>
      <c r="AB51" s="75">
        <f>-STOA!Q51</f>
        <v>0</v>
      </c>
      <c r="AC51">
        <f t="shared" si="0"/>
        <v>2.4553960266717101</v>
      </c>
      <c r="AD51">
        <f t="shared" si="1"/>
        <v>217.54869308948352</v>
      </c>
      <c r="AE51">
        <f>'IDT-1'!E51</f>
        <v>0</v>
      </c>
      <c r="AF51" s="24"/>
      <c r="AG51">
        <f t="shared" si="2"/>
        <v>217.54869308948352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-36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1.3073400000000002</v>
      </c>
      <c r="E52">
        <f>GT_NG!S52</f>
        <v>2.1061750073163594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17.629351098678637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47.953390636115543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99.199999999999989</v>
      </c>
      <c r="AB52" s="75">
        <f>-STOA!Q52</f>
        <v>0</v>
      </c>
      <c r="AC52">
        <f t="shared" si="0"/>
        <v>2.435447919279957</v>
      </c>
      <c r="AD52">
        <f t="shared" si="1"/>
        <v>219.21080882283059</v>
      </c>
      <c r="AE52">
        <f>'IDT-1'!E52</f>
        <v>0</v>
      </c>
      <c r="AF52" s="24"/>
      <c r="AG52">
        <f t="shared" si="2"/>
        <v>219.21080882283059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-34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1.3073400000000002</v>
      </c>
      <c r="E53">
        <f>GT_NG!S53</f>
        <v>2.1061750073163594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17.629351098678637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47.953390636115543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99.199999999999989</v>
      </c>
      <c r="AB53" s="75">
        <f>-STOA!Q53</f>
        <v>0</v>
      </c>
      <c r="AC53">
        <f t="shared" si="0"/>
        <v>2.4523902347297351</v>
      </c>
      <c r="AD53">
        <f t="shared" si="1"/>
        <v>217.19386650738082</v>
      </c>
      <c r="AE53">
        <f>'IDT-1'!E53</f>
        <v>0</v>
      </c>
      <c r="AF53" s="24"/>
      <c r="AG53">
        <f t="shared" si="2"/>
        <v>217.19386650738082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-36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1.3073400000000002</v>
      </c>
      <c r="E54">
        <f>GT_NG!S54</f>
        <v>2.1061750073163594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17.629351098678637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47.953390636115543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99.199999999999989</v>
      </c>
      <c r="AB54" s="75">
        <f>-STOA!Q54</f>
        <v>0</v>
      </c>
      <c r="AC54">
        <f t="shared" si="0"/>
        <v>2.4015632883804008</v>
      </c>
      <c r="AD54">
        <f t="shared" si="1"/>
        <v>223.24469345373015</v>
      </c>
      <c r="AE54">
        <f>'IDT-1'!E54</f>
        <v>0</v>
      </c>
      <c r="AF54" s="24"/>
      <c r="AG54">
        <f t="shared" si="2"/>
        <v>223.24469345373015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-30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1.3073400000000002</v>
      </c>
      <c r="E55">
        <f>GT_NG!S55</f>
        <v>2.1061750073163594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17.629351098678637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47.071589214918873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99.199999999999989</v>
      </c>
      <c r="AB55" s="75">
        <f>-STOA!Q55</f>
        <v>0</v>
      </c>
      <c r="AC55">
        <f t="shared" si="0"/>
        <v>2.4365119450667936</v>
      </c>
      <c r="AD55">
        <f t="shared" si="1"/>
        <v>217.32794337584707</v>
      </c>
      <c r="AE55">
        <f>'IDT-1'!E55</f>
        <v>0</v>
      </c>
      <c r="AF55" s="24"/>
      <c r="AG55">
        <f t="shared" si="2"/>
        <v>217.32794337584707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-35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1.3073400000000002</v>
      </c>
      <c r="E56">
        <f>GT_NG!S56</f>
        <v>2.1061750073163594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17.629351098678637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47.071589214918873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99.199999999999989</v>
      </c>
      <c r="AB56" s="75">
        <f>-STOA!Q56</f>
        <v>0</v>
      </c>
      <c r="AC56">
        <f t="shared" si="0"/>
        <v>2.4449831027916828</v>
      </c>
      <c r="AD56">
        <f t="shared" si="1"/>
        <v>216.31947221812217</v>
      </c>
      <c r="AE56">
        <f>'IDT-1'!E56</f>
        <v>0</v>
      </c>
      <c r="AF56" s="24"/>
      <c r="AG56">
        <f t="shared" si="2"/>
        <v>216.31947221812217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-36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1.3073400000000002</v>
      </c>
      <c r="E57">
        <f>GT_NG!S57</f>
        <v>2.1061750073163594</v>
      </c>
      <c r="F57">
        <f>GT_Spot!S57</f>
        <v>0</v>
      </c>
      <c r="G57">
        <f>PPCL_NG!S57</f>
        <v>87.45</v>
      </c>
      <c r="H57">
        <f>PPCL_Spot!S57</f>
        <v>0</v>
      </c>
      <c r="I57">
        <f>Bawana_NG!S57</f>
        <v>17.629351098678637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47.11759622086489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99.199999999999989</v>
      </c>
      <c r="AB57" s="75">
        <f>-STOA!Q57</f>
        <v>0</v>
      </c>
      <c r="AC57">
        <f t="shared" si="0"/>
        <v>2.4623118770914076</v>
      </c>
      <c r="AD57">
        <f t="shared" si="1"/>
        <v>214.3481504497685</v>
      </c>
      <c r="AE57">
        <f>'IDT-1'!E57</f>
        <v>0</v>
      </c>
      <c r="AF57" s="24"/>
      <c r="AG57">
        <f t="shared" si="2"/>
        <v>214.3481504497685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-38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1.3073400000000002</v>
      </c>
      <c r="E58">
        <f>GT_NG!S58</f>
        <v>2.1061750073163594</v>
      </c>
      <c r="F58">
        <f>GT_Spot!S58</f>
        <v>0</v>
      </c>
      <c r="G58">
        <f>PPCL_NG!S58</f>
        <v>87.45</v>
      </c>
      <c r="H58">
        <f>PPCL_Spot!S58</f>
        <v>0</v>
      </c>
      <c r="I58">
        <f>Bawana_NG!S58</f>
        <v>17.629351098678637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47.11759622086489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99.199999999999989</v>
      </c>
      <c r="AB58" s="75">
        <f>-STOA!Q58</f>
        <v>0</v>
      </c>
      <c r="AC58">
        <f t="shared" si="0"/>
        <v>2.4623118770914076</v>
      </c>
      <c r="AD58">
        <f t="shared" si="1"/>
        <v>214.3481504497685</v>
      </c>
      <c r="AE58">
        <f>'IDT-1'!E58</f>
        <v>0</v>
      </c>
      <c r="AF58" s="24"/>
      <c r="AG58">
        <f t="shared" si="2"/>
        <v>214.3481504497685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-38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1.3073400000000002</v>
      </c>
      <c r="E59">
        <f>GT_NG!S59</f>
        <v>2.1061750073163594</v>
      </c>
      <c r="F59">
        <f>GT_Spot!S59</f>
        <v>0</v>
      </c>
      <c r="G59">
        <f>PPCL_NG!S59</f>
        <v>87.45</v>
      </c>
      <c r="H59">
        <f>PPCL_Spot!S59</f>
        <v>0</v>
      </c>
      <c r="I59">
        <f>Bawana_NG!S59</f>
        <v>17.629351098678637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47.11759622086489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99.199999999999989</v>
      </c>
      <c r="AB59" s="75">
        <f>-STOA!Q59</f>
        <v>0</v>
      </c>
      <c r="AC59">
        <f t="shared" si="0"/>
        <v>2.4623118770914076</v>
      </c>
      <c r="AD59">
        <f t="shared" si="1"/>
        <v>214.3481504497685</v>
      </c>
      <c r="AE59">
        <f>'IDT-1'!E59</f>
        <v>0</v>
      </c>
      <c r="AF59" s="24"/>
      <c r="AG59">
        <f t="shared" si="2"/>
        <v>214.3481504497685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-38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1.3073400000000002</v>
      </c>
      <c r="E60">
        <f>GT_NG!S60</f>
        <v>2.1061750073163594</v>
      </c>
      <c r="F60">
        <f>GT_Spot!S60</f>
        <v>0</v>
      </c>
      <c r="G60">
        <f>PPCL_NG!S60</f>
        <v>87.45</v>
      </c>
      <c r="H60">
        <f>PPCL_Spot!S60</f>
        <v>0</v>
      </c>
      <c r="I60">
        <f>Bawana_NG!S60</f>
        <v>17.629351098678637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47.11759622086489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99.199999999999989</v>
      </c>
      <c r="AB60" s="75">
        <f>-STOA!Q60</f>
        <v>0</v>
      </c>
      <c r="AC60">
        <f t="shared" si="0"/>
        <v>2.4707830348162965</v>
      </c>
      <c r="AD60">
        <f t="shared" si="1"/>
        <v>213.3396792920436</v>
      </c>
      <c r="AE60">
        <f>'IDT-1'!E60</f>
        <v>0</v>
      </c>
      <c r="AF60" s="24"/>
      <c r="AG60">
        <f t="shared" si="2"/>
        <v>213.3396792920436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-39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1.3073400000000002</v>
      </c>
      <c r="E61">
        <f>GT_NG!S61</f>
        <v>2.1061750073163594</v>
      </c>
      <c r="F61">
        <f>GT_Spot!S61</f>
        <v>0</v>
      </c>
      <c r="G61">
        <f>PPCL_NG!S61</f>
        <v>87.45</v>
      </c>
      <c r="H61">
        <f>PPCL_Spot!S61</f>
        <v>0</v>
      </c>
      <c r="I61">
        <f>Bawana_NG!S61</f>
        <v>17.629351098678637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47.603263226511061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99.199999999999989</v>
      </c>
      <c r="AB61" s="75">
        <f>-STOA!Q61</f>
        <v>0</v>
      </c>
      <c r="AC61">
        <f t="shared" si="0"/>
        <v>2.6188723189868384</v>
      </c>
      <c r="AD61">
        <f t="shared" si="1"/>
        <v>196.67725701351921</v>
      </c>
      <c r="AE61">
        <f>'IDT-1'!E61</f>
        <v>0</v>
      </c>
      <c r="AF61" s="24"/>
      <c r="AG61">
        <f t="shared" si="2"/>
        <v>196.67725701351921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-56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1.3073400000000002</v>
      </c>
      <c r="E62">
        <f>GT_NG!S62</f>
        <v>2.1061750073163594</v>
      </c>
      <c r="F62">
        <f>GT_Spot!S62</f>
        <v>0</v>
      </c>
      <c r="G62">
        <f>PPCL_NG!S62</f>
        <v>87.45</v>
      </c>
      <c r="H62">
        <f>PPCL_Spot!S62</f>
        <v>0</v>
      </c>
      <c r="I62">
        <f>Bawana_NG!S62</f>
        <v>17.629351098678637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48.057199260794405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99.199999999999989</v>
      </c>
      <c r="AB62" s="75">
        <f>-STOA!Q62</f>
        <v>0</v>
      </c>
      <c r="AC62">
        <f t="shared" si="0"/>
        <v>2.6142142239499293</v>
      </c>
      <c r="AD62">
        <f t="shared" si="1"/>
        <v>198.13585114283944</v>
      </c>
      <c r="AE62">
        <f>'IDT-1'!E62</f>
        <v>0</v>
      </c>
      <c r="AF62" s="24"/>
      <c r="AG62">
        <f t="shared" si="2"/>
        <v>198.13585114283944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-55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1.3073400000000002</v>
      </c>
      <c r="E63">
        <f>GT_NG!S63</f>
        <v>2.1061750073163594</v>
      </c>
      <c r="F63">
        <f>GT_Spot!S63</f>
        <v>0</v>
      </c>
      <c r="G63">
        <f>PPCL_NG!S63</f>
        <v>87.45</v>
      </c>
      <c r="H63">
        <f>PPCL_Spot!S63</f>
        <v>0</v>
      </c>
      <c r="I63">
        <f>Bawana_NG!S63</f>
        <v>17.62935109867864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48.078924849113555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99.199999999999989</v>
      </c>
      <c r="AB63" s="75">
        <f>-STOA!Q63</f>
        <v>0</v>
      </c>
      <c r="AC63">
        <f t="shared" si="0"/>
        <v>2.5381562993678086</v>
      </c>
      <c r="AD63">
        <f t="shared" si="1"/>
        <v>207.23363465574073</v>
      </c>
      <c r="AE63">
        <f>'IDT-1'!E63</f>
        <v>0</v>
      </c>
      <c r="AF63" s="24"/>
      <c r="AG63">
        <f t="shared" si="2"/>
        <v>207.23363465574073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-46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1.3073400000000002</v>
      </c>
      <c r="E64">
        <f>GT_NG!S64</f>
        <v>2.1061750073163594</v>
      </c>
      <c r="F64">
        <f>GT_Spot!S64</f>
        <v>0</v>
      </c>
      <c r="G64">
        <f>PPCL_NG!S64</f>
        <v>87.45</v>
      </c>
      <c r="H64">
        <f>PPCL_Spot!S64</f>
        <v>0</v>
      </c>
      <c r="I64">
        <f>Bawana_NG!S64</f>
        <v>17.62935109867864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49.012356382974595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99.199999999999989</v>
      </c>
      <c r="AB64" s="75">
        <f>-STOA!Q64</f>
        <v>0</v>
      </c>
      <c r="AC64">
        <f t="shared" si="0"/>
        <v>2.5459971242522412</v>
      </c>
      <c r="AD64">
        <f t="shared" si="1"/>
        <v>208.15922536471734</v>
      </c>
      <c r="AE64">
        <f>'IDT-1'!E64</f>
        <v>0</v>
      </c>
      <c r="AF64" s="24"/>
      <c r="AG64">
        <f t="shared" si="2"/>
        <v>208.15922536471734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-46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1.3073400000000002</v>
      </c>
      <c r="E65">
        <f>GT_NG!S65</f>
        <v>2.1061750073163594</v>
      </c>
      <c r="F65">
        <f>GT_Spot!S65</f>
        <v>0</v>
      </c>
      <c r="G65">
        <f>PPCL_NG!S65</f>
        <v>87.45</v>
      </c>
      <c r="H65">
        <f>PPCL_Spot!S65</f>
        <v>0</v>
      </c>
      <c r="I65">
        <f>Bawana_NG!S65</f>
        <v>14.319466428198824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50.188109243091823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99.199999999999989</v>
      </c>
      <c r="AB65" s="75">
        <f>-STOA!Q65</f>
        <v>0</v>
      </c>
      <c r="AC65">
        <f t="shared" si="0"/>
        <v>2.3925318934469706</v>
      </c>
      <c r="AD65">
        <f t="shared" si="1"/>
        <v>222.17855878516002</v>
      </c>
      <c r="AE65">
        <f>'IDT-1'!E65</f>
        <v>0</v>
      </c>
      <c r="AF65" s="24"/>
      <c r="AG65">
        <f t="shared" si="2"/>
        <v>222.17855878516002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-30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1.3073400000000002</v>
      </c>
      <c r="E66">
        <f>GT_NG!S66</f>
        <v>2.1061750073163594</v>
      </c>
      <c r="F66">
        <f>GT_Spot!S66</f>
        <v>0</v>
      </c>
      <c r="G66">
        <f>PPCL_NG!S66</f>
        <v>87.45</v>
      </c>
      <c r="H66">
        <f>PPCL_Spot!S66</f>
        <v>0</v>
      </c>
      <c r="I66">
        <f>Bawana_NG!S66</f>
        <v>14.319466428198824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50.188182529496189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99.199999999999989</v>
      </c>
      <c r="AB66" s="75">
        <f>-STOA!Q66</f>
        <v>0</v>
      </c>
      <c r="AC66">
        <f t="shared" si="0"/>
        <v>2.3925325090527672</v>
      </c>
      <c r="AD66">
        <f t="shared" si="1"/>
        <v>222.17863145595859</v>
      </c>
      <c r="AE66">
        <f>'IDT-1'!E66</f>
        <v>0</v>
      </c>
      <c r="AF66" s="24"/>
      <c r="AG66">
        <f t="shared" si="2"/>
        <v>222.17863145595859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-30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1.3073400000000002</v>
      </c>
      <c r="E67">
        <f>GT_NG!S67</f>
        <v>2.1061750073163594</v>
      </c>
      <c r="F67">
        <f>GT_Spot!S67</f>
        <v>0</v>
      </c>
      <c r="G67">
        <f>PPCL_NG!S67</f>
        <v>87.45</v>
      </c>
      <c r="H67">
        <f>PPCL_Spot!S67</f>
        <v>0</v>
      </c>
      <c r="I67">
        <f>Bawana_NG!S67</f>
        <v>14.319466428198824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50.989556476151172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99.199999999999989</v>
      </c>
      <c r="AB67" s="75">
        <f>-STOA!Q67</f>
        <v>0</v>
      </c>
      <c r="AC67">
        <f t="shared" si="0"/>
        <v>2.3992640502046694</v>
      </c>
      <c r="AD67">
        <f t="shared" si="1"/>
        <v>222.97327386146168</v>
      </c>
      <c r="AE67">
        <f>'IDT-1'!E67</f>
        <v>0</v>
      </c>
      <c r="AF67" s="24"/>
      <c r="AG67">
        <f t="shared" si="2"/>
        <v>222.97327386146168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-30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1.3073400000000002</v>
      </c>
      <c r="E68">
        <f>GT_NG!S68</f>
        <v>2.1061750073163594</v>
      </c>
      <c r="F68">
        <f>GT_Spot!S68</f>
        <v>0</v>
      </c>
      <c r="G68">
        <f>PPCL_NG!S68</f>
        <v>87.45</v>
      </c>
      <c r="H68">
        <f>PPCL_Spot!S68</f>
        <v>0</v>
      </c>
      <c r="I68">
        <f>Bawana_NG!S68</f>
        <v>14.319466428198824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50.989132614952574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99.199999999999989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2.4839720670194918</v>
      </c>
      <c r="AD68">
        <f t="shared" ref="AD68:AD98" si="4">SUM(B68:AB68,AI68:AV68)-AC68</f>
        <v>212.88814198344826</v>
      </c>
      <c r="AE68">
        <f>'IDT-1'!E68</f>
        <v>0</v>
      </c>
      <c r="AF68" s="24"/>
      <c r="AG68">
        <f t="shared" ref="AG68:AG98" si="5">SUM(AD68:AF68)</f>
        <v>212.88814198344826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-40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1.3073400000000002</v>
      </c>
      <c r="E69">
        <f>GT_NG!S69</f>
        <v>2.1061750073163594</v>
      </c>
      <c r="F69">
        <f>GT_Spot!S69</f>
        <v>0</v>
      </c>
      <c r="G69">
        <f>PPCL_NG!S69</f>
        <v>87.45</v>
      </c>
      <c r="H69">
        <f>PPCL_Spot!S69</f>
        <v>0</v>
      </c>
      <c r="I69">
        <f>Bawana_NG!S69</f>
        <v>14.319466428198824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51.051688385857503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99.199999999999989</v>
      </c>
      <c r="AB69" s="75">
        <f>-STOA!Q69</f>
        <v>0</v>
      </c>
      <c r="AC69">
        <f t="shared" si="3"/>
        <v>2.4844975354950929</v>
      </c>
      <c r="AD69">
        <f t="shared" si="4"/>
        <v>212.95017228587758</v>
      </c>
      <c r="AE69">
        <f>'IDT-1'!E69</f>
        <v>0</v>
      </c>
      <c r="AF69" s="24"/>
      <c r="AG69">
        <f t="shared" si="5"/>
        <v>212.95017228587758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-40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1.3073400000000002</v>
      </c>
      <c r="E70">
        <f>GT_NG!S70</f>
        <v>2.1061750073163594</v>
      </c>
      <c r="F70">
        <f>GT_Spot!S70</f>
        <v>0</v>
      </c>
      <c r="G70">
        <f>PPCL_NG!S70</f>
        <v>87.45</v>
      </c>
      <c r="H70">
        <f>PPCL_Spot!S70</f>
        <v>0</v>
      </c>
      <c r="I70">
        <f>Bawana_NG!S70</f>
        <v>14.319466428198824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51.069983950692858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99.199999999999989</v>
      </c>
      <c r="AB70" s="75">
        <f>-STOA!Q70</f>
        <v>0</v>
      </c>
      <c r="AC70">
        <f t="shared" si="3"/>
        <v>2.4846512182397102</v>
      </c>
      <c r="AD70">
        <f t="shared" si="4"/>
        <v>212.96831416796832</v>
      </c>
      <c r="AE70">
        <f>'IDT-1'!E70</f>
        <v>0</v>
      </c>
      <c r="AF70" s="24"/>
      <c r="AG70">
        <f t="shared" si="5"/>
        <v>212.96831416796832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-40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1.3073400000000002</v>
      </c>
      <c r="E71">
        <f>GT_NG!S71</f>
        <v>2.1061750073163594</v>
      </c>
      <c r="F71">
        <f>GT_Spot!S71</f>
        <v>0</v>
      </c>
      <c r="G71">
        <f>PPCL_NG!S71</f>
        <v>87.45</v>
      </c>
      <c r="H71">
        <f>PPCL_Spot!S71</f>
        <v>0</v>
      </c>
      <c r="I71">
        <f>Bawana_NG!S71</f>
        <v>14.319440646849733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50.9733836899713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99.199999999999989</v>
      </c>
      <c r="AB71" s="75">
        <f>-STOA!Q71</f>
        <v>0</v>
      </c>
      <c r="AC71">
        <f t="shared" si="3"/>
        <v>2.1449932504907538</v>
      </c>
      <c r="AD71">
        <f t="shared" si="4"/>
        <v>253.21134609364663</v>
      </c>
      <c r="AE71">
        <f>'IDT-1'!E71</f>
        <v>0</v>
      </c>
      <c r="AF71" s="24"/>
      <c r="AG71">
        <f t="shared" si="5"/>
        <v>253.21134609364663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1.3073400000000002</v>
      </c>
      <c r="E72">
        <f>GT_NG!S72</f>
        <v>2.1061750073163594</v>
      </c>
      <c r="F72">
        <f>GT_Spot!S72</f>
        <v>0</v>
      </c>
      <c r="G72">
        <f>PPCL_NG!S72</f>
        <v>87.45</v>
      </c>
      <c r="H72">
        <f>PPCL_Spot!S72</f>
        <v>0</v>
      </c>
      <c r="I72">
        <f>Bawana_NG!S72</f>
        <v>14.319440646849733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51.062259818082467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99.199999999999989</v>
      </c>
      <c r="AB72" s="75">
        <f>-STOA!Q72</f>
        <v>0</v>
      </c>
      <c r="AC72">
        <f t="shared" si="3"/>
        <v>2.2304513872157781</v>
      </c>
      <c r="AD72">
        <f t="shared" si="4"/>
        <v>243.21476408503278</v>
      </c>
      <c r="AE72">
        <f>'IDT-1'!E72</f>
        <v>0</v>
      </c>
      <c r="AF72" s="24"/>
      <c r="AG72">
        <f t="shared" si="5"/>
        <v>243.21476408503278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-10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1.3073400000000002</v>
      </c>
      <c r="E73">
        <f>GT_NG!S73</f>
        <v>2.1061750073163594</v>
      </c>
      <c r="F73">
        <f>GT_Spot!S73</f>
        <v>0</v>
      </c>
      <c r="G73">
        <f>PPCL_NG!S73</f>
        <v>87.45</v>
      </c>
      <c r="H73">
        <f>PPCL_Spot!S73</f>
        <v>0</v>
      </c>
      <c r="I73">
        <f>Bawana_NG!S73</f>
        <v>14.319440646849733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51.076629404174597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99.199999999999989</v>
      </c>
      <c r="AB73" s="75">
        <f>-STOA!Q73</f>
        <v>0</v>
      </c>
      <c r="AC73">
        <f t="shared" si="3"/>
        <v>2.3152836689878429</v>
      </c>
      <c r="AD73">
        <f t="shared" si="4"/>
        <v>233.14430138935285</v>
      </c>
      <c r="AE73">
        <f>'IDT-1'!E73</f>
        <v>0</v>
      </c>
      <c r="AF73" s="24"/>
      <c r="AG73">
        <f t="shared" si="5"/>
        <v>233.14430138935285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-20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1.3073400000000002</v>
      </c>
      <c r="E74">
        <f>GT_NG!S74</f>
        <v>2.1061750073163594</v>
      </c>
      <c r="F74">
        <f>GT_Spot!S74</f>
        <v>0</v>
      </c>
      <c r="G74">
        <f>PPCL_NG!S74</f>
        <v>87.45</v>
      </c>
      <c r="H74">
        <f>PPCL_Spot!S74</f>
        <v>0</v>
      </c>
      <c r="I74">
        <f>Bawana_NG!S74</f>
        <v>14.319440646849733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52.17313084333594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99.199999999999989</v>
      </c>
      <c r="AB74" s="75">
        <f>-STOA!Q74</f>
        <v>0</v>
      </c>
      <c r="AC74">
        <f t="shared" si="3"/>
        <v>2.3244942810767979</v>
      </c>
      <c r="AD74">
        <f t="shared" si="4"/>
        <v>234.23159221642521</v>
      </c>
      <c r="AE74">
        <f>'IDT-1'!E74</f>
        <v>0</v>
      </c>
      <c r="AF74" s="24"/>
      <c r="AG74">
        <f t="shared" si="5"/>
        <v>234.23159221642521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-20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1.3214340000000002</v>
      </c>
      <c r="E75">
        <f>GT_NG!S75</f>
        <v>2.1061750073163594</v>
      </c>
      <c r="F75">
        <f>GT_Spot!S75</f>
        <v>0</v>
      </c>
      <c r="G75">
        <f>PPCL_NG!S75</f>
        <v>87.45</v>
      </c>
      <c r="H75">
        <f>PPCL_Spot!S75</f>
        <v>0</v>
      </c>
      <c r="I75">
        <f>Bawana_NG!S75</f>
        <v>14.319440646849733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54.153403211331572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99.199999999999989</v>
      </c>
      <c r="AB75" s="75">
        <f>-STOA!Q75</f>
        <v>0</v>
      </c>
      <c r="AC75">
        <f t="shared" si="3"/>
        <v>2.4259585358168518</v>
      </c>
      <c r="AD75">
        <f t="shared" si="4"/>
        <v>226.12449432968077</v>
      </c>
      <c r="AE75">
        <f>'IDT-1'!E75</f>
        <v>0</v>
      </c>
      <c r="AF75" s="24"/>
      <c r="AG75">
        <f t="shared" si="5"/>
        <v>226.12449432968077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-30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1.3214340000000002</v>
      </c>
      <c r="E76">
        <f>GT_NG!S76</f>
        <v>2.1061750073163594</v>
      </c>
      <c r="F76">
        <f>GT_Spot!S76</f>
        <v>0</v>
      </c>
      <c r="G76">
        <f>PPCL_NG!S76</f>
        <v>87.45</v>
      </c>
      <c r="H76">
        <f>PPCL_Spot!S76</f>
        <v>0</v>
      </c>
      <c r="I76">
        <f>Bawana_NG!S76</f>
        <v>14.319440646849733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56.133706506386623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99.199999999999989</v>
      </c>
      <c r="AB76" s="75">
        <f>-STOA!Q76</f>
        <v>0</v>
      </c>
      <c r="AC76">
        <f t="shared" si="3"/>
        <v>2.5273046607442051</v>
      </c>
      <c r="AD76">
        <f t="shared" si="4"/>
        <v>218.00345149980851</v>
      </c>
      <c r="AE76">
        <f>'IDT-1'!E76</f>
        <v>0</v>
      </c>
      <c r="AF76" s="24"/>
      <c r="AG76">
        <f t="shared" si="5"/>
        <v>218.00345149980851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-40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1.3214340000000002</v>
      </c>
      <c r="E77">
        <f>GT_NG!S77</f>
        <v>2.1061750073163594</v>
      </c>
      <c r="F77">
        <f>GT_Spot!S77</f>
        <v>0</v>
      </c>
      <c r="G77">
        <f>PPCL_NG!S77</f>
        <v>87.45</v>
      </c>
      <c r="H77">
        <f>PPCL_Spot!S77</f>
        <v>0</v>
      </c>
      <c r="I77">
        <f>Bawana_NG!S77</f>
        <v>14.319440646849733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57.947142627105592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99.199999999999989</v>
      </c>
      <c r="AB77" s="75">
        <f>-STOA!Q77</f>
        <v>0</v>
      </c>
      <c r="AC77">
        <f t="shared" si="3"/>
        <v>2.5425375241582446</v>
      </c>
      <c r="AD77">
        <f t="shared" si="4"/>
        <v>219.80165475711343</v>
      </c>
      <c r="AE77">
        <f>'IDT-1'!E77</f>
        <v>0</v>
      </c>
      <c r="AF77" s="24"/>
      <c r="AG77">
        <f t="shared" si="5"/>
        <v>219.80165475711343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-40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1.3214340000000002</v>
      </c>
      <c r="E78">
        <f>GT_NG!S78</f>
        <v>2.1061750073163594</v>
      </c>
      <c r="F78">
        <f>GT_Spot!S78</f>
        <v>0</v>
      </c>
      <c r="G78">
        <f>PPCL_NG!S78</f>
        <v>87.45</v>
      </c>
      <c r="H78">
        <f>PPCL_Spot!S78</f>
        <v>0</v>
      </c>
      <c r="I78">
        <f>Bawana_NG!S78</f>
        <v>14.319440646849733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58.740035156281714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-31</v>
      </c>
      <c r="AA78" s="75">
        <f>STOA!K78</f>
        <v>99.199999999999989</v>
      </c>
      <c r="AB78" s="75">
        <f>-STOA!Q78</f>
        <v>0</v>
      </c>
      <c r="AC78">
        <f t="shared" si="3"/>
        <v>2.6423805563771037</v>
      </c>
      <c r="AD78">
        <f t="shared" si="4"/>
        <v>209.49470425407068</v>
      </c>
      <c r="AE78">
        <f>'IDT-1'!E78</f>
        <v>0</v>
      </c>
      <c r="AF78" s="24"/>
      <c r="AG78">
        <f t="shared" si="5"/>
        <v>209.49470425407068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-20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1.3214340000000002</v>
      </c>
      <c r="E79">
        <f>GT_NG!S79</f>
        <v>2.1061750073163594</v>
      </c>
      <c r="F79">
        <f>GT_Spot!S79</f>
        <v>0</v>
      </c>
      <c r="G79">
        <f>PPCL_NG!S79</f>
        <v>87.45</v>
      </c>
      <c r="H79">
        <f>PPCL_Spot!S79</f>
        <v>0</v>
      </c>
      <c r="I79">
        <f>Bawana_NG!S79</f>
        <v>14.319440646849733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61.875138086485855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-32</v>
      </c>
      <c r="AA79" s="75">
        <f>STOA!K79</f>
        <v>99.199999999999989</v>
      </c>
      <c r="AB79" s="75">
        <f>-STOA!Q79</f>
        <v>0</v>
      </c>
      <c r="AC79">
        <f t="shared" si="3"/>
        <v>2.7195423673401531</v>
      </c>
      <c r="AD79">
        <f t="shared" si="4"/>
        <v>206.55264537331178</v>
      </c>
      <c r="AE79">
        <f>'IDT-1'!E79</f>
        <v>0</v>
      </c>
      <c r="AF79" s="24"/>
      <c r="AG79">
        <f t="shared" si="5"/>
        <v>206.55264537331178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-25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1.3214340000000002</v>
      </c>
      <c r="E80">
        <f>GT_NG!S80</f>
        <v>2.1061750073163594</v>
      </c>
      <c r="F80">
        <f>GT_Spot!S80</f>
        <v>0</v>
      </c>
      <c r="G80">
        <f>PPCL_NG!S80</f>
        <v>87.45</v>
      </c>
      <c r="H80">
        <f>PPCL_Spot!S80</f>
        <v>0</v>
      </c>
      <c r="I80">
        <f>Bawana_NG!S80</f>
        <v>14.319440646849733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61.875138086485855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-33</v>
      </c>
      <c r="AA80" s="75">
        <f>STOA!K80</f>
        <v>99.199999999999989</v>
      </c>
      <c r="AB80" s="75">
        <f>-STOA!Q80</f>
        <v>0</v>
      </c>
      <c r="AC80">
        <f t="shared" si="3"/>
        <v>2.7280135250650419</v>
      </c>
      <c r="AD80">
        <f t="shared" si="4"/>
        <v>205.54417421558688</v>
      </c>
      <c r="AE80">
        <f>'IDT-1'!E80</f>
        <v>0</v>
      </c>
      <c r="AF80" s="24"/>
      <c r="AG80">
        <f t="shared" si="5"/>
        <v>205.54417421558688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-25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1.3214340000000002</v>
      </c>
      <c r="E81">
        <f>GT_NG!S81</f>
        <v>2.1061750073163594</v>
      </c>
      <c r="F81">
        <f>GT_Spot!S81</f>
        <v>0</v>
      </c>
      <c r="G81">
        <f>PPCL_NG!S81</f>
        <v>87.45</v>
      </c>
      <c r="H81">
        <f>PPCL_Spot!S81</f>
        <v>0</v>
      </c>
      <c r="I81">
        <f>Bawana_NG!S81</f>
        <v>14.319440646849733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64.565118221924138</v>
      </c>
      <c r="P81" s="36">
        <v>0</v>
      </c>
      <c r="Q81" s="36">
        <v>0</v>
      </c>
      <c r="R81" s="38">
        <v>0</v>
      </c>
      <c r="S81" s="38">
        <v>8.01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-34</v>
      </c>
      <c r="AA81" s="75">
        <f>STOA!K81</f>
        <v>99.199999999999989</v>
      </c>
      <c r="AB81" s="75">
        <f>-STOA!Q81</f>
        <v>0</v>
      </c>
      <c r="AC81">
        <f t="shared" si="3"/>
        <v>2.8602491468271691</v>
      </c>
      <c r="AD81">
        <f t="shared" si="4"/>
        <v>211.11191872926307</v>
      </c>
      <c r="AE81">
        <f>'IDT-1'!E81</f>
        <v>0</v>
      </c>
      <c r="AF81" s="24"/>
      <c r="AG81">
        <f t="shared" si="5"/>
        <v>211.11191872926307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-29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1.3214340000000002</v>
      </c>
      <c r="E82">
        <f>GT_NG!S82</f>
        <v>2.1061750073163594</v>
      </c>
      <c r="F82">
        <f>GT_Spot!S82</f>
        <v>0</v>
      </c>
      <c r="G82">
        <f>PPCL_NG!S82</f>
        <v>87.45</v>
      </c>
      <c r="H82">
        <f>PPCL_Spot!S82</f>
        <v>0</v>
      </c>
      <c r="I82">
        <f>Bawana_NG!S82</f>
        <v>14.319440646849733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64.565081037161946</v>
      </c>
      <c r="P82" s="36">
        <v>0</v>
      </c>
      <c r="Q82" s="36">
        <v>0</v>
      </c>
      <c r="R82" s="38">
        <v>0</v>
      </c>
      <c r="S82" s="38">
        <v>8.01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-36</v>
      </c>
      <c r="AA82" s="75">
        <f>STOA!K82</f>
        <v>99.199999999999989</v>
      </c>
      <c r="AB82" s="75">
        <f>-STOA!Q82</f>
        <v>0</v>
      </c>
      <c r="AC82">
        <f t="shared" si="3"/>
        <v>2.8771911499249447</v>
      </c>
      <c r="AD82">
        <f t="shared" si="4"/>
        <v>209.09493954140305</v>
      </c>
      <c r="AE82">
        <f>'IDT-1'!E82</f>
        <v>0</v>
      </c>
      <c r="AF82" s="24"/>
      <c r="AG82">
        <f t="shared" si="5"/>
        <v>209.09493954140305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-29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1.3214340000000002</v>
      </c>
      <c r="E83">
        <f>GT_NG!S83</f>
        <v>2.1061750073163594</v>
      </c>
      <c r="F83">
        <f>GT_Spot!S83</f>
        <v>0</v>
      </c>
      <c r="G83">
        <f>PPCL_NG!S83</f>
        <v>87.45</v>
      </c>
      <c r="H83">
        <f>PPCL_Spot!S83</f>
        <v>0</v>
      </c>
      <c r="I83">
        <f>Bawana_NG!S83</f>
        <v>18.999257841490568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63.226564255115584</v>
      </c>
      <c r="P83" s="36">
        <v>0</v>
      </c>
      <c r="Q83" s="36">
        <v>0</v>
      </c>
      <c r="R83" s="38">
        <v>0</v>
      </c>
      <c r="S83" s="38">
        <v>8.01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-39</v>
      </c>
      <c r="AA83" s="75">
        <f>STOA!K83</f>
        <v>92.929999999999993</v>
      </c>
      <c r="AB83" s="75">
        <f>-STOA!Q83</f>
        <v>0</v>
      </c>
      <c r="AC83">
        <f t="shared" si="3"/>
        <v>2.8610612311156274</v>
      </c>
      <c r="AD83">
        <f t="shared" si="4"/>
        <v>205.18236987280687</v>
      </c>
      <c r="AE83">
        <f>'IDT-1'!E83</f>
        <v>0</v>
      </c>
      <c r="AF83" s="24"/>
      <c r="AG83">
        <f t="shared" si="5"/>
        <v>205.18236987280687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-27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1.3214340000000002</v>
      </c>
      <c r="E84">
        <f>GT_NG!S84</f>
        <v>2.1061750073163594</v>
      </c>
      <c r="F84">
        <f>GT_Spot!S84</f>
        <v>0</v>
      </c>
      <c r="G84">
        <f>PPCL_NG!S84</f>
        <v>87.45</v>
      </c>
      <c r="H84">
        <f>PPCL_Spot!S84</f>
        <v>0</v>
      </c>
      <c r="I84">
        <f>Bawana_NG!S84</f>
        <v>18.999257841490568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63.226582490113323</v>
      </c>
      <c r="P84" s="36">
        <v>0</v>
      </c>
      <c r="Q84" s="36">
        <v>0</v>
      </c>
      <c r="R84" s="38">
        <v>0</v>
      </c>
      <c r="S84" s="38">
        <v>8.01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-41</v>
      </c>
      <c r="AA84" s="75">
        <f>STOA!K84</f>
        <v>92.929999999999993</v>
      </c>
      <c r="AB84" s="75">
        <f>-STOA!Q84</f>
        <v>0</v>
      </c>
      <c r="AC84">
        <f t="shared" si="3"/>
        <v>2.878003699739387</v>
      </c>
      <c r="AD84">
        <f t="shared" si="4"/>
        <v>203.16544563918086</v>
      </c>
      <c r="AE84">
        <f>'IDT-1'!E84</f>
        <v>0</v>
      </c>
      <c r="AF84" s="24"/>
      <c r="AG84">
        <f t="shared" si="5"/>
        <v>203.16544563918086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-27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1.3214340000000002</v>
      </c>
      <c r="E85">
        <f>GT_NG!S85</f>
        <v>2.1061750073163594</v>
      </c>
      <c r="F85">
        <f>GT_Spot!S85</f>
        <v>0</v>
      </c>
      <c r="G85">
        <f>PPCL_NG!S85</f>
        <v>87.45</v>
      </c>
      <c r="H85">
        <f>PPCL_Spot!S85</f>
        <v>0</v>
      </c>
      <c r="I85">
        <f>Bawana_NG!S85</f>
        <v>18.999257841490568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60.091466970083992</v>
      </c>
      <c r="P85" s="36">
        <v>0</v>
      </c>
      <c r="Q85" s="36">
        <v>0</v>
      </c>
      <c r="R85" s="38">
        <v>0</v>
      </c>
      <c r="S85" s="38">
        <v>8.01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-43</v>
      </c>
      <c r="AA85" s="75">
        <f>STOA!K85</f>
        <v>92.929999999999993</v>
      </c>
      <c r="AB85" s="75">
        <f>-STOA!Q85</f>
        <v>0</v>
      </c>
      <c r="AC85">
        <f t="shared" si="3"/>
        <v>2.8431975716462512</v>
      </c>
      <c r="AD85">
        <f t="shared" si="4"/>
        <v>201.06513624724468</v>
      </c>
      <c r="AE85">
        <f>'IDT-1'!E85</f>
        <v>0</v>
      </c>
      <c r="AF85" s="24"/>
      <c r="AG85">
        <f t="shared" si="5"/>
        <v>201.06513624724468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-24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1.3214340000000002</v>
      </c>
      <c r="E86">
        <f>GT_NG!S86</f>
        <v>2.1061750073163594</v>
      </c>
      <c r="F86">
        <f>GT_Spot!S86</f>
        <v>0</v>
      </c>
      <c r="G86">
        <f>PPCL_NG!S86</f>
        <v>87.45</v>
      </c>
      <c r="H86">
        <f>PPCL_Spot!S86</f>
        <v>0</v>
      </c>
      <c r="I86">
        <f>Bawana_NG!S86</f>
        <v>18.999257841490568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59.298632961768568</v>
      </c>
      <c r="P86" s="36">
        <v>0</v>
      </c>
      <c r="Q86" s="36">
        <v>0</v>
      </c>
      <c r="R86" s="38">
        <v>0</v>
      </c>
      <c r="S86" s="38">
        <v>8.01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-44</v>
      </c>
      <c r="AA86" s="75">
        <f>STOA!K86</f>
        <v>92.929999999999993</v>
      </c>
      <c r="AB86" s="75">
        <f>-STOA!Q86</f>
        <v>0</v>
      </c>
      <c r="AC86">
        <f t="shared" si="3"/>
        <v>2.8450089237012905</v>
      </c>
      <c r="AD86">
        <f t="shared" si="4"/>
        <v>199.2704908868742</v>
      </c>
      <c r="AE86">
        <f>'IDT-1'!E86</f>
        <v>0</v>
      </c>
      <c r="AF86" s="24"/>
      <c r="AG86">
        <f t="shared" si="5"/>
        <v>199.2704908868742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-24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1.3214340000000002</v>
      </c>
      <c r="E87">
        <f>GT_NG!S87</f>
        <v>2.1061750073163594</v>
      </c>
      <c r="F87">
        <f>GT_Spot!S87</f>
        <v>0</v>
      </c>
      <c r="G87">
        <f>PPCL_NG!S87</f>
        <v>87.45</v>
      </c>
      <c r="H87">
        <f>PPCL_Spot!S87</f>
        <v>0</v>
      </c>
      <c r="I87">
        <f>Bawana_NG!S87</f>
        <v>18.999257841490568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59.298587326404238</v>
      </c>
      <c r="P87" s="36">
        <v>0</v>
      </c>
      <c r="Q87" s="36">
        <v>0</v>
      </c>
      <c r="R87" s="38">
        <v>0</v>
      </c>
      <c r="S87" s="38">
        <v>8.01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-48</v>
      </c>
      <c r="AA87" s="75">
        <f>STOA!K87</f>
        <v>92.929999999999993</v>
      </c>
      <c r="AB87" s="75">
        <f>-STOA!Q87</f>
        <v>0</v>
      </c>
      <c r="AC87">
        <f t="shared" si="3"/>
        <v>2.8704220135388976</v>
      </c>
      <c r="AD87">
        <f t="shared" si="4"/>
        <v>196.24503216167224</v>
      </c>
      <c r="AE87">
        <f>'IDT-1'!E87</f>
        <v>0</v>
      </c>
      <c r="AF87" s="24"/>
      <c r="AG87">
        <f t="shared" si="5"/>
        <v>196.24503216167224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-23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1.3214340000000002</v>
      </c>
      <c r="E88">
        <f>GT_NG!S88</f>
        <v>2.1061750073163594</v>
      </c>
      <c r="F88">
        <f>GT_Spot!S88</f>
        <v>0</v>
      </c>
      <c r="G88">
        <f>PPCL_NG!S88</f>
        <v>87.45</v>
      </c>
      <c r="H88">
        <f>PPCL_Spot!S88</f>
        <v>0</v>
      </c>
      <c r="I88">
        <f>Bawana_NG!S88</f>
        <v>18.999257841490568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59.298587326404238</v>
      </c>
      <c r="P88" s="36">
        <v>0</v>
      </c>
      <c r="Q88" s="36">
        <v>0</v>
      </c>
      <c r="R88" s="38">
        <v>0</v>
      </c>
      <c r="S88" s="38">
        <v>8.01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-50</v>
      </c>
      <c r="AA88" s="75">
        <f>STOA!K88</f>
        <v>92.929999999999993</v>
      </c>
      <c r="AB88" s="75">
        <f>-STOA!Q88</f>
        <v>0</v>
      </c>
      <c r="AC88">
        <f t="shared" si="3"/>
        <v>2.8873643289886752</v>
      </c>
      <c r="AD88">
        <f t="shared" si="4"/>
        <v>194.22808984622247</v>
      </c>
      <c r="AE88">
        <f>'IDT-1'!E88</f>
        <v>0</v>
      </c>
      <c r="AF88" s="24"/>
      <c r="AG88">
        <f t="shared" si="5"/>
        <v>194.22808984622247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-23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1.3214340000000002</v>
      </c>
      <c r="E89">
        <f>GT_NG!S89</f>
        <v>2.1061750073163594</v>
      </c>
      <c r="F89">
        <f>GT_Spot!S89</f>
        <v>0</v>
      </c>
      <c r="G89">
        <f>PPCL_NG!S89</f>
        <v>87.45</v>
      </c>
      <c r="H89">
        <f>PPCL_Spot!S89</f>
        <v>0</v>
      </c>
      <c r="I89">
        <f>Bawana_NG!S89</f>
        <v>18.999257841490568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59.298587326404238</v>
      </c>
      <c r="P89" s="36">
        <v>0</v>
      </c>
      <c r="Q89" s="36">
        <v>0</v>
      </c>
      <c r="R89" s="38">
        <v>0</v>
      </c>
      <c r="S89" s="38">
        <v>8.01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-51</v>
      </c>
      <c r="AA89" s="75">
        <f>STOA!K89</f>
        <v>92.929999999999993</v>
      </c>
      <c r="AB89" s="75">
        <f>-STOA!Q89</f>
        <v>0</v>
      </c>
      <c r="AC89">
        <f t="shared" si="3"/>
        <v>2.8958354867135645</v>
      </c>
      <c r="AD89">
        <f t="shared" si="4"/>
        <v>193.21961868849758</v>
      </c>
      <c r="AE89">
        <f>'IDT-1'!E89</f>
        <v>0</v>
      </c>
      <c r="AF89" s="24"/>
      <c r="AG89">
        <f t="shared" si="5"/>
        <v>193.21961868849758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-23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1.3214340000000002</v>
      </c>
      <c r="E90">
        <f>GT_NG!S90</f>
        <v>2.1061750073163594</v>
      </c>
      <c r="F90">
        <f>GT_Spot!S90</f>
        <v>0</v>
      </c>
      <c r="G90">
        <f>PPCL_NG!S90</f>
        <v>87.45</v>
      </c>
      <c r="H90">
        <f>PPCL_Spot!S90</f>
        <v>0</v>
      </c>
      <c r="I90">
        <f>Bawana_NG!S90</f>
        <v>18.999257841490568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60.594956958710249</v>
      </c>
      <c r="P90" s="36">
        <v>0</v>
      </c>
      <c r="Q90" s="36">
        <v>0</v>
      </c>
      <c r="R90" s="38">
        <v>0</v>
      </c>
      <c r="S90" s="38">
        <v>8.01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-57</v>
      </c>
      <c r="AA90" s="75">
        <f>STOA!K90</f>
        <v>92.929999999999993</v>
      </c>
      <c r="AB90" s="75">
        <f>-STOA!Q90</f>
        <v>0</v>
      </c>
      <c r="AC90">
        <f t="shared" si="3"/>
        <v>2.9660230956991582</v>
      </c>
      <c r="AD90">
        <f t="shared" si="4"/>
        <v>187.44580071181801</v>
      </c>
      <c r="AE90">
        <f>'IDT-1'!E90</f>
        <v>0</v>
      </c>
      <c r="AF90" s="24"/>
      <c r="AG90">
        <f t="shared" si="5"/>
        <v>187.44580071181801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-24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1.3214340000000002</v>
      </c>
      <c r="E91">
        <f>GT_NG!S91</f>
        <v>2.1061750073163594</v>
      </c>
      <c r="F91">
        <f>GT_Spot!S91</f>
        <v>0</v>
      </c>
      <c r="G91">
        <f>PPCL_NG!S91</f>
        <v>87.45</v>
      </c>
      <c r="H91">
        <f>PPCL_Spot!S91</f>
        <v>0</v>
      </c>
      <c r="I91">
        <f>Bawana_NG!S91</f>
        <v>18.999257841490568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60.594956958710249</v>
      </c>
      <c r="P91" s="36">
        <v>0</v>
      </c>
      <c r="Q91" s="36">
        <v>0</v>
      </c>
      <c r="R91" s="38">
        <v>0</v>
      </c>
      <c r="S91" s="38">
        <v>8.01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-56</v>
      </c>
      <c r="AA91" s="75">
        <f>STOA!K91</f>
        <v>92.929999999999993</v>
      </c>
      <c r="AB91" s="75">
        <f>-STOA!Q91</f>
        <v>0</v>
      </c>
      <c r="AC91">
        <f t="shared" si="3"/>
        <v>2.9575519379742694</v>
      </c>
      <c r="AD91">
        <f t="shared" si="4"/>
        <v>188.45427186954291</v>
      </c>
      <c r="AE91">
        <f>'IDT-1'!E91</f>
        <v>0</v>
      </c>
      <c r="AF91" s="24"/>
      <c r="AG91">
        <f t="shared" si="5"/>
        <v>188.45427186954291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-24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1.3214340000000002</v>
      </c>
      <c r="E92">
        <f>GT_NG!S92</f>
        <v>2.1061750073163594</v>
      </c>
      <c r="F92">
        <f>GT_Spot!S92</f>
        <v>0</v>
      </c>
      <c r="G92">
        <f>PPCL_NG!S92</f>
        <v>87.45</v>
      </c>
      <c r="H92">
        <f>PPCL_Spot!S92</f>
        <v>0</v>
      </c>
      <c r="I92">
        <f>Bawana_NG!S92</f>
        <v>18.999257841490568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60.594956958710249</v>
      </c>
      <c r="P92" s="36">
        <v>0</v>
      </c>
      <c r="Q92" s="36">
        <v>0</v>
      </c>
      <c r="R92" s="38">
        <v>0</v>
      </c>
      <c r="S92" s="38">
        <v>8.01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-54</v>
      </c>
      <c r="AA92" s="75">
        <f>STOA!K92</f>
        <v>92.929999999999993</v>
      </c>
      <c r="AB92" s="75">
        <f>-STOA!Q92</f>
        <v>0</v>
      </c>
      <c r="AC92">
        <f t="shared" si="3"/>
        <v>2.9490807802493806</v>
      </c>
      <c r="AD92">
        <f t="shared" si="4"/>
        <v>189.46274302726781</v>
      </c>
      <c r="AE92">
        <f>'IDT-1'!E92</f>
        <v>0</v>
      </c>
      <c r="AF92" s="24"/>
      <c r="AG92">
        <f t="shared" si="5"/>
        <v>189.46274302726781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-25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1.3214340000000002</v>
      </c>
      <c r="E93">
        <f>GT_NG!S93</f>
        <v>2.1061750073163594</v>
      </c>
      <c r="F93">
        <f>GT_Spot!S93</f>
        <v>0</v>
      </c>
      <c r="G93">
        <f>PPCL_NG!S93</f>
        <v>87.45</v>
      </c>
      <c r="H93">
        <f>PPCL_Spot!S93</f>
        <v>0</v>
      </c>
      <c r="I93">
        <f>Bawana_NG!S93</f>
        <v>18.999257841490568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60.594956958710249</v>
      </c>
      <c r="P93" s="36">
        <v>0</v>
      </c>
      <c r="Q93" s="36">
        <v>0</v>
      </c>
      <c r="R93" s="38">
        <v>0</v>
      </c>
      <c r="S93" s="38">
        <v>8.01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-53</v>
      </c>
      <c r="AA93" s="75">
        <f>STOA!K93</f>
        <v>92.929999999999993</v>
      </c>
      <c r="AB93" s="75">
        <f>-STOA!Q93</f>
        <v>0</v>
      </c>
      <c r="AC93">
        <f t="shared" si="3"/>
        <v>2.9321384647996021</v>
      </c>
      <c r="AD93">
        <f t="shared" si="4"/>
        <v>191.47968534271757</v>
      </c>
      <c r="AE93">
        <f>'IDT-1'!E93</f>
        <v>0</v>
      </c>
      <c r="AF93" s="24"/>
      <c r="AG93">
        <f t="shared" si="5"/>
        <v>191.47968534271757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-24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1.3214340000000002</v>
      </c>
      <c r="E94">
        <f>GT_NG!S94</f>
        <v>2.1061750073163594</v>
      </c>
      <c r="F94">
        <f>GT_Spot!S94</f>
        <v>0</v>
      </c>
      <c r="G94">
        <f>PPCL_NG!S94</f>
        <v>87.45</v>
      </c>
      <c r="H94">
        <f>PPCL_Spot!S94</f>
        <v>0</v>
      </c>
      <c r="I94">
        <f>Bawana_NG!S94</f>
        <v>18.999257841490568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60.099876786117051</v>
      </c>
      <c r="P94" s="36">
        <v>0</v>
      </c>
      <c r="Q94" s="36">
        <v>0</v>
      </c>
      <c r="R94" s="38">
        <v>0</v>
      </c>
      <c r="S94" s="38">
        <v>8.01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-53</v>
      </c>
      <c r="AA94" s="75">
        <f>STOA!K94</f>
        <v>92.929999999999993</v>
      </c>
      <c r="AB94" s="75">
        <f>-STOA!Q94</f>
        <v>0</v>
      </c>
      <c r="AC94">
        <f t="shared" si="3"/>
        <v>2.9788067376991538</v>
      </c>
      <c r="AD94">
        <f t="shared" si="4"/>
        <v>184.93793689722483</v>
      </c>
      <c r="AE94">
        <f>'IDT-1'!E94</f>
        <v>0</v>
      </c>
      <c r="AF94" s="24"/>
      <c r="AG94">
        <f t="shared" si="5"/>
        <v>184.93793689722483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-30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1.3214340000000002</v>
      </c>
      <c r="E95">
        <f>GT_NG!S95</f>
        <v>2.1061750073163594</v>
      </c>
      <c r="F95">
        <f>GT_Spot!S95</f>
        <v>0</v>
      </c>
      <c r="G95">
        <f>PPCL_NG!S95</f>
        <v>87.45</v>
      </c>
      <c r="H95">
        <f>PPCL_Spot!S95</f>
        <v>0</v>
      </c>
      <c r="I95">
        <f>Bawana_NG!S95</f>
        <v>18.999257841490568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60.605954299727401</v>
      </c>
      <c r="P95" s="36">
        <v>0</v>
      </c>
      <c r="Q95" s="36">
        <v>0</v>
      </c>
      <c r="R95" s="38">
        <v>0</v>
      </c>
      <c r="S95" s="38">
        <v>8.01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-54</v>
      </c>
      <c r="AA95" s="75">
        <f>STOA!K95</f>
        <v>92.929999999999993</v>
      </c>
      <c r="AB95" s="75">
        <f>-STOA!Q95</f>
        <v>0</v>
      </c>
      <c r="AC95">
        <f t="shared" si="3"/>
        <v>2.9915289465383701</v>
      </c>
      <c r="AD95">
        <f t="shared" si="4"/>
        <v>184.43129220199597</v>
      </c>
      <c r="AE95">
        <f>'IDT-1'!E95</f>
        <v>0</v>
      </c>
      <c r="AF95" s="24"/>
      <c r="AG95">
        <f t="shared" si="5"/>
        <v>184.43129220199597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-30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1.3214340000000002</v>
      </c>
      <c r="E96">
        <f>GT_NG!S96</f>
        <v>2.1061750073163594</v>
      </c>
      <c r="F96">
        <f>GT_Spot!S96</f>
        <v>0</v>
      </c>
      <c r="G96">
        <f>PPCL_NG!S96</f>
        <v>84.44</v>
      </c>
      <c r="H96">
        <f>PPCL_Spot!S96</f>
        <v>0</v>
      </c>
      <c r="I96">
        <f>Bawana_NG!S96</f>
        <v>18.999257841490568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60.605954299727401</v>
      </c>
      <c r="P96" s="36">
        <v>0</v>
      </c>
      <c r="Q96" s="36">
        <v>0</v>
      </c>
      <c r="R96" s="38">
        <v>0</v>
      </c>
      <c r="S96" s="38">
        <v>8.01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-53</v>
      </c>
      <c r="AA96" s="75">
        <f>STOA!K96</f>
        <v>92.929999999999993</v>
      </c>
      <c r="AB96" s="75">
        <f>-STOA!Q96</f>
        <v>0</v>
      </c>
      <c r="AC96">
        <f t="shared" si="3"/>
        <v>2.9577737888134807</v>
      </c>
      <c r="AD96">
        <f t="shared" si="4"/>
        <v>182.45504735972082</v>
      </c>
      <c r="AE96">
        <f>'IDT-1'!E96</f>
        <v>0</v>
      </c>
      <c r="AF96" s="24"/>
      <c r="AG96">
        <f t="shared" si="5"/>
        <v>182.45504735972082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-30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1.3214340000000002</v>
      </c>
      <c r="E97">
        <f>GT_NG!S97</f>
        <v>2.1061750073163594</v>
      </c>
      <c r="F97">
        <f>GT_Spot!S97</f>
        <v>0</v>
      </c>
      <c r="G97">
        <f>PPCL_NG!S97</f>
        <v>84.44</v>
      </c>
      <c r="H97">
        <f>PPCL_Spot!S97</f>
        <v>0</v>
      </c>
      <c r="I97">
        <f>Bawana_NG!S97</f>
        <v>18.999257841490568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60.989346246822258</v>
      </c>
      <c r="P97" s="36">
        <v>0</v>
      </c>
      <c r="Q97" s="36">
        <v>0</v>
      </c>
      <c r="R97" s="38">
        <v>0</v>
      </c>
      <c r="S97" s="38">
        <v>8.01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-53</v>
      </c>
      <c r="AA97" s="75">
        <f>STOA!K97</f>
        <v>92.929999999999993</v>
      </c>
      <c r="AB97" s="75">
        <f>-STOA!Q97</f>
        <v>0</v>
      </c>
      <c r="AC97">
        <f t="shared" si="3"/>
        <v>2.9609942811690777</v>
      </c>
      <c r="AD97">
        <f t="shared" si="4"/>
        <v>182.83521881446012</v>
      </c>
      <c r="AE97">
        <f>'IDT-1'!E97</f>
        <v>0</v>
      </c>
      <c r="AF97" s="24"/>
      <c r="AG97">
        <f t="shared" si="5"/>
        <v>182.83521881446012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-30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1.3214340000000002</v>
      </c>
      <c r="E98">
        <f>GT_NG!S98</f>
        <v>2.1061750073163594</v>
      </c>
      <c r="F98">
        <f>GT_Spot!S98</f>
        <v>0</v>
      </c>
      <c r="G98">
        <f>PPCL_NG!S98</f>
        <v>84.44</v>
      </c>
      <c r="H98">
        <f>PPCL_Spot!S98</f>
        <v>0</v>
      </c>
      <c r="I98">
        <f>Bawana_NG!S98</f>
        <v>18.999257841490568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60.989346246822258</v>
      </c>
      <c r="P98" s="36">
        <v>0</v>
      </c>
      <c r="Q98" s="36">
        <v>0</v>
      </c>
      <c r="R98" s="38">
        <v>0</v>
      </c>
      <c r="S98" s="38">
        <v>8.01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-60</v>
      </c>
      <c r="AA98" s="75">
        <f>STOA!K98</f>
        <v>92.929999999999993</v>
      </c>
      <c r="AB98" s="75">
        <f>-STOA!Q98</f>
        <v>0</v>
      </c>
      <c r="AC98">
        <f t="shared" si="3"/>
        <v>3.0202923852433008</v>
      </c>
      <c r="AD98">
        <f t="shared" si="4"/>
        <v>175.77592071038589</v>
      </c>
      <c r="AE98">
        <f>'IDT-1'!E98</f>
        <v>0</v>
      </c>
      <c r="AF98" s="24"/>
      <c r="AG98">
        <f t="shared" si="5"/>
        <v>175.77592071038589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-30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5.0548200175592514E-2</v>
      </c>
      <c r="F99">
        <f t="shared" si="6"/>
        <v>0</v>
      </c>
      <c r="G99">
        <f t="shared" si="6"/>
        <v>2.0965424999999973</v>
      </c>
      <c r="H99">
        <f t="shared" si="6"/>
        <v>0</v>
      </c>
      <c r="I99">
        <f t="shared" si="6"/>
        <v>0.30324095543396123</v>
      </c>
      <c r="J99">
        <f t="shared" si="6"/>
        <v>0</v>
      </c>
      <c r="K99">
        <f t="shared" si="6"/>
        <v>6.0420052167076153E-7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1.3572496448817422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5.0299999999999991E-2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-0.74099999999999999</v>
      </c>
      <c r="AA99" s="75">
        <f t="shared" si="6"/>
        <v>2.3804049999999983</v>
      </c>
      <c r="AB99" s="75">
        <f t="shared" si="6"/>
        <v>0</v>
      </c>
      <c r="AC99">
        <f t="shared" si="6"/>
        <v>6.6092863160222864E-2</v>
      </c>
      <c r="AD99">
        <f t="shared" si="6"/>
        <v>4.6176741115315938</v>
      </c>
      <c r="AE99">
        <f t="shared" si="6"/>
        <v>0</v>
      </c>
      <c r="AG99">
        <f t="shared" si="6"/>
        <v>4.6176741115315938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-0.84450000000000003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45435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17.649999999999999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1.0696466058929231E-4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0.20747898232799952</v>
      </c>
      <c r="AD3">
        <f>SUM(B3:AB3,AI3:AV3)-AC3</f>
        <v>24.492399866243375</v>
      </c>
      <c r="AE3">
        <f>'IDT-1'!D3</f>
        <v>0</v>
      </c>
      <c r="AF3" s="24"/>
      <c r="AG3">
        <f>SUM(AD3:AF3)</f>
        <v>24.492399866243375</v>
      </c>
      <c r="AI3" s="34">
        <f>PXIL!L3</f>
        <v>0</v>
      </c>
      <c r="AJ3" s="34">
        <f>PXIL!R3</f>
        <v>0</v>
      </c>
      <c r="AK3" s="34">
        <f>RTM_IEX!L3</f>
        <v>1.21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17.649999999999999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1.0628162694162263E-4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0.20848697659051688</v>
      </c>
      <c r="AD4">
        <f t="shared" ref="AD4:AD67" si="1">SUM(B4:AB4,AI4:AV4)-AC4</f>
        <v>24.611391188947206</v>
      </c>
      <c r="AE4">
        <f>'IDT-1'!D4</f>
        <v>0</v>
      </c>
      <c r="AF4" s="24"/>
      <c r="AG4">
        <f t="shared" ref="AG4:AG67" si="2">SUM(AD4:AF4)</f>
        <v>24.611391188947206</v>
      </c>
      <c r="AI4" s="34">
        <f>PXIL!L4</f>
        <v>0</v>
      </c>
      <c r="AJ4" s="34">
        <f>PXIL!R4</f>
        <v>0</v>
      </c>
      <c r="AK4" s="34">
        <f>RTM_IEX!L4</f>
        <v>1.33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17.649999999999999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1.0628162694162263E-4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0.21873497659051688</v>
      </c>
      <c r="AD5">
        <f t="shared" si="1"/>
        <v>25.821143188947207</v>
      </c>
      <c r="AE5">
        <f>'IDT-1'!D5</f>
        <v>0</v>
      </c>
      <c r="AF5" s="24"/>
      <c r="AG5">
        <f t="shared" si="2"/>
        <v>25.821143188947207</v>
      </c>
      <c r="AI5" s="34">
        <f>PXIL!L5</f>
        <v>0</v>
      </c>
      <c r="AJ5" s="34">
        <f>PXIL!R5</f>
        <v>0</v>
      </c>
      <c r="AK5" s="34">
        <f>RTM_IEX!L5</f>
        <v>2.5499999999999998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17.649999999999999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1.0411376298589796E-4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0.22243095838045965</v>
      </c>
      <c r="AD6">
        <f t="shared" si="1"/>
        <v>26.257445039293312</v>
      </c>
      <c r="AE6">
        <f>'IDT-1'!D6</f>
        <v>0</v>
      </c>
      <c r="AF6" s="24"/>
      <c r="AG6">
        <f t="shared" si="2"/>
        <v>26.257445039293312</v>
      </c>
      <c r="AI6" s="34">
        <f>PXIL!L6</f>
        <v>0</v>
      </c>
      <c r="AJ6" s="34">
        <f>PXIL!R6</f>
        <v>0</v>
      </c>
      <c r="AK6" s="34">
        <f>RTM_IEX!L6</f>
        <v>2.99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17.649999999999999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9.0308936026012453E-5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0.2506548424199132</v>
      </c>
      <c r="AD7">
        <f t="shared" si="1"/>
        <v>29.589207350426896</v>
      </c>
      <c r="AE7">
        <f>'IDT-1'!D7</f>
        <v>0</v>
      </c>
      <c r="AF7" s="24"/>
      <c r="AG7">
        <f t="shared" si="2"/>
        <v>29.589207350426896</v>
      </c>
      <c r="AI7" s="34">
        <f>PXIL!L7</f>
        <v>0</v>
      </c>
      <c r="AJ7" s="34">
        <f>PXIL!R7</f>
        <v>0</v>
      </c>
      <c r="AK7" s="34">
        <f>RTM_IEX!L7</f>
        <v>6.35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17.649999999999999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8.8924907042298642E-5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0.26459883079406971</v>
      </c>
      <c r="AD8">
        <f t="shared" si="1"/>
        <v>31.235261978023757</v>
      </c>
      <c r="AE8">
        <f>'IDT-1'!D8</f>
        <v>0</v>
      </c>
      <c r="AF8" s="24"/>
      <c r="AG8">
        <f t="shared" si="2"/>
        <v>31.235261978023757</v>
      </c>
      <c r="AI8" s="34">
        <f>PXIL!L8</f>
        <v>0</v>
      </c>
      <c r="AJ8" s="34">
        <f>PXIL!R8</f>
        <v>0</v>
      </c>
      <c r="AK8" s="34">
        <f>RTM_IEX!L8</f>
        <v>8.01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17.649999999999999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0.26216208382485057</v>
      </c>
      <c r="AD9">
        <f t="shared" si="1"/>
        <v>30.947609800085932</v>
      </c>
      <c r="AE9">
        <f>'IDT-1'!D9</f>
        <v>0</v>
      </c>
      <c r="AF9" s="24"/>
      <c r="AG9">
        <f t="shared" si="2"/>
        <v>30.947609800085932</v>
      </c>
      <c r="AI9" s="34">
        <f>PXIL!L9</f>
        <v>0</v>
      </c>
      <c r="AJ9" s="34">
        <f>PXIL!R9</f>
        <v>0</v>
      </c>
      <c r="AK9" s="34">
        <f>RTM_IEX!L9</f>
        <v>7.72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17.649999999999999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0.25972608382485057</v>
      </c>
      <c r="AD10">
        <f t="shared" si="1"/>
        <v>30.660045800085932</v>
      </c>
      <c r="AE10">
        <f>'IDT-1'!D10</f>
        <v>0</v>
      </c>
      <c r="AF10" s="24"/>
      <c r="AG10">
        <f t="shared" si="2"/>
        <v>30.660045800085932</v>
      </c>
      <c r="AI10" s="34">
        <f>PXIL!L10</f>
        <v>0</v>
      </c>
      <c r="AJ10" s="34">
        <f>PXIL!R10</f>
        <v>0</v>
      </c>
      <c r="AK10" s="34">
        <f>RTM_IEX!L10</f>
        <v>7.43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17.649999999999999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0.25813008382485059</v>
      </c>
      <c r="AD11">
        <f t="shared" si="1"/>
        <v>30.471641800085933</v>
      </c>
      <c r="AE11">
        <f>'IDT-1'!D11</f>
        <v>0</v>
      </c>
      <c r="AF11" s="24"/>
      <c r="AG11">
        <f t="shared" si="2"/>
        <v>30.471641800085933</v>
      </c>
      <c r="AI11" s="34">
        <f>PXIL!L11</f>
        <v>0</v>
      </c>
      <c r="AJ11" s="34">
        <f>PXIL!R11</f>
        <v>0</v>
      </c>
      <c r="AK11" s="34">
        <f>RTM_IEX!L11</f>
        <v>7.24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17.649999999999999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0.25569408382485059</v>
      </c>
      <c r="AD12">
        <f t="shared" si="1"/>
        <v>30.184077800085934</v>
      </c>
      <c r="AE12">
        <f>'IDT-1'!D12</f>
        <v>0</v>
      </c>
      <c r="AF12" s="24"/>
      <c r="AG12">
        <f t="shared" si="2"/>
        <v>30.184077800085934</v>
      </c>
      <c r="AI12" s="34">
        <f>PXIL!L12</f>
        <v>0</v>
      </c>
      <c r="AJ12" s="34">
        <f>PXIL!R12</f>
        <v>0</v>
      </c>
      <c r="AK12" s="34">
        <f>RTM_IEX!L12</f>
        <v>6.95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17.649999999999999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0.25409808382485055</v>
      </c>
      <c r="AD13">
        <f t="shared" si="1"/>
        <v>29.995673800085932</v>
      </c>
      <c r="AE13">
        <f>'IDT-1'!D13</f>
        <v>0</v>
      </c>
      <c r="AF13" s="24"/>
      <c r="AG13">
        <f t="shared" si="2"/>
        <v>29.995673800085932</v>
      </c>
      <c r="AI13" s="34">
        <f>PXIL!L13</f>
        <v>0</v>
      </c>
      <c r="AJ13" s="34">
        <f>PXIL!R13</f>
        <v>0</v>
      </c>
      <c r="AK13" s="34">
        <f>RTM_IEX!L13</f>
        <v>6.76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17.649999999999999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0.25166208382485056</v>
      </c>
      <c r="AD14">
        <f t="shared" si="1"/>
        <v>29.708109800085932</v>
      </c>
      <c r="AE14">
        <f>'IDT-1'!D14</f>
        <v>0</v>
      </c>
      <c r="AF14" s="24"/>
      <c r="AG14">
        <f t="shared" si="2"/>
        <v>29.708109800085932</v>
      </c>
      <c r="AI14" s="34">
        <f>PXIL!L14</f>
        <v>0</v>
      </c>
      <c r="AJ14" s="34">
        <f>PXIL!R14</f>
        <v>0</v>
      </c>
      <c r="AK14" s="34">
        <f>RTM_IEX!L14</f>
        <v>6.47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17.649999999999999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0.24998208382485057</v>
      </c>
      <c r="AD15">
        <f t="shared" si="1"/>
        <v>29.509789800085933</v>
      </c>
      <c r="AE15">
        <f>'IDT-1'!D15</f>
        <v>0</v>
      </c>
      <c r="AF15" s="24"/>
      <c r="AG15">
        <f t="shared" si="2"/>
        <v>29.509789800085933</v>
      </c>
      <c r="AI15" s="34">
        <f>PXIL!L15</f>
        <v>0</v>
      </c>
      <c r="AJ15" s="34">
        <f>PXIL!R15</f>
        <v>0</v>
      </c>
      <c r="AK15" s="34">
        <f>RTM_IEX!L15</f>
        <v>6.27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17.649999999999999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0.24754608382485058</v>
      </c>
      <c r="AD16">
        <f t="shared" si="1"/>
        <v>29.222225800085933</v>
      </c>
      <c r="AE16">
        <f>'IDT-1'!D16</f>
        <v>0</v>
      </c>
      <c r="AF16" s="24"/>
      <c r="AG16">
        <f t="shared" si="2"/>
        <v>29.222225800085933</v>
      </c>
      <c r="AI16" s="34">
        <f>PXIL!L16</f>
        <v>0</v>
      </c>
      <c r="AJ16" s="34">
        <f>PXIL!R16</f>
        <v>0</v>
      </c>
      <c r="AK16" s="34">
        <f>RTM_IEX!L16</f>
        <v>5.98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17.649999999999999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0.24679008382485057</v>
      </c>
      <c r="AD17">
        <f t="shared" si="1"/>
        <v>29.132981800085933</v>
      </c>
      <c r="AE17">
        <f>'IDT-1'!D17</f>
        <v>0</v>
      </c>
      <c r="AF17" s="24"/>
      <c r="AG17">
        <f t="shared" si="2"/>
        <v>29.132981800085933</v>
      </c>
      <c r="AI17" s="34">
        <f>PXIL!L17</f>
        <v>0</v>
      </c>
      <c r="AJ17" s="34">
        <f>PXIL!R17</f>
        <v>0</v>
      </c>
      <c r="AK17" s="34">
        <f>RTM_IEX!L17</f>
        <v>5.89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17.649999999999999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0.24435408382485058</v>
      </c>
      <c r="AD18">
        <f t="shared" si="1"/>
        <v>28.845417800085933</v>
      </c>
      <c r="AE18">
        <f>'IDT-1'!D18</f>
        <v>0</v>
      </c>
      <c r="AF18" s="24"/>
      <c r="AG18">
        <f t="shared" si="2"/>
        <v>28.845417800085933</v>
      </c>
      <c r="AI18" s="34">
        <f>PXIL!L18</f>
        <v>0</v>
      </c>
      <c r="AJ18" s="34">
        <f>PXIL!R18</f>
        <v>0</v>
      </c>
      <c r="AK18" s="34">
        <f>RTM_IEX!L18</f>
        <v>5.6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17.649999999999999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0.24351408382485057</v>
      </c>
      <c r="AD19">
        <f t="shared" si="1"/>
        <v>28.746257800085932</v>
      </c>
      <c r="AE19">
        <f>'IDT-1'!D19</f>
        <v>0</v>
      </c>
      <c r="AF19" s="24"/>
      <c r="AG19">
        <f t="shared" si="2"/>
        <v>28.746257800085932</v>
      </c>
      <c r="AI19" s="34">
        <f>PXIL!L19</f>
        <v>0</v>
      </c>
      <c r="AJ19" s="34">
        <f>PXIL!R19</f>
        <v>0</v>
      </c>
      <c r="AK19" s="34">
        <f>RTM_IEX!L19</f>
        <v>5.5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17.649999999999999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0.24191808382485058</v>
      </c>
      <c r="AD20">
        <f t="shared" si="1"/>
        <v>28.557853800085933</v>
      </c>
      <c r="AE20">
        <f>'IDT-1'!D20</f>
        <v>0</v>
      </c>
      <c r="AF20" s="24"/>
      <c r="AG20">
        <f t="shared" si="2"/>
        <v>28.557853800085933</v>
      </c>
      <c r="AI20" s="34">
        <f>PXIL!L20</f>
        <v>0</v>
      </c>
      <c r="AJ20" s="34">
        <f>PXIL!R20</f>
        <v>0</v>
      </c>
      <c r="AK20" s="34">
        <f>RTM_IEX!L20</f>
        <v>5.31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17.649999999999999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0.24191808382485058</v>
      </c>
      <c r="AD21">
        <f t="shared" si="1"/>
        <v>28.557853800085933</v>
      </c>
      <c r="AE21">
        <f>'IDT-1'!D21</f>
        <v>0</v>
      </c>
      <c r="AF21" s="24"/>
      <c r="AG21">
        <f t="shared" si="2"/>
        <v>28.557853800085933</v>
      </c>
      <c r="AI21" s="34">
        <f>PXIL!L21</f>
        <v>0</v>
      </c>
      <c r="AJ21" s="34">
        <f>PXIL!R21</f>
        <v>0</v>
      </c>
      <c r="AK21" s="34">
        <f>RTM_IEX!L21</f>
        <v>5.31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17.649999999999999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0.24191808382485058</v>
      </c>
      <c r="AD22">
        <f t="shared" si="1"/>
        <v>28.557853800085933</v>
      </c>
      <c r="AE22">
        <f>'IDT-1'!D22</f>
        <v>0</v>
      </c>
      <c r="AF22" s="24"/>
      <c r="AG22">
        <f t="shared" si="2"/>
        <v>28.557853800085933</v>
      </c>
      <c r="AI22" s="34">
        <f>PXIL!L22</f>
        <v>0</v>
      </c>
      <c r="AJ22" s="34">
        <f>PXIL!R22</f>
        <v>0</v>
      </c>
      <c r="AK22" s="34">
        <f>RTM_IEX!L22</f>
        <v>5.31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17.649999999999999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0.24191808382485058</v>
      </c>
      <c r="AD23">
        <f t="shared" si="1"/>
        <v>28.557853800085933</v>
      </c>
      <c r="AE23">
        <f>'IDT-1'!D23</f>
        <v>0</v>
      </c>
      <c r="AF23" s="24"/>
      <c r="AG23">
        <f t="shared" si="2"/>
        <v>28.557853800085933</v>
      </c>
      <c r="AI23" s="34">
        <f>PXIL!L23</f>
        <v>0</v>
      </c>
      <c r="AJ23" s="34">
        <f>PXIL!R23</f>
        <v>0</v>
      </c>
      <c r="AK23" s="34">
        <f>RTM_IEX!L23</f>
        <v>5.31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17.649999999999999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0.24191808382485058</v>
      </c>
      <c r="AD24">
        <f t="shared" si="1"/>
        <v>28.557853800085933</v>
      </c>
      <c r="AE24">
        <f>'IDT-1'!D24</f>
        <v>0</v>
      </c>
      <c r="AF24" s="24"/>
      <c r="AG24">
        <f t="shared" si="2"/>
        <v>28.557853800085933</v>
      </c>
      <c r="AI24" s="34">
        <f>PXIL!L24</f>
        <v>0</v>
      </c>
      <c r="AJ24" s="34">
        <f>PXIL!R24</f>
        <v>0</v>
      </c>
      <c r="AK24" s="34">
        <f>RTM_IEX!L24</f>
        <v>5.31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17.649999999999999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0.23788608382485057</v>
      </c>
      <c r="AD25">
        <f t="shared" si="1"/>
        <v>28.081885800085931</v>
      </c>
      <c r="AE25">
        <f>'IDT-1'!D25</f>
        <v>0</v>
      </c>
      <c r="AF25" s="24"/>
      <c r="AG25">
        <f t="shared" si="2"/>
        <v>28.081885800085931</v>
      </c>
      <c r="AI25" s="34">
        <f>PXIL!L25</f>
        <v>0</v>
      </c>
      <c r="AJ25" s="34">
        <f>PXIL!R25</f>
        <v>0</v>
      </c>
      <c r="AK25" s="34">
        <f>RTM_IEX!L25</f>
        <v>4.83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17.649999999999999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0.23377008382485057</v>
      </c>
      <c r="AD26">
        <f t="shared" si="1"/>
        <v>27.596001800085933</v>
      </c>
      <c r="AE26">
        <f>'IDT-1'!D26</f>
        <v>0</v>
      </c>
      <c r="AF26" s="24"/>
      <c r="AG26">
        <f t="shared" si="2"/>
        <v>27.596001800085933</v>
      </c>
      <c r="AI26" s="34">
        <f>PXIL!L26</f>
        <v>0</v>
      </c>
      <c r="AJ26" s="34">
        <f>PXIL!R26</f>
        <v>0</v>
      </c>
      <c r="AK26" s="34">
        <f>RTM_IEX!L26</f>
        <v>4.34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17.649999999999999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0.22973808382485056</v>
      </c>
      <c r="AD27">
        <f t="shared" si="1"/>
        <v>27.120033800085931</v>
      </c>
      <c r="AE27">
        <f>'IDT-1'!D27</f>
        <v>0</v>
      </c>
      <c r="AF27" s="24"/>
      <c r="AG27">
        <f t="shared" si="2"/>
        <v>27.120033800085931</v>
      </c>
      <c r="AI27" s="34">
        <f>PXIL!L27</f>
        <v>0</v>
      </c>
      <c r="AJ27" s="34">
        <f>PXIL!R27</f>
        <v>0</v>
      </c>
      <c r="AK27" s="34">
        <f>RTM_IEX!L27</f>
        <v>3.86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17.649999999999999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0.22570608382485058</v>
      </c>
      <c r="AD28">
        <f t="shared" si="1"/>
        <v>26.644065800085933</v>
      </c>
      <c r="AE28">
        <f>'IDT-1'!D28</f>
        <v>0</v>
      </c>
      <c r="AF28" s="24"/>
      <c r="AG28">
        <f t="shared" si="2"/>
        <v>26.644065800085933</v>
      </c>
      <c r="AI28" s="34">
        <f>PXIL!L28</f>
        <v>0</v>
      </c>
      <c r="AJ28" s="34">
        <f>PXIL!R28</f>
        <v>0</v>
      </c>
      <c r="AK28" s="34">
        <f>RTM_IEX!L28</f>
        <v>3.38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17.649999999999999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0.48</v>
      </c>
      <c r="AB29" s="75">
        <f>-STOA!R29</f>
        <v>0</v>
      </c>
      <c r="AC29">
        <f t="shared" si="0"/>
        <v>0.22814208382485057</v>
      </c>
      <c r="AD29">
        <f t="shared" si="1"/>
        <v>26.931629800085936</v>
      </c>
      <c r="AE29">
        <f>'IDT-1'!D29</f>
        <v>0</v>
      </c>
      <c r="AF29" s="24"/>
      <c r="AG29">
        <f t="shared" si="2"/>
        <v>26.931629800085936</v>
      </c>
      <c r="AI29" s="34">
        <f>PXIL!L29</f>
        <v>0</v>
      </c>
      <c r="AJ29" s="34">
        <f>PXIL!R29</f>
        <v>0</v>
      </c>
      <c r="AK29" s="34">
        <f>RTM_IEX!L29</f>
        <v>3.19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17.649999999999999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0.79</v>
      </c>
      <c r="AB30" s="75">
        <f>-STOA!R30</f>
        <v>0</v>
      </c>
      <c r="AC30">
        <f t="shared" si="0"/>
        <v>0.22419408382485057</v>
      </c>
      <c r="AD30">
        <f t="shared" si="1"/>
        <v>26.465577800085931</v>
      </c>
      <c r="AE30">
        <f>'IDT-1'!D30</f>
        <v>0</v>
      </c>
      <c r="AF30" s="24"/>
      <c r="AG30">
        <f t="shared" si="2"/>
        <v>26.465577800085931</v>
      </c>
      <c r="AI30" s="34">
        <f>PXIL!L30</f>
        <v>0</v>
      </c>
      <c r="AJ30" s="34">
        <f>PXIL!R30</f>
        <v>0</v>
      </c>
      <c r="AK30" s="34">
        <f>RTM_IEX!L30</f>
        <v>2.41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17.649999999999999</v>
      </c>
      <c r="H31">
        <f>PPCL_Spot!R31</f>
        <v>0</v>
      </c>
      <c r="I31">
        <f>Bawana_NG!R31</f>
        <v>5.8397823980922574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1.28</v>
      </c>
      <c r="AB31" s="75">
        <f>-STOA!R31</f>
        <v>0</v>
      </c>
      <c r="AC31">
        <f t="shared" si="0"/>
        <v>0.22024617214397493</v>
      </c>
      <c r="AD31">
        <f t="shared" si="1"/>
        <v>25.999536225948283</v>
      </c>
      <c r="AE31">
        <f>'IDT-1'!D31</f>
        <v>0</v>
      </c>
      <c r="AF31" s="24"/>
      <c r="AG31">
        <f t="shared" si="2"/>
        <v>25.999536225948283</v>
      </c>
      <c r="AI31" s="34">
        <f>PXIL!L31</f>
        <v>0</v>
      </c>
      <c r="AJ31" s="34">
        <f>PXIL!R31</f>
        <v>0</v>
      </c>
      <c r="AK31" s="34">
        <f>RTM_IEX!L31</f>
        <v>1.45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17.649999999999999</v>
      </c>
      <c r="H32">
        <f>PPCL_Spot!R32</f>
        <v>0</v>
      </c>
      <c r="I32">
        <f>Bawana_NG!R32</f>
        <v>5.8397823980922574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1.83</v>
      </c>
      <c r="AB32" s="75">
        <f>-STOA!R32</f>
        <v>0</v>
      </c>
      <c r="AC32">
        <f t="shared" si="0"/>
        <v>0.22083417214397494</v>
      </c>
      <c r="AD32">
        <f t="shared" si="1"/>
        <v>26.068948225948283</v>
      </c>
      <c r="AE32">
        <f>'IDT-1'!D32</f>
        <v>0</v>
      </c>
      <c r="AF32" s="24"/>
      <c r="AG32">
        <f t="shared" si="2"/>
        <v>26.068948225948283</v>
      </c>
      <c r="AI32" s="34">
        <f>PXIL!L32</f>
        <v>0</v>
      </c>
      <c r="AJ32" s="34">
        <f>PXIL!R32</f>
        <v>0</v>
      </c>
      <c r="AK32" s="34">
        <f>RTM_IEX!L32</f>
        <v>0.97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17.649999999999999</v>
      </c>
      <c r="H33">
        <f>PPCL_Spot!R33</f>
        <v>0</v>
      </c>
      <c r="I33">
        <f>Bawana_NG!R33</f>
        <v>5.8397823980922574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2.37</v>
      </c>
      <c r="AB33" s="75">
        <f>-STOA!R33</f>
        <v>0</v>
      </c>
      <c r="AC33">
        <f t="shared" si="0"/>
        <v>0.22125417214397494</v>
      </c>
      <c r="AD33">
        <f t="shared" si="1"/>
        <v>26.118528225948282</v>
      </c>
      <c r="AE33">
        <f>'IDT-1'!D33</f>
        <v>0</v>
      </c>
      <c r="AF33" s="24"/>
      <c r="AG33">
        <f t="shared" si="2"/>
        <v>26.118528225948282</v>
      </c>
      <c r="AI33" s="34">
        <f>PXIL!L33</f>
        <v>0</v>
      </c>
      <c r="AJ33" s="34">
        <f>PXIL!R33</f>
        <v>0</v>
      </c>
      <c r="AK33" s="34">
        <f>RTM_IEX!L33</f>
        <v>0.48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17.649999999999999</v>
      </c>
      <c r="H34">
        <f>PPCL_Spot!R34</f>
        <v>0</v>
      </c>
      <c r="I34">
        <f>Bawana_NG!R34</f>
        <v>5.8397823980922574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2.97</v>
      </c>
      <c r="AB34" s="75">
        <f>-STOA!R34</f>
        <v>0</v>
      </c>
      <c r="AC34">
        <f t="shared" si="0"/>
        <v>0.22819198255139728</v>
      </c>
      <c r="AD34">
        <f t="shared" si="1"/>
        <v>25.531590415540858</v>
      </c>
      <c r="AE34">
        <f>'IDT-1'!D34</f>
        <v>0</v>
      </c>
      <c r="AF34" s="24"/>
      <c r="AG34">
        <f t="shared" si="2"/>
        <v>25.531590415540858</v>
      </c>
      <c r="AI34" s="34">
        <f>PXIL!L34</f>
        <v>0</v>
      </c>
      <c r="AJ34" s="34">
        <f>PXIL!R34</f>
        <v>0</v>
      </c>
      <c r="AK34" s="34">
        <f>RTM_IEX!L34</f>
        <v>0</v>
      </c>
      <c r="AL34" s="34">
        <f>RTM_IEX!R34</f>
        <v>-0.7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5.8397823980922574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3.54</v>
      </c>
      <c r="AB35" s="75">
        <f>-STOA!R35</f>
        <v>0</v>
      </c>
      <c r="AC35">
        <f t="shared" si="0"/>
        <v>0.24229825604877525</v>
      </c>
      <c r="AD35">
        <f t="shared" si="1"/>
        <v>24.987484142043478</v>
      </c>
      <c r="AE35">
        <f>'IDT-1'!D35</f>
        <v>0</v>
      </c>
      <c r="AF35" s="24"/>
      <c r="AG35">
        <f t="shared" si="2"/>
        <v>24.987484142043478</v>
      </c>
      <c r="AI35" s="34">
        <f>PXIL!L35</f>
        <v>0</v>
      </c>
      <c r="AJ35" s="34">
        <f>PXIL!R35</f>
        <v>0</v>
      </c>
      <c r="AK35" s="34">
        <f>RTM_IEX!L35</f>
        <v>0</v>
      </c>
      <c r="AL35" s="34">
        <f>RTM_IEX!R35</f>
        <v>-1.8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5.8397823980922574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4.0599999999999996</v>
      </c>
      <c r="AB36" s="75">
        <f>-STOA!R36</f>
        <v>0</v>
      </c>
      <c r="AC36">
        <f t="shared" si="0"/>
        <v>0.25090183491121976</v>
      </c>
      <c r="AD36">
        <f t="shared" si="1"/>
        <v>24.998880563181036</v>
      </c>
      <c r="AE36">
        <f>'IDT-1'!D36</f>
        <v>0</v>
      </c>
      <c r="AF36" s="24"/>
      <c r="AG36">
        <f t="shared" si="2"/>
        <v>24.998880563181036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-2.2999999999999998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5.8397823980922574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4.5599999999999996</v>
      </c>
      <c r="AB37" s="75">
        <f>-STOA!R37</f>
        <v>0</v>
      </c>
      <c r="AC37">
        <f t="shared" si="0"/>
        <v>0.26103164531864215</v>
      </c>
      <c r="AD37">
        <f t="shared" si="1"/>
        <v>24.788750752773613</v>
      </c>
      <c r="AE37">
        <f>'IDT-1'!D37</f>
        <v>0</v>
      </c>
      <c r="AF37" s="24"/>
      <c r="AG37">
        <f t="shared" si="2"/>
        <v>24.788750752773613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-3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5.8397823980922574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5.05</v>
      </c>
      <c r="AB38" s="75">
        <f>-STOA!R38</f>
        <v>0</v>
      </c>
      <c r="AC38">
        <f t="shared" si="0"/>
        <v>0.26768899263610885</v>
      </c>
      <c r="AD38">
        <f t="shared" si="1"/>
        <v>24.972093405456146</v>
      </c>
      <c r="AE38">
        <f>'IDT-1'!D38</f>
        <v>0</v>
      </c>
      <c r="AF38" s="24"/>
      <c r="AG38">
        <f t="shared" si="2"/>
        <v>24.972093405456146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-3.3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5.8397823980922574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5.57</v>
      </c>
      <c r="AB39" s="75">
        <f>-STOA!R39</f>
        <v>0</v>
      </c>
      <c r="AC39">
        <f t="shared" si="0"/>
        <v>0.27459833995357558</v>
      </c>
      <c r="AD39">
        <f t="shared" si="1"/>
        <v>25.185184058138681</v>
      </c>
      <c r="AE39">
        <f>'IDT-1'!D39</f>
        <v>0</v>
      </c>
      <c r="AF39" s="24"/>
      <c r="AG39">
        <f t="shared" si="2"/>
        <v>25.185184058138681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-3.6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5.8397823980922574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6.08</v>
      </c>
      <c r="AB40" s="75">
        <f>-STOA!R40</f>
        <v>0</v>
      </c>
      <c r="AC40">
        <f t="shared" si="0"/>
        <v>0.27803522418108667</v>
      </c>
      <c r="AD40">
        <f t="shared" si="1"/>
        <v>25.791747173911173</v>
      </c>
      <c r="AE40">
        <f>'IDT-1'!D40</f>
        <v>0</v>
      </c>
      <c r="AF40" s="24"/>
      <c r="AG40">
        <f t="shared" si="2"/>
        <v>25.791747173911173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-3.5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5.8397823980922574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6.51</v>
      </c>
      <c r="AB41" s="75">
        <f>-STOA!R41</f>
        <v>0</v>
      </c>
      <c r="AC41">
        <f t="shared" si="0"/>
        <v>0.28164722418108668</v>
      </c>
      <c r="AD41">
        <f t="shared" si="1"/>
        <v>26.218135173911172</v>
      </c>
      <c r="AE41">
        <f>'IDT-1'!D41</f>
        <v>0</v>
      </c>
      <c r="AF41" s="24"/>
      <c r="AG41">
        <f t="shared" si="2"/>
        <v>26.218135173911172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-3.5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5.8397823980922574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6.93</v>
      </c>
      <c r="AB42" s="75">
        <f>-STOA!R42</f>
        <v>0</v>
      </c>
      <c r="AC42">
        <f t="shared" si="0"/>
        <v>0.28432810840859779</v>
      </c>
      <c r="AD42">
        <f t="shared" si="1"/>
        <v>26.735454289683659</v>
      </c>
      <c r="AE42">
        <f>'IDT-1'!D42</f>
        <v>0</v>
      </c>
      <c r="AF42" s="24"/>
      <c r="AG42">
        <f t="shared" si="2"/>
        <v>26.735454289683659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-3.4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7.31</v>
      </c>
      <c r="AB43" s="75">
        <f>-STOA!R43</f>
        <v>0</v>
      </c>
      <c r="AC43">
        <f t="shared" si="0"/>
        <v>0.28752002008947342</v>
      </c>
      <c r="AD43">
        <f t="shared" si="1"/>
        <v>27.11225186382131</v>
      </c>
      <c r="AE43">
        <f>'IDT-1'!D43</f>
        <v>0</v>
      </c>
      <c r="AF43" s="24"/>
      <c r="AG43">
        <f t="shared" si="2"/>
        <v>27.11225186382131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-3.4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7.7</v>
      </c>
      <c r="AB44" s="75">
        <f>-STOA!R44</f>
        <v>0</v>
      </c>
      <c r="AC44">
        <f t="shared" si="0"/>
        <v>0.29333736740694011</v>
      </c>
      <c r="AD44">
        <f t="shared" si="1"/>
        <v>27.196434516503842</v>
      </c>
      <c r="AE44">
        <f>'IDT-1'!D44</f>
        <v>0</v>
      </c>
      <c r="AF44" s="24"/>
      <c r="AG44">
        <f t="shared" si="2"/>
        <v>27.196434516503842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-3.7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5.8397823980922574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7.93</v>
      </c>
      <c r="AB45" s="75">
        <f>-STOA!R45</f>
        <v>0</v>
      </c>
      <c r="AC45">
        <f t="shared" si="0"/>
        <v>0.30119926613348685</v>
      </c>
      <c r="AD45">
        <f t="shared" si="1"/>
        <v>26.718583131958766</v>
      </c>
      <c r="AE45">
        <f>'IDT-1'!D45</f>
        <v>0</v>
      </c>
      <c r="AF45" s="24"/>
      <c r="AG45">
        <f t="shared" si="2"/>
        <v>26.718583131958766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-4.4000000000000004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5.8397823980922574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8.1999999999999993</v>
      </c>
      <c r="AB46" s="75">
        <f>-STOA!R46</f>
        <v>0</v>
      </c>
      <c r="AC46">
        <f t="shared" si="0"/>
        <v>0.29669033995357558</v>
      </c>
      <c r="AD46">
        <f t="shared" si="1"/>
        <v>27.793092058138679</v>
      </c>
      <c r="AE46">
        <f>'IDT-1'!D46</f>
        <v>0</v>
      </c>
      <c r="AF46" s="24"/>
      <c r="AG46">
        <f t="shared" si="2"/>
        <v>27.793092058138679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-3.6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5.8397823980922574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8.5399999999999991</v>
      </c>
      <c r="AB47" s="75">
        <f>-STOA!R47</f>
        <v>0</v>
      </c>
      <c r="AC47">
        <f t="shared" si="0"/>
        <v>0.29615787686361994</v>
      </c>
      <c r="AD47">
        <f t="shared" si="1"/>
        <v>28.533624521228631</v>
      </c>
      <c r="AE47">
        <f>'IDT-1'!D47</f>
        <v>0</v>
      </c>
      <c r="AF47" s="24"/>
      <c r="AG47">
        <f t="shared" si="2"/>
        <v>28.533624521228631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-3.2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5.8397823980922574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7.58</v>
      </c>
      <c r="AB48" s="75">
        <f>-STOA!R48</f>
        <v>0</v>
      </c>
      <c r="AC48">
        <f t="shared" si="0"/>
        <v>0.2923294557260645</v>
      </c>
      <c r="AD48">
        <f t="shared" si="1"/>
        <v>27.077452942366193</v>
      </c>
      <c r="AE48">
        <f>'IDT-1'!D48</f>
        <v>0</v>
      </c>
      <c r="AF48" s="24"/>
      <c r="AG48">
        <f t="shared" si="2"/>
        <v>27.077452942366193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-3.7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5.839785049136883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7.08</v>
      </c>
      <c r="AB49" s="75">
        <f>-STOA!R49</f>
        <v>0</v>
      </c>
      <c r="AC49">
        <f t="shared" si="0"/>
        <v>0.27542274140750578</v>
      </c>
      <c r="AD49">
        <f t="shared" si="1"/>
        <v>28.094362307729376</v>
      </c>
      <c r="AE49">
        <f>'IDT-1'!D49</f>
        <v>0</v>
      </c>
      <c r="AF49" s="24"/>
      <c r="AG49">
        <f t="shared" si="2"/>
        <v>28.094362307729376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-2.2000000000000002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5.839785049136883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6.83</v>
      </c>
      <c r="AB50" s="75">
        <f>-STOA!R50</f>
        <v>0</v>
      </c>
      <c r="AC50">
        <f t="shared" si="0"/>
        <v>0.26908716254506121</v>
      </c>
      <c r="AD50">
        <f t="shared" si="1"/>
        <v>28.350697886591821</v>
      </c>
      <c r="AE50">
        <f>'IDT-1'!D50</f>
        <v>0</v>
      </c>
      <c r="AF50" s="24"/>
      <c r="AG50">
        <f t="shared" si="2"/>
        <v>28.350697886591821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-1.7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5.839785049136883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8.66</v>
      </c>
      <c r="AB51" s="75">
        <f>-STOA!R51</f>
        <v>0</v>
      </c>
      <c r="AC51">
        <f t="shared" si="0"/>
        <v>0.295471667587417</v>
      </c>
      <c r="AD51">
        <f t="shared" si="1"/>
        <v>28.854313381549463</v>
      </c>
      <c r="AE51">
        <f>'IDT-1'!D51</f>
        <v>0</v>
      </c>
      <c r="AF51" s="24"/>
      <c r="AG51">
        <f t="shared" si="2"/>
        <v>28.854313381549463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-3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5.839785049136883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6.99</v>
      </c>
      <c r="AB52" s="75">
        <f>-STOA!R52</f>
        <v>0</v>
      </c>
      <c r="AC52">
        <f t="shared" si="0"/>
        <v>0.26280712059266104</v>
      </c>
      <c r="AD52">
        <f t="shared" si="1"/>
        <v>29.416977928544217</v>
      </c>
      <c r="AE52">
        <f>'IDT-1'!D52</f>
        <v>0</v>
      </c>
      <c r="AF52" s="24"/>
      <c r="AG52">
        <f t="shared" si="2"/>
        <v>29.416977928544217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-0.8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5.839785049136883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6.31</v>
      </c>
      <c r="AB53" s="75">
        <f>-STOA!R53</f>
        <v>0</v>
      </c>
      <c r="AC53">
        <f t="shared" si="0"/>
        <v>0.25285954173021652</v>
      </c>
      <c r="AD53">
        <f t="shared" si="1"/>
        <v>29.246925507406662</v>
      </c>
      <c r="AE53">
        <f>'IDT-1'!D53</f>
        <v>0</v>
      </c>
      <c r="AF53" s="24"/>
      <c r="AG53">
        <f t="shared" si="2"/>
        <v>29.246925507406662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-0.3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5.839785049136883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9.18</v>
      </c>
      <c r="AB54" s="75">
        <f>-STOA!R54</f>
        <v>0</v>
      </c>
      <c r="AC54">
        <f t="shared" si="0"/>
        <v>0.29814543604243915</v>
      </c>
      <c r="AD54">
        <f t="shared" si="1"/>
        <v>29.571639613094437</v>
      </c>
      <c r="AE54">
        <f>'IDT-1'!D54</f>
        <v>0</v>
      </c>
      <c r="AF54" s="24"/>
      <c r="AG54">
        <f t="shared" si="2"/>
        <v>29.571639613094437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-2.8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5.839785049136883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8.4</v>
      </c>
      <c r="AB55" s="75">
        <f>-STOA!R55</f>
        <v>0</v>
      </c>
      <c r="AC55">
        <f t="shared" si="0"/>
        <v>0.28481650986252793</v>
      </c>
      <c r="AD55">
        <f t="shared" si="1"/>
        <v>29.604968539274356</v>
      </c>
      <c r="AE55">
        <f>'IDT-1'!D55</f>
        <v>0</v>
      </c>
      <c r="AF55" s="24"/>
      <c r="AG55">
        <f t="shared" si="2"/>
        <v>29.604968539274356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-2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5.839785049136883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6.4</v>
      </c>
      <c r="AB56" s="75">
        <f>-STOA!R56</f>
        <v>0</v>
      </c>
      <c r="AC56">
        <f t="shared" si="0"/>
        <v>0.25530977327519433</v>
      </c>
      <c r="AD56">
        <f t="shared" si="1"/>
        <v>29.134475275861689</v>
      </c>
      <c r="AE56">
        <f>'IDT-1'!D56</f>
        <v>0</v>
      </c>
      <c r="AF56" s="24"/>
      <c r="AG56">
        <f t="shared" si="2"/>
        <v>29.134475275861689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-0.5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17.649999999999999</v>
      </c>
      <c r="H57">
        <f>PPCL_Spot!R57</f>
        <v>0</v>
      </c>
      <c r="I57">
        <f>Bawana_NG!R57</f>
        <v>5.839785049136883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8.18</v>
      </c>
      <c r="AB57" s="75">
        <f>-STOA!R57</f>
        <v>0</v>
      </c>
      <c r="AC57">
        <f t="shared" si="0"/>
        <v>0.28296850986252792</v>
      </c>
      <c r="AD57">
        <f t="shared" si="1"/>
        <v>29.386816539274353</v>
      </c>
      <c r="AE57">
        <f>'IDT-1'!D57</f>
        <v>0</v>
      </c>
      <c r="AF57" s="24"/>
      <c r="AG57">
        <f t="shared" si="2"/>
        <v>29.386816539274353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-2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17.649999999999999</v>
      </c>
      <c r="H58">
        <f>PPCL_Spot!R58</f>
        <v>0</v>
      </c>
      <c r="I58">
        <f>Bawana_NG!R58</f>
        <v>5.839785049136883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6.78</v>
      </c>
      <c r="AB58" s="75">
        <f>-STOA!R58</f>
        <v>0</v>
      </c>
      <c r="AC58">
        <f t="shared" si="0"/>
        <v>0.25426619441274978</v>
      </c>
      <c r="AD58">
        <f t="shared" si="1"/>
        <v>30.015518854724132</v>
      </c>
      <c r="AE58">
        <f>'IDT-1'!D58</f>
        <v>0</v>
      </c>
      <c r="AF58" s="24"/>
      <c r="AG58">
        <f t="shared" si="2"/>
        <v>30.015518854724132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17.649999999999999</v>
      </c>
      <c r="H59">
        <f>PPCL_Spot!R59</f>
        <v>0</v>
      </c>
      <c r="I59">
        <f>Bawana_NG!R59</f>
        <v>5.839785049136883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8.0299999999999994</v>
      </c>
      <c r="AB59" s="75">
        <f>-STOA!R59</f>
        <v>0</v>
      </c>
      <c r="AC59">
        <f t="shared" si="0"/>
        <v>0.27323735213763878</v>
      </c>
      <c r="AD59">
        <f t="shared" si="1"/>
        <v>30.24654769699924</v>
      </c>
      <c r="AE59">
        <f>'IDT-1'!D59</f>
        <v>0</v>
      </c>
      <c r="AF59" s="24"/>
      <c r="AG59">
        <f t="shared" si="2"/>
        <v>30.24654769699924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-1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17.649999999999999</v>
      </c>
      <c r="H60">
        <f>PPCL_Spot!R60</f>
        <v>0</v>
      </c>
      <c r="I60">
        <f>Bawana_NG!R60</f>
        <v>5.839785049136883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6.6</v>
      </c>
      <c r="AB60" s="75">
        <f>-STOA!R60</f>
        <v>0</v>
      </c>
      <c r="AC60">
        <f t="shared" si="0"/>
        <v>0.25275419441274977</v>
      </c>
      <c r="AD60">
        <f t="shared" si="1"/>
        <v>29.83703085472413</v>
      </c>
      <c r="AE60">
        <f>'IDT-1'!D60</f>
        <v>0</v>
      </c>
      <c r="AF60" s="24"/>
      <c r="AG60">
        <f t="shared" si="2"/>
        <v>29.83703085472413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17.649999999999999</v>
      </c>
      <c r="H61">
        <f>PPCL_Spot!R61</f>
        <v>0</v>
      </c>
      <c r="I61">
        <f>Bawana_NG!R61</f>
        <v>5.839785049136883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4.25</v>
      </c>
      <c r="AB61" s="75">
        <f>-STOA!R61</f>
        <v>0</v>
      </c>
      <c r="AC61">
        <f t="shared" si="0"/>
        <v>0.25493819441274979</v>
      </c>
      <c r="AD61">
        <f t="shared" si="1"/>
        <v>30.094846854724132</v>
      </c>
      <c r="AE61">
        <f>'IDT-1'!D61</f>
        <v>0</v>
      </c>
      <c r="AF61" s="24"/>
      <c r="AG61">
        <f t="shared" si="2"/>
        <v>30.094846854724132</v>
      </c>
      <c r="AI61" s="34">
        <f>PXIL!L61</f>
        <v>0</v>
      </c>
      <c r="AJ61" s="34">
        <f>PXIL!R61</f>
        <v>0</v>
      </c>
      <c r="AK61" s="34">
        <f>RTM_IEX!L61</f>
        <v>2.61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17.649999999999999</v>
      </c>
      <c r="H62">
        <f>PPCL_Spot!R62</f>
        <v>0</v>
      </c>
      <c r="I62">
        <f>Bawana_NG!R62</f>
        <v>5.839785049136883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5.52</v>
      </c>
      <c r="AB62" s="75">
        <f>-STOA!R62</f>
        <v>0</v>
      </c>
      <c r="AC62">
        <f t="shared" si="0"/>
        <v>0.25418219441274975</v>
      </c>
      <c r="AD62">
        <f t="shared" si="1"/>
        <v>30.005602854724131</v>
      </c>
      <c r="AE62">
        <f>'IDT-1'!D62</f>
        <v>0</v>
      </c>
      <c r="AF62" s="24"/>
      <c r="AG62">
        <f t="shared" si="2"/>
        <v>30.005602854724131</v>
      </c>
      <c r="AI62" s="34">
        <f>PXIL!L62</f>
        <v>0</v>
      </c>
      <c r="AJ62" s="34">
        <f>PXIL!R62</f>
        <v>0</v>
      </c>
      <c r="AK62" s="34">
        <f>RTM_IEX!L62</f>
        <v>1.25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17.649999999999999</v>
      </c>
      <c r="H63">
        <f>PPCL_Spot!R63</f>
        <v>0</v>
      </c>
      <c r="I63">
        <f>Bawana_NG!R63</f>
        <v>5.8397850491368839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6.17</v>
      </c>
      <c r="AB63" s="75">
        <f>-STOA!R63</f>
        <v>0</v>
      </c>
      <c r="AC63">
        <f t="shared" si="0"/>
        <v>0.25485419441274981</v>
      </c>
      <c r="AD63">
        <f t="shared" si="1"/>
        <v>30.084930854724135</v>
      </c>
      <c r="AE63">
        <f>'IDT-1'!D63</f>
        <v>0</v>
      </c>
      <c r="AF63" s="24"/>
      <c r="AG63">
        <f t="shared" si="2"/>
        <v>30.084930854724135</v>
      </c>
      <c r="AI63" s="34">
        <f>PXIL!L63</f>
        <v>0</v>
      </c>
      <c r="AJ63" s="34">
        <f>PXIL!R63</f>
        <v>0</v>
      </c>
      <c r="AK63" s="34">
        <f>RTM_IEX!L63</f>
        <v>0.68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17.649999999999999</v>
      </c>
      <c r="H64">
        <f>PPCL_Spot!R64</f>
        <v>0</v>
      </c>
      <c r="I64">
        <f>Bawana_NG!R64</f>
        <v>5.8397850491368839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4.75</v>
      </c>
      <c r="AB64" s="75">
        <f>-STOA!R64</f>
        <v>0</v>
      </c>
      <c r="AC64">
        <f t="shared" si="0"/>
        <v>0.25502219441274981</v>
      </c>
      <c r="AD64">
        <f t="shared" si="1"/>
        <v>30.104762854724136</v>
      </c>
      <c r="AE64">
        <f>'IDT-1'!D64</f>
        <v>0</v>
      </c>
      <c r="AF64" s="24"/>
      <c r="AG64">
        <f t="shared" si="2"/>
        <v>30.104762854724136</v>
      </c>
      <c r="AI64" s="34">
        <f>PXIL!L64</f>
        <v>0</v>
      </c>
      <c r="AJ64" s="34">
        <f>PXIL!R64</f>
        <v>0</v>
      </c>
      <c r="AK64" s="34">
        <f>RTM_IEX!L64</f>
        <v>2.12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17.649999999999999</v>
      </c>
      <c r="H65">
        <f>PPCL_Spot!R65</f>
        <v>0</v>
      </c>
      <c r="I65">
        <f>Bawana_NG!R65</f>
        <v>5.8397823980922574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6.11</v>
      </c>
      <c r="AB65" s="75">
        <f>-STOA!R65</f>
        <v>0</v>
      </c>
      <c r="AC65">
        <f t="shared" si="0"/>
        <v>0.25678617214397492</v>
      </c>
      <c r="AD65">
        <f t="shared" si="1"/>
        <v>30.312996225948279</v>
      </c>
      <c r="AE65">
        <f>'IDT-1'!D65</f>
        <v>0</v>
      </c>
      <c r="AF65" s="24"/>
      <c r="AG65">
        <f t="shared" si="2"/>
        <v>30.312996225948279</v>
      </c>
      <c r="AI65" s="34">
        <f>PXIL!L65</f>
        <v>0</v>
      </c>
      <c r="AJ65" s="34">
        <f>PXIL!R65</f>
        <v>0</v>
      </c>
      <c r="AK65" s="34">
        <f>RTM_IEX!L65</f>
        <v>0.97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17.649999999999999</v>
      </c>
      <c r="H66">
        <f>PPCL_Spot!R66</f>
        <v>0</v>
      </c>
      <c r="I66">
        <f>Bawana_NG!R66</f>
        <v>5.8397823980922574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5.58</v>
      </c>
      <c r="AB66" s="75">
        <f>-STOA!R66</f>
        <v>0</v>
      </c>
      <c r="AC66">
        <f t="shared" si="0"/>
        <v>0.25796217214397493</v>
      </c>
      <c r="AD66">
        <f t="shared" si="1"/>
        <v>30.451820225948282</v>
      </c>
      <c r="AE66">
        <f>'IDT-1'!D66</f>
        <v>0</v>
      </c>
      <c r="AF66" s="24"/>
      <c r="AG66">
        <f t="shared" si="2"/>
        <v>30.451820225948282</v>
      </c>
      <c r="AI66" s="34">
        <f>PXIL!L66</f>
        <v>0</v>
      </c>
      <c r="AJ66" s="34">
        <f>PXIL!R66</f>
        <v>0</v>
      </c>
      <c r="AK66" s="34">
        <f>RTM_IEX!L66</f>
        <v>1.64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17.649999999999999</v>
      </c>
      <c r="H67">
        <f>PPCL_Spot!R67</f>
        <v>0</v>
      </c>
      <c r="I67">
        <f>Bawana_NG!R67</f>
        <v>5.8397823980922574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3.48</v>
      </c>
      <c r="AB67" s="75">
        <f>-STOA!R67</f>
        <v>0</v>
      </c>
      <c r="AC67">
        <f t="shared" si="0"/>
        <v>0.26056617214397493</v>
      </c>
      <c r="AD67">
        <f t="shared" si="1"/>
        <v>30.759216225948283</v>
      </c>
      <c r="AE67">
        <f>'IDT-1'!D67</f>
        <v>0</v>
      </c>
      <c r="AF67" s="24"/>
      <c r="AG67">
        <f t="shared" si="2"/>
        <v>30.759216225948283</v>
      </c>
      <c r="AI67" s="34">
        <f>PXIL!L67</f>
        <v>0</v>
      </c>
      <c r="AJ67" s="34">
        <f>PXIL!R67</f>
        <v>0</v>
      </c>
      <c r="AK67" s="34">
        <f>RTM_IEX!L67</f>
        <v>4.05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17.649999999999999</v>
      </c>
      <c r="H68">
        <f>PPCL_Spot!R68</f>
        <v>0</v>
      </c>
      <c r="I68">
        <f>Bawana_NG!R68</f>
        <v>5.8397823980922574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3.59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0.26804217214397497</v>
      </c>
      <c r="AD68">
        <f t="shared" ref="AD68:AD98" si="4">SUM(B68:AB68,AI68:AV68)-AC68</f>
        <v>31.641740225948279</v>
      </c>
      <c r="AE68">
        <f>'IDT-1'!D68</f>
        <v>0</v>
      </c>
      <c r="AF68" s="24"/>
      <c r="AG68">
        <f t="shared" ref="AG68:AG98" si="5">SUM(AD68:AF68)</f>
        <v>31.641740225948279</v>
      </c>
      <c r="AI68" s="34">
        <f>PXIL!L68</f>
        <v>0</v>
      </c>
      <c r="AJ68" s="34">
        <f>PXIL!R68</f>
        <v>0</v>
      </c>
      <c r="AK68" s="34">
        <f>RTM_IEX!L68</f>
        <v>4.83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17.649999999999999</v>
      </c>
      <c r="H69">
        <f>PPCL_Spot!R69</f>
        <v>0</v>
      </c>
      <c r="I69">
        <f>Bawana_NG!R69</f>
        <v>5.8397823980922574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2.2400000000000002</v>
      </c>
      <c r="AB69" s="75">
        <f>-STOA!R69</f>
        <v>0</v>
      </c>
      <c r="AC69">
        <f t="shared" si="3"/>
        <v>0.27207417214397495</v>
      </c>
      <c r="AD69">
        <f t="shared" si="4"/>
        <v>32.117708225948277</v>
      </c>
      <c r="AE69">
        <f>'IDT-1'!D69</f>
        <v>0</v>
      </c>
      <c r="AF69" s="24"/>
      <c r="AG69">
        <f t="shared" si="5"/>
        <v>32.117708225948277</v>
      </c>
      <c r="AI69" s="34">
        <f>PXIL!L69</f>
        <v>0</v>
      </c>
      <c r="AJ69" s="34">
        <f>PXIL!R69</f>
        <v>0</v>
      </c>
      <c r="AK69" s="34">
        <f>RTM_IEX!L69</f>
        <v>6.66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17.649999999999999</v>
      </c>
      <c r="H70">
        <f>PPCL_Spot!R70</f>
        <v>0</v>
      </c>
      <c r="I70">
        <f>Bawana_NG!R70</f>
        <v>5.8397823980922574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2.92</v>
      </c>
      <c r="AB70" s="75">
        <f>-STOA!R70</f>
        <v>0</v>
      </c>
      <c r="AC70">
        <f t="shared" si="3"/>
        <v>0.27535017214397495</v>
      </c>
      <c r="AD70">
        <f t="shared" si="4"/>
        <v>32.504432225948278</v>
      </c>
      <c r="AE70">
        <f>'IDT-1'!D70</f>
        <v>0</v>
      </c>
      <c r="AF70" s="24"/>
      <c r="AG70">
        <f t="shared" si="5"/>
        <v>32.504432225948278</v>
      </c>
      <c r="AI70" s="34">
        <f>PXIL!L70</f>
        <v>0</v>
      </c>
      <c r="AJ70" s="34">
        <f>PXIL!R70</f>
        <v>0</v>
      </c>
      <c r="AK70" s="34">
        <f>RTM_IEX!L70</f>
        <v>6.37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17.649999999999999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1.59</v>
      </c>
      <c r="AB71" s="75">
        <f>-STOA!R71</f>
        <v>0</v>
      </c>
      <c r="AC71">
        <f t="shared" si="3"/>
        <v>0.27719808382485056</v>
      </c>
      <c r="AD71">
        <f t="shared" si="4"/>
        <v>32.722573800085932</v>
      </c>
      <c r="AE71">
        <f>'IDT-1'!D71</f>
        <v>0</v>
      </c>
      <c r="AF71" s="24"/>
      <c r="AG71">
        <f t="shared" si="5"/>
        <v>32.722573800085932</v>
      </c>
      <c r="AI71" s="34">
        <f>PXIL!L71</f>
        <v>0</v>
      </c>
      <c r="AJ71" s="34">
        <f>PXIL!R71</f>
        <v>0</v>
      </c>
      <c r="AK71" s="34">
        <f>RTM_IEX!L71</f>
        <v>7.92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17.649999999999999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1.54</v>
      </c>
      <c r="AB72" s="75">
        <f>-STOA!R72</f>
        <v>0</v>
      </c>
      <c r="AC72">
        <f t="shared" si="3"/>
        <v>0.27921408382485058</v>
      </c>
      <c r="AD72">
        <f t="shared" si="4"/>
        <v>32.960557800085937</v>
      </c>
      <c r="AE72">
        <f>'IDT-1'!D72</f>
        <v>0</v>
      </c>
      <c r="AF72" s="24"/>
      <c r="AG72">
        <f t="shared" si="5"/>
        <v>32.960557800085937</v>
      </c>
      <c r="AI72" s="34">
        <f>PXIL!L72</f>
        <v>0</v>
      </c>
      <c r="AJ72" s="34">
        <f>PXIL!R72</f>
        <v>0</v>
      </c>
      <c r="AK72" s="34">
        <f>RTM_IEX!L72</f>
        <v>8.2100000000000009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17.649999999999999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1.19</v>
      </c>
      <c r="AB73" s="75">
        <f>-STOA!R73</f>
        <v>0</v>
      </c>
      <c r="AC73">
        <f t="shared" si="3"/>
        <v>0.28030608382485056</v>
      </c>
      <c r="AD73">
        <f t="shared" si="4"/>
        <v>33.089465800085932</v>
      </c>
      <c r="AE73">
        <f>'IDT-1'!D73</f>
        <v>0</v>
      </c>
      <c r="AF73" s="24"/>
      <c r="AG73">
        <f t="shared" si="5"/>
        <v>33.089465800085932</v>
      </c>
      <c r="AI73" s="34">
        <f>PXIL!L73</f>
        <v>0</v>
      </c>
      <c r="AJ73" s="34">
        <f>PXIL!R73</f>
        <v>0</v>
      </c>
      <c r="AK73" s="34">
        <f>RTM_IEX!L73</f>
        <v>8.69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17.649999999999999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0.72</v>
      </c>
      <c r="AB74" s="75">
        <f>-STOA!R74</f>
        <v>0</v>
      </c>
      <c r="AC74">
        <f t="shared" si="3"/>
        <v>0.28442208382485057</v>
      </c>
      <c r="AD74">
        <f t="shared" si="4"/>
        <v>33.575349800085931</v>
      </c>
      <c r="AE74">
        <f>'IDT-1'!D74</f>
        <v>0</v>
      </c>
      <c r="AF74" s="24"/>
      <c r="AG74">
        <f t="shared" si="5"/>
        <v>33.575349800085931</v>
      </c>
      <c r="AI74" s="34">
        <f>PXIL!L74</f>
        <v>0</v>
      </c>
      <c r="AJ74" s="34">
        <f>PXIL!R74</f>
        <v>0</v>
      </c>
      <c r="AK74" s="34">
        <f>RTM_IEX!L74</f>
        <v>9.65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17.649999999999999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0.42</v>
      </c>
      <c r="AB75" s="75">
        <f>-STOA!R75</f>
        <v>0</v>
      </c>
      <c r="AC75">
        <f t="shared" si="3"/>
        <v>0.28601808382485061</v>
      </c>
      <c r="AD75">
        <f t="shared" si="4"/>
        <v>33.763753800085937</v>
      </c>
      <c r="AE75">
        <f>'IDT-1'!D75</f>
        <v>0</v>
      </c>
      <c r="AF75" s="24"/>
      <c r="AG75">
        <f t="shared" si="5"/>
        <v>33.763753800085937</v>
      </c>
      <c r="AI75" s="34">
        <f>PXIL!L75</f>
        <v>0</v>
      </c>
      <c r="AJ75" s="34">
        <f>PXIL!R75</f>
        <v>0</v>
      </c>
      <c r="AK75" s="34">
        <f>RTM_IEX!L75</f>
        <v>10.14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17.649999999999999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0.21</v>
      </c>
      <c r="AB76" s="75">
        <f>-STOA!R76</f>
        <v>0</v>
      </c>
      <c r="AC76">
        <f t="shared" si="3"/>
        <v>0.28585008382485055</v>
      </c>
      <c r="AD76">
        <f t="shared" si="4"/>
        <v>33.743921800085936</v>
      </c>
      <c r="AE76">
        <f>'IDT-1'!D76</f>
        <v>0</v>
      </c>
      <c r="AF76" s="24"/>
      <c r="AG76">
        <f t="shared" si="5"/>
        <v>33.743921800085936</v>
      </c>
      <c r="AI76" s="34">
        <f>PXIL!L76</f>
        <v>0</v>
      </c>
      <c r="AJ76" s="34">
        <f>PXIL!R76</f>
        <v>0</v>
      </c>
      <c r="AK76" s="34">
        <f>RTM_IEX!L76</f>
        <v>10.33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17.649999999999999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0.28652208382485056</v>
      </c>
      <c r="AD77">
        <f t="shared" si="4"/>
        <v>33.823249800085932</v>
      </c>
      <c r="AE77">
        <f>'IDT-1'!D77</f>
        <v>0</v>
      </c>
      <c r="AF77" s="24"/>
      <c r="AG77">
        <f t="shared" si="5"/>
        <v>33.823249800085932</v>
      </c>
      <c r="AI77" s="34">
        <f>PXIL!L77</f>
        <v>0</v>
      </c>
      <c r="AJ77" s="34">
        <f>PXIL!R77</f>
        <v>0</v>
      </c>
      <c r="AK77" s="34">
        <f>RTM_IEX!L77</f>
        <v>10.62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17.649999999999999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0.28652208382485056</v>
      </c>
      <c r="AD78">
        <f t="shared" si="4"/>
        <v>33.823249800085932</v>
      </c>
      <c r="AE78">
        <f>'IDT-1'!D78</f>
        <v>0</v>
      </c>
      <c r="AF78" s="24"/>
      <c r="AG78">
        <f t="shared" si="5"/>
        <v>33.823249800085932</v>
      </c>
      <c r="AI78" s="34">
        <f>PXIL!L78</f>
        <v>0</v>
      </c>
      <c r="AJ78" s="34">
        <f>PXIL!R78</f>
        <v>0</v>
      </c>
      <c r="AK78" s="34">
        <f>RTM_IEX!L78</f>
        <v>10.62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17.649999999999999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0.26207808382485059</v>
      </c>
      <c r="AD79">
        <f t="shared" si="4"/>
        <v>30.937693800085935</v>
      </c>
      <c r="AE79">
        <f>'IDT-1'!D79</f>
        <v>0</v>
      </c>
      <c r="AF79" s="24"/>
      <c r="AG79">
        <f t="shared" si="5"/>
        <v>30.937693800085935</v>
      </c>
      <c r="AI79" s="34">
        <f>PXIL!L79</f>
        <v>0</v>
      </c>
      <c r="AJ79" s="34">
        <f>PXIL!R79</f>
        <v>0</v>
      </c>
      <c r="AK79" s="34">
        <f>RTM_IEX!L79</f>
        <v>7.71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17.649999999999999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0.25367808382485058</v>
      </c>
      <c r="AD80">
        <f t="shared" si="4"/>
        <v>29.946093800085933</v>
      </c>
      <c r="AE80">
        <f>'IDT-1'!D80</f>
        <v>0</v>
      </c>
      <c r="AF80" s="24"/>
      <c r="AG80">
        <f t="shared" si="5"/>
        <v>29.946093800085933</v>
      </c>
      <c r="AI80" s="34">
        <f>PXIL!L80</f>
        <v>0</v>
      </c>
      <c r="AJ80" s="34">
        <f>PXIL!R80</f>
        <v>0</v>
      </c>
      <c r="AK80" s="34">
        <f>RTM_IEX!L80</f>
        <v>6.71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17.649999999999999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0.23687808382485057</v>
      </c>
      <c r="AD81">
        <f t="shared" si="4"/>
        <v>27.962893800085933</v>
      </c>
      <c r="AE81">
        <f>'IDT-1'!D81</f>
        <v>0</v>
      </c>
      <c r="AF81" s="24"/>
      <c r="AG81">
        <f t="shared" si="5"/>
        <v>27.962893800085933</v>
      </c>
      <c r="AI81" s="34">
        <f>PXIL!L81</f>
        <v>0</v>
      </c>
      <c r="AJ81" s="34">
        <f>PXIL!R81</f>
        <v>0</v>
      </c>
      <c r="AK81" s="34">
        <f>RTM_IEX!L81</f>
        <v>4.71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17.649999999999999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0.23108208382485057</v>
      </c>
      <c r="AD82">
        <f t="shared" si="4"/>
        <v>27.278689800085932</v>
      </c>
      <c r="AE82">
        <f>'IDT-1'!D82</f>
        <v>0</v>
      </c>
      <c r="AF82" s="24"/>
      <c r="AG82">
        <f t="shared" si="5"/>
        <v>27.278689800085932</v>
      </c>
      <c r="AI82" s="34">
        <f>PXIL!L82</f>
        <v>0</v>
      </c>
      <c r="AJ82" s="34">
        <f>PXIL!R82</f>
        <v>0</v>
      </c>
      <c r="AK82" s="34">
        <f>RTM_IEX!L82</f>
        <v>4.0199999999999996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17.649999999999999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0.22217808382485058</v>
      </c>
      <c r="AD83">
        <f t="shared" si="4"/>
        <v>26.227593800085934</v>
      </c>
      <c r="AE83">
        <f>'IDT-1'!D83</f>
        <v>0</v>
      </c>
      <c r="AF83" s="24"/>
      <c r="AG83">
        <f t="shared" si="5"/>
        <v>26.227593800085934</v>
      </c>
      <c r="AI83" s="34">
        <f>PXIL!L83</f>
        <v>0</v>
      </c>
      <c r="AJ83" s="34">
        <f>PXIL!R83</f>
        <v>0</v>
      </c>
      <c r="AK83" s="34">
        <f>RTM_IEX!L83</f>
        <v>2.96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17.649999999999999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0.21537408382485057</v>
      </c>
      <c r="AD84">
        <f t="shared" si="4"/>
        <v>25.424397800085931</v>
      </c>
      <c r="AE84">
        <f>'IDT-1'!D84</f>
        <v>0</v>
      </c>
      <c r="AF84" s="24"/>
      <c r="AG84">
        <f t="shared" si="5"/>
        <v>25.424397800085931</v>
      </c>
      <c r="AI84" s="34">
        <f>PXIL!L84</f>
        <v>0</v>
      </c>
      <c r="AJ84" s="34">
        <f>PXIL!R84</f>
        <v>0</v>
      </c>
      <c r="AK84" s="34">
        <f>RTM_IEX!L84</f>
        <v>2.15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17.649999999999999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0.20806608382485059</v>
      </c>
      <c r="AD85">
        <f t="shared" si="4"/>
        <v>24.561705800085935</v>
      </c>
      <c r="AE85">
        <f>'IDT-1'!D85</f>
        <v>0</v>
      </c>
      <c r="AF85" s="24"/>
      <c r="AG85">
        <f t="shared" si="5"/>
        <v>24.561705800085935</v>
      </c>
      <c r="AI85" s="34">
        <f>PXIL!L85</f>
        <v>0</v>
      </c>
      <c r="AJ85" s="34">
        <f>PXIL!R85</f>
        <v>0</v>
      </c>
      <c r="AK85" s="34">
        <f>RTM_IEX!L85</f>
        <v>1.28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17.649999999999999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0.20689008382485058</v>
      </c>
      <c r="AD86">
        <f t="shared" si="4"/>
        <v>24.422881800085936</v>
      </c>
      <c r="AE86">
        <f>'IDT-1'!D86</f>
        <v>0</v>
      </c>
      <c r="AF86" s="24"/>
      <c r="AG86">
        <f t="shared" si="5"/>
        <v>24.422881800085936</v>
      </c>
      <c r="AI86" s="34">
        <f>PXIL!L86</f>
        <v>0</v>
      </c>
      <c r="AJ86" s="34">
        <f>PXIL!R86</f>
        <v>0</v>
      </c>
      <c r="AK86" s="34">
        <f>RTM_IEX!L86</f>
        <v>1.1399999999999999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17.649999999999999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0.20369808382485058</v>
      </c>
      <c r="AD87">
        <f t="shared" si="4"/>
        <v>24.046073800085935</v>
      </c>
      <c r="AE87">
        <f>'IDT-1'!D87</f>
        <v>0</v>
      </c>
      <c r="AF87" s="24"/>
      <c r="AG87">
        <f t="shared" si="5"/>
        <v>24.046073800085935</v>
      </c>
      <c r="AI87" s="34">
        <f>PXIL!L87</f>
        <v>0</v>
      </c>
      <c r="AJ87" s="34">
        <f>PXIL!R87</f>
        <v>0</v>
      </c>
      <c r="AK87" s="34">
        <f>RTM_IEX!L87</f>
        <v>0.76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17.649999999999999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0.20218608382485057</v>
      </c>
      <c r="AD88">
        <f t="shared" si="4"/>
        <v>23.86758580008593</v>
      </c>
      <c r="AE88">
        <f>'IDT-1'!D88</f>
        <v>0</v>
      </c>
      <c r="AF88" s="24"/>
      <c r="AG88">
        <f t="shared" si="5"/>
        <v>23.86758580008593</v>
      </c>
      <c r="AI88" s="34">
        <f>PXIL!L88</f>
        <v>0</v>
      </c>
      <c r="AJ88" s="34">
        <f>PXIL!R88</f>
        <v>0</v>
      </c>
      <c r="AK88" s="34">
        <f>RTM_IEX!L88</f>
        <v>0.57999999999999996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17.649999999999999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0.20294208382485057</v>
      </c>
      <c r="AD89">
        <f t="shared" si="4"/>
        <v>23.956829800085934</v>
      </c>
      <c r="AE89">
        <f>'IDT-1'!D89</f>
        <v>0</v>
      </c>
      <c r="AF89" s="24"/>
      <c r="AG89">
        <f t="shared" si="5"/>
        <v>23.956829800085934</v>
      </c>
      <c r="AI89" s="34">
        <f>PXIL!L89</f>
        <v>0</v>
      </c>
      <c r="AJ89" s="34">
        <f>PXIL!R89</f>
        <v>0</v>
      </c>
      <c r="AK89" s="34">
        <f>RTM_IEX!L89</f>
        <v>0.67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17.649999999999999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0.20218608382485057</v>
      </c>
      <c r="AD90">
        <f t="shared" si="4"/>
        <v>23.86758580008593</v>
      </c>
      <c r="AE90">
        <f>'IDT-1'!D90</f>
        <v>0</v>
      </c>
      <c r="AF90" s="24"/>
      <c r="AG90">
        <f t="shared" si="5"/>
        <v>23.86758580008593</v>
      </c>
      <c r="AI90" s="34">
        <f>PXIL!L90</f>
        <v>0</v>
      </c>
      <c r="AJ90" s="34">
        <f>PXIL!R90</f>
        <v>0</v>
      </c>
      <c r="AK90" s="34">
        <f>RTM_IEX!L90</f>
        <v>0.57999999999999996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17.649999999999999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0.20092608382485058</v>
      </c>
      <c r="AD91">
        <f t="shared" si="4"/>
        <v>23.718845800085933</v>
      </c>
      <c r="AE91">
        <f>'IDT-1'!D91</f>
        <v>0</v>
      </c>
      <c r="AF91" s="24"/>
      <c r="AG91">
        <f t="shared" si="5"/>
        <v>23.718845800085933</v>
      </c>
      <c r="AI91" s="34">
        <f>PXIL!L91</f>
        <v>0</v>
      </c>
      <c r="AJ91" s="34">
        <f>PXIL!R91</f>
        <v>0</v>
      </c>
      <c r="AK91" s="34">
        <f>RTM_IEX!L91</f>
        <v>0.43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17.649999999999999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0.20017008382485058</v>
      </c>
      <c r="AD92">
        <f t="shared" si="4"/>
        <v>23.629601800085933</v>
      </c>
      <c r="AE92">
        <f>'IDT-1'!D92</f>
        <v>0</v>
      </c>
      <c r="AF92" s="24"/>
      <c r="AG92">
        <f t="shared" si="5"/>
        <v>23.629601800085933</v>
      </c>
      <c r="AI92" s="34">
        <f>PXIL!L92</f>
        <v>0</v>
      </c>
      <c r="AJ92" s="34">
        <f>PXIL!R92</f>
        <v>0</v>
      </c>
      <c r="AK92" s="34">
        <f>RTM_IEX!L92</f>
        <v>0.34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17.649999999999999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0.19958208382485057</v>
      </c>
      <c r="AD93">
        <f t="shared" si="4"/>
        <v>23.560189800085933</v>
      </c>
      <c r="AE93">
        <f>'IDT-1'!D93</f>
        <v>0</v>
      </c>
      <c r="AF93" s="24"/>
      <c r="AG93">
        <f t="shared" si="5"/>
        <v>23.560189800085933</v>
      </c>
      <c r="AI93" s="34">
        <f>PXIL!L93</f>
        <v>0</v>
      </c>
      <c r="AJ93" s="34">
        <f>PXIL!R93</f>
        <v>0</v>
      </c>
      <c r="AK93" s="34">
        <f>RTM_IEX!L93</f>
        <v>0.27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17.649999999999999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0.19949808382485057</v>
      </c>
      <c r="AD94">
        <f t="shared" si="4"/>
        <v>23.550273800085936</v>
      </c>
      <c r="AE94">
        <f>'IDT-1'!D94</f>
        <v>0</v>
      </c>
      <c r="AF94" s="24"/>
      <c r="AG94">
        <f t="shared" si="5"/>
        <v>23.550273800085936</v>
      </c>
      <c r="AI94" s="34">
        <f>PXIL!L94</f>
        <v>0</v>
      </c>
      <c r="AJ94" s="34">
        <f>PXIL!R94</f>
        <v>0</v>
      </c>
      <c r="AK94" s="34">
        <f>RTM_IEX!L94</f>
        <v>0.26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17.649999999999999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0.19975008382485057</v>
      </c>
      <c r="AD95">
        <f t="shared" si="4"/>
        <v>23.580021800085934</v>
      </c>
      <c r="AE95">
        <f>'IDT-1'!D95</f>
        <v>0</v>
      </c>
      <c r="AF95" s="24"/>
      <c r="AG95">
        <f t="shared" si="5"/>
        <v>23.580021800085934</v>
      </c>
      <c r="AI95" s="34">
        <f>PXIL!L95</f>
        <v>0</v>
      </c>
      <c r="AJ95" s="34">
        <f>PXIL!R95</f>
        <v>0</v>
      </c>
      <c r="AK95" s="34">
        <f>RTM_IEX!L95</f>
        <v>0.28999999999999998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17.04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0.19487808382485058</v>
      </c>
      <c r="AD96">
        <f t="shared" si="4"/>
        <v>23.004893800085934</v>
      </c>
      <c r="AE96">
        <f>'IDT-1'!D96</f>
        <v>0</v>
      </c>
      <c r="AF96" s="24"/>
      <c r="AG96">
        <f t="shared" si="5"/>
        <v>23.004893800085934</v>
      </c>
      <c r="AI96" s="34">
        <f>PXIL!L96</f>
        <v>0</v>
      </c>
      <c r="AJ96" s="34">
        <f>PXIL!R96</f>
        <v>0</v>
      </c>
      <c r="AK96" s="34">
        <f>RTM_IEX!L96</f>
        <v>0.32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17.04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0.19563408382485059</v>
      </c>
      <c r="AD97">
        <f t="shared" si="4"/>
        <v>23.094137800085935</v>
      </c>
      <c r="AE97">
        <f>'IDT-1'!D97</f>
        <v>0</v>
      </c>
      <c r="AF97" s="24"/>
      <c r="AG97">
        <f t="shared" si="5"/>
        <v>23.094137800085935</v>
      </c>
      <c r="AI97" s="34">
        <f>PXIL!L97</f>
        <v>0</v>
      </c>
      <c r="AJ97" s="34">
        <f>PXIL!R97</f>
        <v>0</v>
      </c>
      <c r="AK97" s="34">
        <f>RTM_IEX!L97</f>
        <v>0.41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17.04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0.1963060838248506</v>
      </c>
      <c r="AD98">
        <f t="shared" si="4"/>
        <v>23.173465800085932</v>
      </c>
      <c r="AE98">
        <f>'IDT-1'!D98</f>
        <v>0</v>
      </c>
      <c r="AF98" s="24"/>
      <c r="AG98">
        <f t="shared" si="5"/>
        <v>23.173465800085932</v>
      </c>
      <c r="AI98" s="34">
        <f>PXIL!L98</f>
        <v>0</v>
      </c>
      <c r="AJ98" s="34">
        <f>PXIL!R98</f>
        <v>0</v>
      </c>
      <c r="AK98" s="34">
        <f>RTM_IEX!L98</f>
        <v>0.49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0.42314250000000053</v>
      </c>
      <c r="H99">
        <f t="shared" si="6"/>
        <v>0</v>
      </c>
      <c r="I99">
        <f t="shared" si="6"/>
        <v>0.14015463570276127</v>
      </c>
      <c r="J99">
        <f t="shared" si="6"/>
        <v>0</v>
      </c>
      <c r="K99">
        <f t="shared" si="6"/>
        <v>1.5071888013168668E-7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5.9750000000000004E-2</v>
      </c>
      <c r="AB99" s="75">
        <f t="shared" si="6"/>
        <v>0</v>
      </c>
      <c r="AC99">
        <f t="shared" si="6"/>
        <v>5.9750800558812786E-3</v>
      </c>
      <c r="AD99">
        <f t="shared" si="6"/>
        <v>0.67350970636576024</v>
      </c>
      <c r="AE99">
        <f t="shared" ref="AE99:AT99" si="7">SUM(AE3:AE98)/4000</f>
        <v>0</v>
      </c>
      <c r="AG99">
        <f t="shared" si="7"/>
        <v>0.67350970636576024</v>
      </c>
      <c r="AI99">
        <f t="shared" si="7"/>
        <v>0</v>
      </c>
      <c r="AJ99">
        <f t="shared" si="7"/>
        <v>0</v>
      </c>
      <c r="AK99">
        <f t="shared" si="7"/>
        <v>7.2287499999999963E-2</v>
      </c>
      <c r="AL99">
        <f t="shared" si="7"/>
        <v>-1.585E-2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45435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19.307738000000001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0.65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0.16915699919999999</v>
      </c>
      <c r="AD3">
        <f>SUM(B3:AB3,AI3:AV3)-AC3</f>
        <v>19.9685810008</v>
      </c>
      <c r="AE3">
        <v>0</v>
      </c>
      <c r="AF3" s="24"/>
      <c r="AG3">
        <f>SUM(AD3:AF3)</f>
        <v>19.9685810008</v>
      </c>
      <c r="AI3" s="34">
        <f>PXIL!M3</f>
        <v>0</v>
      </c>
      <c r="AJ3" s="34">
        <f>PXIL!S3</f>
        <v>0</v>
      </c>
      <c r="AK3" s="34">
        <f>RTM_IEX!M3</f>
        <v>0.18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19.307738000000001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0.89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0.17184499919999999</v>
      </c>
      <c r="AD4">
        <f t="shared" ref="AD4:AD67" si="1">SUM(B4:AB4,AI4:AV4)-AC4</f>
        <v>20.285893000800002</v>
      </c>
      <c r="AE4">
        <v>0</v>
      </c>
      <c r="AF4" s="24"/>
      <c r="AG4">
        <f t="shared" ref="AG4:AG67" si="2">SUM(AD4:AF4)</f>
        <v>20.285893000800002</v>
      </c>
      <c r="AI4" s="34">
        <f>PXIL!M4</f>
        <v>0</v>
      </c>
      <c r="AJ4" s="34">
        <f>PXIL!S4</f>
        <v>0</v>
      </c>
      <c r="AK4" s="34">
        <f>RTM_IEX!M4</f>
        <v>0.26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19.307738000000001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0.43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0.16789699919999998</v>
      </c>
      <c r="AD5">
        <f t="shared" si="1"/>
        <v>19.8198410008</v>
      </c>
      <c r="AE5">
        <v>0</v>
      </c>
      <c r="AF5" s="24"/>
      <c r="AG5">
        <f t="shared" si="2"/>
        <v>19.8198410008</v>
      </c>
      <c r="AI5" s="34">
        <f>PXIL!M5</f>
        <v>0</v>
      </c>
      <c r="AJ5" s="34">
        <f>PXIL!S5</f>
        <v>0</v>
      </c>
      <c r="AK5" s="34">
        <f>RTM_IEX!M5</f>
        <v>0.25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19.307738000000001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0.08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0.16310899919999999</v>
      </c>
      <c r="AD6">
        <f t="shared" si="1"/>
        <v>19.254629000800001</v>
      </c>
      <c r="AE6">
        <v>0</v>
      </c>
      <c r="AF6" s="24"/>
      <c r="AG6">
        <f t="shared" si="2"/>
        <v>19.254629000800001</v>
      </c>
      <c r="AI6" s="34">
        <f>PXIL!M6</f>
        <v>0</v>
      </c>
      <c r="AJ6" s="34">
        <f>PXIL!S6</f>
        <v>0</v>
      </c>
      <c r="AK6" s="34">
        <f>RTM_IEX!M6</f>
        <v>0.03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19.307738000000001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0.16218499919999999</v>
      </c>
      <c r="AD7">
        <f t="shared" si="1"/>
        <v>19.1455530008</v>
      </c>
      <c r="AE7">
        <v>0</v>
      </c>
      <c r="AF7" s="24"/>
      <c r="AG7">
        <f t="shared" si="2"/>
        <v>19.1455530008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19.307738000000001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0.16218499919999999</v>
      </c>
      <c r="AD8">
        <f t="shared" si="1"/>
        <v>19.1455530008</v>
      </c>
      <c r="AE8">
        <v>0</v>
      </c>
      <c r="AF8" s="24"/>
      <c r="AG8">
        <f t="shared" si="2"/>
        <v>19.1455530008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19.307738000000001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0.16218499919999999</v>
      </c>
      <c r="AD9">
        <f t="shared" si="1"/>
        <v>19.1455530008</v>
      </c>
      <c r="AE9">
        <v>0</v>
      </c>
      <c r="AF9" s="24"/>
      <c r="AG9">
        <f t="shared" si="2"/>
        <v>19.1455530008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19.307738000000001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0.16218499919999999</v>
      </c>
      <c r="AD10">
        <f t="shared" si="1"/>
        <v>19.1455530008</v>
      </c>
      <c r="AE10">
        <v>0</v>
      </c>
      <c r="AF10" s="24"/>
      <c r="AG10">
        <f t="shared" si="2"/>
        <v>19.1455530008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19.307738000000001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0.16218499919999999</v>
      </c>
      <c r="AD11">
        <f t="shared" si="1"/>
        <v>19.1455530008</v>
      </c>
      <c r="AE11">
        <v>0</v>
      </c>
      <c r="AF11" s="24"/>
      <c r="AG11">
        <f t="shared" si="2"/>
        <v>19.1455530008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19.307738000000001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0.16218499919999999</v>
      </c>
      <c r="AD12">
        <f t="shared" si="1"/>
        <v>19.1455530008</v>
      </c>
      <c r="AE12">
        <v>0</v>
      </c>
      <c r="AF12" s="24"/>
      <c r="AG12">
        <f t="shared" si="2"/>
        <v>19.1455530008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19.307738000000001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0.16218499919999999</v>
      </c>
      <c r="AD13">
        <f t="shared" si="1"/>
        <v>19.1455530008</v>
      </c>
      <c r="AE13">
        <v>0</v>
      </c>
      <c r="AF13" s="24"/>
      <c r="AG13">
        <f t="shared" si="2"/>
        <v>19.1455530008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19.307738000000001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0.16218499919999999</v>
      </c>
      <c r="AD14">
        <f t="shared" si="1"/>
        <v>19.1455530008</v>
      </c>
      <c r="AE14">
        <v>0</v>
      </c>
      <c r="AF14" s="24"/>
      <c r="AG14">
        <f t="shared" si="2"/>
        <v>19.1455530008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19.307738000000001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0.16218499919999999</v>
      </c>
      <c r="AD15">
        <f t="shared" si="1"/>
        <v>19.1455530008</v>
      </c>
      <c r="AE15">
        <v>0</v>
      </c>
      <c r="AF15" s="24"/>
      <c r="AG15">
        <f t="shared" si="2"/>
        <v>19.1455530008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19.307738000000001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0.16218499919999999</v>
      </c>
      <c r="AD16">
        <f t="shared" si="1"/>
        <v>19.1455530008</v>
      </c>
      <c r="AE16">
        <v>0</v>
      </c>
      <c r="AF16" s="24"/>
      <c r="AG16">
        <f t="shared" si="2"/>
        <v>19.1455530008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19.307738000000001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0.16218499919999999</v>
      </c>
      <c r="AD17">
        <f t="shared" si="1"/>
        <v>19.1455530008</v>
      </c>
      <c r="AE17">
        <v>0</v>
      </c>
      <c r="AF17" s="24"/>
      <c r="AG17">
        <f t="shared" si="2"/>
        <v>19.1455530008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19.307738000000001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1.35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0.17587699919999999</v>
      </c>
      <c r="AD18">
        <f t="shared" si="1"/>
        <v>20.761861000800003</v>
      </c>
      <c r="AE18">
        <v>0</v>
      </c>
      <c r="AF18" s="24"/>
      <c r="AG18">
        <f t="shared" si="2"/>
        <v>20.761861000800003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0.28000000000000003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19.307738000000001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1.35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0.17898499919999999</v>
      </c>
      <c r="AD19">
        <f t="shared" si="1"/>
        <v>21.1287530008</v>
      </c>
      <c r="AE19">
        <v>0</v>
      </c>
      <c r="AF19" s="24"/>
      <c r="AG19">
        <f t="shared" si="2"/>
        <v>21.1287530008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0.65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19.307738000000001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1.25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0.17722099920000001</v>
      </c>
      <c r="AD20">
        <f t="shared" si="1"/>
        <v>20.9205170008</v>
      </c>
      <c r="AE20">
        <v>0</v>
      </c>
      <c r="AF20" s="24"/>
      <c r="AG20">
        <f t="shared" si="2"/>
        <v>20.9205170008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0.54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19.307738000000001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1.29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0.18184099919999999</v>
      </c>
      <c r="AD21">
        <f t="shared" si="1"/>
        <v>21.465897000800002</v>
      </c>
      <c r="AE21">
        <v>0</v>
      </c>
      <c r="AF21" s="24"/>
      <c r="AG21">
        <f t="shared" si="2"/>
        <v>21.465897000800002</v>
      </c>
      <c r="AI21" s="34">
        <f>PXIL!M21</f>
        <v>0</v>
      </c>
      <c r="AJ21" s="34">
        <f>PXIL!S21</f>
        <v>0</v>
      </c>
      <c r="AK21" s="34">
        <f>RTM_IEX!M21</f>
        <v>0.39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0.66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19.307738000000001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2.54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0.19906099919999998</v>
      </c>
      <c r="AD22">
        <f t="shared" si="1"/>
        <v>23.498677000800001</v>
      </c>
      <c r="AE22">
        <v>0</v>
      </c>
      <c r="AF22" s="24"/>
      <c r="AG22">
        <f t="shared" si="2"/>
        <v>23.498677000800001</v>
      </c>
      <c r="AI22" s="34">
        <f>PXIL!M22</f>
        <v>0</v>
      </c>
      <c r="AJ22" s="34">
        <f>PXIL!S22</f>
        <v>0</v>
      </c>
      <c r="AK22" s="34">
        <f>RTM_IEX!M22</f>
        <v>0.77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1.08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19.307738000000001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0.21737299919999997</v>
      </c>
      <c r="AD23">
        <f t="shared" si="1"/>
        <v>25.660365000800002</v>
      </c>
      <c r="AE23">
        <v>0</v>
      </c>
      <c r="AF23" s="24"/>
      <c r="AG23">
        <f t="shared" si="2"/>
        <v>25.660365000800002</v>
      </c>
      <c r="AI23" s="34">
        <f>PXIL!M23</f>
        <v>0</v>
      </c>
      <c r="AJ23" s="34">
        <f>PXIL!S23</f>
        <v>0</v>
      </c>
      <c r="AK23" s="34">
        <f>RTM_IEX!M23</f>
        <v>1.83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4.74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19.307738000000001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0.75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0.21905299919999999</v>
      </c>
      <c r="AD24">
        <f t="shared" si="1"/>
        <v>25.858685000800001</v>
      </c>
      <c r="AE24">
        <v>0</v>
      </c>
      <c r="AF24" s="24"/>
      <c r="AG24">
        <f t="shared" si="2"/>
        <v>25.858685000800001</v>
      </c>
      <c r="AI24" s="34">
        <f>PXIL!M24</f>
        <v>0</v>
      </c>
      <c r="AJ24" s="34">
        <f>PXIL!S24</f>
        <v>0</v>
      </c>
      <c r="AK24" s="34">
        <f>RTM_IEX!M24</f>
        <v>1.45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4.57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19.307738000000001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0.45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0.19444099919999999</v>
      </c>
      <c r="AD25">
        <f t="shared" si="1"/>
        <v>22.953297000799999</v>
      </c>
      <c r="AE25">
        <v>0</v>
      </c>
      <c r="AF25" s="24"/>
      <c r="AG25">
        <f t="shared" si="2"/>
        <v>22.953297000799999</v>
      </c>
      <c r="AI25" s="34">
        <f>PXIL!M25</f>
        <v>0</v>
      </c>
      <c r="AJ25" s="34">
        <f>PXIL!S25</f>
        <v>0</v>
      </c>
      <c r="AK25" s="34">
        <f>RTM_IEX!M25</f>
        <v>0.77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2.62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19.307738000000001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0.82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0.2050249992</v>
      </c>
      <c r="AD26">
        <f t="shared" si="1"/>
        <v>24.202713000800003</v>
      </c>
      <c r="AE26">
        <v>0</v>
      </c>
      <c r="AF26" s="24"/>
      <c r="AG26">
        <f t="shared" si="2"/>
        <v>24.202713000800003</v>
      </c>
      <c r="AI26" s="34">
        <f>PXIL!M26</f>
        <v>0</v>
      </c>
      <c r="AJ26" s="34">
        <f>PXIL!S26</f>
        <v>0</v>
      </c>
      <c r="AK26" s="34">
        <f>RTM_IEX!M26</f>
        <v>0.87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3.41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19.307738000000001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2.41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0.1989769992</v>
      </c>
      <c r="AD27">
        <f t="shared" si="1"/>
        <v>23.488761000800004</v>
      </c>
      <c r="AE27">
        <v>0</v>
      </c>
      <c r="AF27" s="24"/>
      <c r="AG27">
        <f t="shared" si="2"/>
        <v>23.488761000800004</v>
      </c>
      <c r="AI27" s="34">
        <f>PXIL!M27</f>
        <v>0</v>
      </c>
      <c r="AJ27" s="34">
        <f>PXIL!S27</f>
        <v>0</v>
      </c>
      <c r="AK27" s="34">
        <f>RTM_IEX!M27</f>
        <v>0.1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1.87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19.307738000000001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3.48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0.2145169992</v>
      </c>
      <c r="AD28">
        <f t="shared" si="1"/>
        <v>25.3232210008</v>
      </c>
      <c r="AE28">
        <v>0</v>
      </c>
      <c r="AF28" s="24"/>
      <c r="AG28">
        <f t="shared" si="2"/>
        <v>25.3232210008</v>
      </c>
      <c r="AI28" s="34">
        <f>PXIL!M28</f>
        <v>0</v>
      </c>
      <c r="AJ28" s="34">
        <f>PXIL!S28</f>
        <v>0</v>
      </c>
      <c r="AK28" s="34">
        <f>RTM_IEX!M28</f>
        <v>0.1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2.65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19.307738000000001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0.87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0.2303929992</v>
      </c>
      <c r="AD29">
        <f t="shared" si="1"/>
        <v>27.197345000800006</v>
      </c>
      <c r="AE29">
        <v>0</v>
      </c>
      <c r="AF29" s="24"/>
      <c r="AG29">
        <f t="shared" si="2"/>
        <v>27.197345000800006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7.15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19.307738000000001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0.20351299919999999</v>
      </c>
      <c r="AD30">
        <f t="shared" si="1"/>
        <v>24.024225000800001</v>
      </c>
      <c r="AE30">
        <v>0</v>
      </c>
      <c r="AF30" s="24"/>
      <c r="AG30">
        <f t="shared" si="2"/>
        <v>24.024225000800001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4.92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19.307738000000001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3.48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0.20015299919999999</v>
      </c>
      <c r="AD31">
        <f t="shared" si="1"/>
        <v>23.6275850008</v>
      </c>
      <c r="AE31">
        <v>0</v>
      </c>
      <c r="AF31" s="24"/>
      <c r="AG31">
        <f t="shared" si="2"/>
        <v>23.6275850008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1.04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19.307738000000001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0.19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0.17881699919999999</v>
      </c>
      <c r="AD32">
        <f t="shared" si="1"/>
        <v>21.108921000800002</v>
      </c>
      <c r="AE32">
        <v>0</v>
      </c>
      <c r="AF32" s="24"/>
      <c r="AG32">
        <f t="shared" si="2"/>
        <v>21.108921000800002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1.79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19.307738000000001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0.77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0.18612499919999997</v>
      </c>
      <c r="AD33">
        <f t="shared" si="1"/>
        <v>21.971613000800001</v>
      </c>
      <c r="AE33">
        <v>0</v>
      </c>
      <c r="AF33" s="24"/>
      <c r="AG33">
        <f t="shared" si="2"/>
        <v>21.971613000800001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2.08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19.307738000000001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0.18973699919999998</v>
      </c>
      <c r="AD34">
        <f t="shared" si="1"/>
        <v>22.398001000800001</v>
      </c>
      <c r="AE34">
        <v>0</v>
      </c>
      <c r="AF34" s="24"/>
      <c r="AG34">
        <f t="shared" si="2"/>
        <v>22.398001000800001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3.28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19.307738000000001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0.20519299919999998</v>
      </c>
      <c r="AD35">
        <f t="shared" si="1"/>
        <v>24.2225450008</v>
      </c>
      <c r="AE35">
        <v>0</v>
      </c>
      <c r="AF35" s="24"/>
      <c r="AG35">
        <f t="shared" si="2"/>
        <v>24.2225450008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5.12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19.307738000000001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0.2019169992</v>
      </c>
      <c r="AD36">
        <f t="shared" si="1"/>
        <v>23.835821000799999</v>
      </c>
      <c r="AE36">
        <v>0</v>
      </c>
      <c r="AF36" s="24"/>
      <c r="AG36">
        <f t="shared" si="2"/>
        <v>23.835821000799999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4.7300000000000004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19.307738000000001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0.19460899919999997</v>
      </c>
      <c r="AD37">
        <f t="shared" si="1"/>
        <v>22.9731290008</v>
      </c>
      <c r="AE37">
        <v>0</v>
      </c>
      <c r="AF37" s="24"/>
      <c r="AG37">
        <f t="shared" si="2"/>
        <v>22.9731290008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3.86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19.307738000000001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0.20594899919999998</v>
      </c>
      <c r="AD38">
        <f t="shared" si="1"/>
        <v>24.311789000800001</v>
      </c>
      <c r="AE38">
        <v>0</v>
      </c>
      <c r="AF38" s="24"/>
      <c r="AG38">
        <f t="shared" si="2"/>
        <v>24.311789000800001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5.21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19.307738000000001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0.21325699919999999</v>
      </c>
      <c r="AD39">
        <f t="shared" si="1"/>
        <v>25.1744810008</v>
      </c>
      <c r="AE39">
        <v>0</v>
      </c>
      <c r="AF39" s="24"/>
      <c r="AG39">
        <f t="shared" si="2"/>
        <v>25.1744810008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6.08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19.307738000000001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0.22787299919999998</v>
      </c>
      <c r="AD40">
        <f t="shared" si="1"/>
        <v>26.899865000800002</v>
      </c>
      <c r="AE40">
        <v>0</v>
      </c>
      <c r="AF40" s="24"/>
      <c r="AG40">
        <f t="shared" si="2"/>
        <v>26.899865000800002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7.82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19.004539000000001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0.2212941276</v>
      </c>
      <c r="AD41">
        <f t="shared" si="1"/>
        <v>26.123244872400001</v>
      </c>
      <c r="AE41">
        <v>0</v>
      </c>
      <c r="AF41" s="24"/>
      <c r="AG41">
        <f t="shared" si="2"/>
        <v>26.123244872400001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7.34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18.593765000000001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0.20322762599999999</v>
      </c>
      <c r="AD42">
        <f t="shared" si="1"/>
        <v>23.990537373999999</v>
      </c>
      <c r="AE42">
        <v>0</v>
      </c>
      <c r="AF42" s="24"/>
      <c r="AG42">
        <f t="shared" si="2"/>
        <v>23.990537373999999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5.6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19.307738000000001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0.19620499919999998</v>
      </c>
      <c r="AD43">
        <f t="shared" si="1"/>
        <v>23.161533000800002</v>
      </c>
      <c r="AE43">
        <v>0</v>
      </c>
      <c r="AF43" s="24"/>
      <c r="AG43">
        <f t="shared" si="2"/>
        <v>23.161533000800002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4.05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19.307738000000001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0.17839699919999999</v>
      </c>
      <c r="AD44">
        <f t="shared" si="1"/>
        <v>21.0593410008</v>
      </c>
      <c r="AE44">
        <v>0</v>
      </c>
      <c r="AF44" s="24"/>
      <c r="AG44">
        <f t="shared" si="2"/>
        <v>21.0593410008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1.93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19.307738000000001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0.17268499919999999</v>
      </c>
      <c r="AD45">
        <f t="shared" si="1"/>
        <v>20.385053000799999</v>
      </c>
      <c r="AE45">
        <v>0</v>
      </c>
      <c r="AF45" s="24"/>
      <c r="AG45">
        <f t="shared" si="2"/>
        <v>20.385053000799999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1.25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19.307738000000001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0.16218499919999999</v>
      </c>
      <c r="AD46">
        <f t="shared" si="1"/>
        <v>19.1455530008</v>
      </c>
      <c r="AE46">
        <v>0</v>
      </c>
      <c r="AF46" s="24"/>
      <c r="AG46">
        <f t="shared" si="2"/>
        <v>19.1455530008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19.307738000000001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0.17352499919999997</v>
      </c>
      <c r="AD47">
        <f t="shared" si="1"/>
        <v>20.484213000800001</v>
      </c>
      <c r="AE47">
        <v>0</v>
      </c>
      <c r="AF47" s="24"/>
      <c r="AG47">
        <f t="shared" si="2"/>
        <v>20.484213000800001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1.35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19.307738000000001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0.17352499919999997</v>
      </c>
      <c r="AD48">
        <f t="shared" si="1"/>
        <v>20.484213000800001</v>
      </c>
      <c r="AE48">
        <v>0</v>
      </c>
      <c r="AF48" s="24"/>
      <c r="AG48">
        <f t="shared" si="2"/>
        <v>20.484213000800001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1.35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19.307738000000001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0.18730099919999998</v>
      </c>
      <c r="AD49">
        <f t="shared" si="1"/>
        <v>22.110437000800001</v>
      </c>
      <c r="AE49">
        <v>0</v>
      </c>
      <c r="AF49" s="24"/>
      <c r="AG49">
        <f t="shared" si="2"/>
        <v>22.110437000800001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2.99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19.307738000000001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0.19057699919999999</v>
      </c>
      <c r="AD50">
        <f t="shared" si="1"/>
        <v>22.497161000799998</v>
      </c>
      <c r="AE50">
        <v>0</v>
      </c>
      <c r="AF50" s="24"/>
      <c r="AG50">
        <f t="shared" si="2"/>
        <v>22.497161000799998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3.38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19.307738000000001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0.2076289992</v>
      </c>
      <c r="AD51">
        <f t="shared" si="1"/>
        <v>24.5101090008</v>
      </c>
      <c r="AE51">
        <v>0</v>
      </c>
      <c r="AF51" s="24"/>
      <c r="AG51">
        <f t="shared" si="2"/>
        <v>24.5101090008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5.41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19.307738000000001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0.22459699919999998</v>
      </c>
      <c r="AD52">
        <f t="shared" si="1"/>
        <v>26.513141000800001</v>
      </c>
      <c r="AE52">
        <v>0</v>
      </c>
      <c r="AF52" s="24"/>
      <c r="AG52">
        <f t="shared" si="2"/>
        <v>26.513141000800001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7.43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19.307738000000001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0.2076289992</v>
      </c>
      <c r="AD53">
        <f t="shared" si="1"/>
        <v>24.5101090008</v>
      </c>
      <c r="AE53">
        <v>0</v>
      </c>
      <c r="AF53" s="24"/>
      <c r="AG53">
        <f t="shared" si="2"/>
        <v>24.5101090008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5.41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19.307738000000001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0.19788499919999997</v>
      </c>
      <c r="AD54">
        <f t="shared" si="1"/>
        <v>23.359853000800001</v>
      </c>
      <c r="AE54">
        <v>0</v>
      </c>
      <c r="AF54" s="24"/>
      <c r="AG54">
        <f t="shared" si="2"/>
        <v>23.359853000800001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4.25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19.307738000000001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0.20594899919999998</v>
      </c>
      <c r="AD55">
        <f t="shared" si="1"/>
        <v>24.311789000800001</v>
      </c>
      <c r="AE55">
        <v>0</v>
      </c>
      <c r="AF55" s="24"/>
      <c r="AG55">
        <f t="shared" si="2"/>
        <v>24.311789000800001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5.21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19.307738000000001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0.19864099919999997</v>
      </c>
      <c r="AD56">
        <f t="shared" si="1"/>
        <v>23.449097000800002</v>
      </c>
      <c r="AE56">
        <v>0</v>
      </c>
      <c r="AF56" s="24"/>
      <c r="AG56">
        <f t="shared" si="2"/>
        <v>23.449097000800002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4.34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19.307738000000001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0.22216099919999999</v>
      </c>
      <c r="AD57">
        <f t="shared" si="1"/>
        <v>26.225577000800001</v>
      </c>
      <c r="AE57">
        <v>0</v>
      </c>
      <c r="AF57" s="24"/>
      <c r="AG57">
        <f t="shared" si="2"/>
        <v>26.225577000800001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7.14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19.307738000000001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0.21241699919999998</v>
      </c>
      <c r="AD58">
        <f t="shared" si="1"/>
        <v>25.075321000800002</v>
      </c>
      <c r="AE58">
        <v>0</v>
      </c>
      <c r="AF58" s="24"/>
      <c r="AG58">
        <f t="shared" si="2"/>
        <v>25.075321000800002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5.98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19.307738000000001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0.2043529992</v>
      </c>
      <c r="AD59">
        <f t="shared" si="1"/>
        <v>24.123385000799999</v>
      </c>
      <c r="AE59">
        <v>0</v>
      </c>
      <c r="AF59" s="24"/>
      <c r="AG59">
        <f t="shared" si="2"/>
        <v>24.123385000799999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5.0199999999999996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19.307738000000001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0.24080899919999998</v>
      </c>
      <c r="AD60">
        <f t="shared" si="1"/>
        <v>28.426929000800001</v>
      </c>
      <c r="AE60">
        <v>0</v>
      </c>
      <c r="AF60" s="24"/>
      <c r="AG60">
        <f t="shared" si="2"/>
        <v>28.426929000800001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9.36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19.307738000000001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0.2010769992</v>
      </c>
      <c r="AD61">
        <f t="shared" si="1"/>
        <v>23.736661000799998</v>
      </c>
      <c r="AE61">
        <v>0</v>
      </c>
      <c r="AF61" s="24"/>
      <c r="AG61">
        <f t="shared" si="2"/>
        <v>23.736661000799998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4.63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19.307738000000001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0.22216099919999999</v>
      </c>
      <c r="AD62">
        <f t="shared" si="1"/>
        <v>26.225577000800001</v>
      </c>
      <c r="AE62">
        <v>0</v>
      </c>
      <c r="AF62" s="24"/>
      <c r="AG62">
        <f t="shared" si="2"/>
        <v>26.225577000800001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7.14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19.307738000000001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0.19620499919999998</v>
      </c>
      <c r="AD63">
        <f t="shared" si="1"/>
        <v>23.161533000800002</v>
      </c>
      <c r="AE63">
        <v>0</v>
      </c>
      <c r="AF63" s="24"/>
      <c r="AG63">
        <f t="shared" si="2"/>
        <v>23.161533000800002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4.05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19.307738000000001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0.19141699919999999</v>
      </c>
      <c r="AD64">
        <f t="shared" si="1"/>
        <v>22.5963210008</v>
      </c>
      <c r="AE64">
        <v>0</v>
      </c>
      <c r="AF64" s="24"/>
      <c r="AG64">
        <f t="shared" si="2"/>
        <v>22.5963210008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3.48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19.307738000000001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0.19376899919999999</v>
      </c>
      <c r="AD65">
        <f t="shared" si="1"/>
        <v>22.873969000799999</v>
      </c>
      <c r="AE65">
        <v>0</v>
      </c>
      <c r="AF65" s="24"/>
      <c r="AG65">
        <f t="shared" si="2"/>
        <v>22.873969000799999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3.76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19.307738000000001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0.18486499919999999</v>
      </c>
      <c r="AD66">
        <f t="shared" si="1"/>
        <v>21.822873000800001</v>
      </c>
      <c r="AE66">
        <v>0</v>
      </c>
      <c r="AF66" s="24"/>
      <c r="AG66">
        <f t="shared" si="2"/>
        <v>21.822873000800001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2.7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18.785755999999999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0.19593635039999999</v>
      </c>
      <c r="AD67">
        <f t="shared" si="1"/>
        <v>23.129819649599998</v>
      </c>
      <c r="AE67">
        <v>0</v>
      </c>
      <c r="AF67" s="24"/>
      <c r="AG67">
        <f t="shared" si="2"/>
        <v>23.129819649599998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4.54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18.780719000000001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0.20152203960000001</v>
      </c>
      <c r="AD68">
        <f t="shared" ref="AD68:AD98" si="4">SUM(B68:AB68,AI68:AV68)-AC68</f>
        <v>23.789196960400002</v>
      </c>
      <c r="AE68">
        <v>0</v>
      </c>
      <c r="AF68" s="24"/>
      <c r="AG68">
        <f t="shared" ref="AG68:AG98" si="5">SUM(AD68:AF68)</f>
        <v>23.789196960400002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5.21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19.201803000000002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0.22454714520000002</v>
      </c>
      <c r="AD69">
        <f t="shared" si="4"/>
        <v>26.507255854800004</v>
      </c>
      <c r="AE69">
        <v>0</v>
      </c>
      <c r="AF69" s="24"/>
      <c r="AG69">
        <f t="shared" si="5"/>
        <v>26.507255854800004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7.53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19.307738000000001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0.2043529992</v>
      </c>
      <c r="AD70">
        <f t="shared" si="4"/>
        <v>24.123385000799999</v>
      </c>
      <c r="AE70">
        <v>0</v>
      </c>
      <c r="AF70" s="24"/>
      <c r="AG70">
        <f t="shared" si="5"/>
        <v>24.123385000799999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5.0199999999999996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18.707169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0.23576421959999999</v>
      </c>
      <c r="AD71">
        <f t="shared" si="4"/>
        <v>27.8314047804</v>
      </c>
      <c r="AE71">
        <v>0</v>
      </c>
      <c r="AF71" s="24"/>
      <c r="AG71">
        <f t="shared" si="5"/>
        <v>27.8314047804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9.36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19.241107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0.24436529879999996</v>
      </c>
      <c r="AD72">
        <f t="shared" si="4"/>
        <v>28.846741701200003</v>
      </c>
      <c r="AE72">
        <v>0</v>
      </c>
      <c r="AF72" s="24"/>
      <c r="AG72">
        <f t="shared" si="5"/>
        <v>28.846741701200003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9.85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19.307738000000001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0.23114899919999998</v>
      </c>
      <c r="AD73">
        <f t="shared" si="4"/>
        <v>27.286589000800003</v>
      </c>
      <c r="AE73">
        <v>0</v>
      </c>
      <c r="AF73" s="24"/>
      <c r="AG73">
        <f t="shared" si="5"/>
        <v>27.286589000800003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8.2100000000000009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19.307738000000001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0.23190499919999999</v>
      </c>
      <c r="AD74">
        <f t="shared" si="4"/>
        <v>27.3758330008</v>
      </c>
      <c r="AE74">
        <v>0</v>
      </c>
      <c r="AF74" s="24"/>
      <c r="AG74">
        <f t="shared" si="5"/>
        <v>27.3758330008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8.3000000000000007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19.307738000000001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0.22703299919999997</v>
      </c>
      <c r="AD75">
        <f t="shared" si="4"/>
        <v>26.800705000800001</v>
      </c>
      <c r="AE75">
        <v>0</v>
      </c>
      <c r="AF75" s="24"/>
      <c r="AG75">
        <f t="shared" si="5"/>
        <v>26.800705000800001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7.72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19.307738000000001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0.2424889992</v>
      </c>
      <c r="AD76">
        <f t="shared" si="4"/>
        <v>28.625249000800004</v>
      </c>
      <c r="AE76">
        <v>0</v>
      </c>
      <c r="AF76" s="24"/>
      <c r="AG76">
        <f t="shared" si="5"/>
        <v>28.625249000800004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9.56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19.307738000000001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1.54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0.24492499919999999</v>
      </c>
      <c r="AD77">
        <f t="shared" si="4"/>
        <v>28.912813000800003</v>
      </c>
      <c r="AE77">
        <v>0</v>
      </c>
      <c r="AF77" s="24"/>
      <c r="AG77">
        <f t="shared" si="5"/>
        <v>28.912813000800003</v>
      </c>
      <c r="AI77" s="34">
        <f>PXIL!M77</f>
        <v>0</v>
      </c>
      <c r="AJ77" s="34">
        <f>PXIL!S77</f>
        <v>0</v>
      </c>
      <c r="AK77" s="34">
        <f>RTM_IEX!M77</f>
        <v>0.1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8.2100000000000009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19.307738000000001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4.1500000000000004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0.23459299919999999</v>
      </c>
      <c r="AD78">
        <f t="shared" si="4"/>
        <v>27.693145000800001</v>
      </c>
      <c r="AE78">
        <v>0</v>
      </c>
      <c r="AF78" s="24"/>
      <c r="AG78">
        <f t="shared" si="5"/>
        <v>27.693145000800001</v>
      </c>
      <c r="AI78" s="34">
        <f>PXIL!M78</f>
        <v>0</v>
      </c>
      <c r="AJ78" s="34">
        <f>PXIL!S78</f>
        <v>0</v>
      </c>
      <c r="AK78" s="34">
        <f>RTM_IEX!M78</f>
        <v>0.1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4.37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19.307738000000001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4.05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0.20326099920000001</v>
      </c>
      <c r="AD79">
        <f t="shared" si="4"/>
        <v>23.9944770008</v>
      </c>
      <c r="AE79">
        <v>0</v>
      </c>
      <c r="AF79" s="24"/>
      <c r="AG79">
        <f t="shared" si="5"/>
        <v>23.9944770008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0.84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19.307738000000001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6.5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0.21964099919999999</v>
      </c>
      <c r="AD80">
        <f t="shared" si="4"/>
        <v>25.928097000800001</v>
      </c>
      <c r="AE80">
        <v>0</v>
      </c>
      <c r="AF80" s="24"/>
      <c r="AG80">
        <f t="shared" si="5"/>
        <v>25.928097000800001</v>
      </c>
      <c r="AI80" s="34">
        <f>PXIL!M80</f>
        <v>0</v>
      </c>
      <c r="AJ80" s="34">
        <f>PXIL!S80</f>
        <v>0</v>
      </c>
      <c r="AK80" s="34">
        <f>RTM_IEX!M80</f>
        <v>0.34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19.307738000000001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4.07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0.21384499919999997</v>
      </c>
      <c r="AD81">
        <f t="shared" si="4"/>
        <v>25.2438930008</v>
      </c>
      <c r="AE81">
        <v>0</v>
      </c>
      <c r="AF81" s="24"/>
      <c r="AG81">
        <f t="shared" si="5"/>
        <v>25.2438930008</v>
      </c>
      <c r="AI81" s="34">
        <f>PXIL!M81</f>
        <v>0</v>
      </c>
      <c r="AJ81" s="34">
        <f>PXIL!S81</f>
        <v>0</v>
      </c>
      <c r="AK81" s="34">
        <f>RTM_IEX!M81</f>
        <v>2.08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19.307738000000001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3.29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0.20368099919999999</v>
      </c>
      <c r="AD82">
        <f t="shared" si="4"/>
        <v>24.044057000799999</v>
      </c>
      <c r="AE82">
        <v>0</v>
      </c>
      <c r="AF82" s="24"/>
      <c r="AG82">
        <f t="shared" si="5"/>
        <v>24.044057000799999</v>
      </c>
      <c r="AI82" s="34">
        <f>PXIL!M82</f>
        <v>0</v>
      </c>
      <c r="AJ82" s="34">
        <f>PXIL!S82</f>
        <v>0</v>
      </c>
      <c r="AK82" s="34">
        <f>RTM_IEX!M82</f>
        <v>1.65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19.307738000000001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0.96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0.2017489992</v>
      </c>
      <c r="AD83">
        <f t="shared" si="4"/>
        <v>23.815989000800002</v>
      </c>
      <c r="AE83">
        <v>0</v>
      </c>
      <c r="AF83" s="24"/>
      <c r="AG83">
        <f t="shared" si="5"/>
        <v>23.815989000800002</v>
      </c>
      <c r="AI83" s="34">
        <f>PXIL!M83</f>
        <v>0</v>
      </c>
      <c r="AJ83" s="34">
        <f>PXIL!S83</f>
        <v>0</v>
      </c>
      <c r="AK83" s="34">
        <f>RTM_IEX!M83</f>
        <v>0.89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2.86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19.307738000000001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1.38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0.21006499919999999</v>
      </c>
      <c r="AD84">
        <f t="shared" si="4"/>
        <v>24.7976730008</v>
      </c>
      <c r="AE84">
        <v>0</v>
      </c>
      <c r="AF84" s="24"/>
      <c r="AG84">
        <f t="shared" si="5"/>
        <v>24.7976730008</v>
      </c>
      <c r="AI84" s="34">
        <f>PXIL!M84</f>
        <v>0</v>
      </c>
      <c r="AJ84" s="34">
        <f>PXIL!S84</f>
        <v>0</v>
      </c>
      <c r="AK84" s="34">
        <f>RTM_IEX!M84</f>
        <v>1.03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3.29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19.307738000000001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1.64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0.2073769992</v>
      </c>
      <c r="AD85">
        <f t="shared" si="4"/>
        <v>24.480361000800002</v>
      </c>
      <c r="AE85">
        <v>0</v>
      </c>
      <c r="AF85" s="24"/>
      <c r="AG85">
        <f t="shared" si="5"/>
        <v>24.480361000800002</v>
      </c>
      <c r="AI85" s="34">
        <f>PXIL!M85</f>
        <v>0</v>
      </c>
      <c r="AJ85" s="34">
        <f>PXIL!S85</f>
        <v>0</v>
      </c>
      <c r="AK85" s="34">
        <f>RTM_IEX!M85</f>
        <v>0.76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2.98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19.307738000000001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1.64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0.20662099919999999</v>
      </c>
      <c r="AD86">
        <f t="shared" si="4"/>
        <v>24.391117000800001</v>
      </c>
      <c r="AE86">
        <v>0</v>
      </c>
      <c r="AF86" s="24"/>
      <c r="AG86">
        <f t="shared" si="5"/>
        <v>24.391117000800001</v>
      </c>
      <c r="AI86" s="34">
        <f>PXIL!M86</f>
        <v>0</v>
      </c>
      <c r="AJ86" s="34">
        <f>PXIL!S86</f>
        <v>0</v>
      </c>
      <c r="AK86" s="34">
        <f>RTM_IEX!M86</f>
        <v>0.73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2.92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19.307738000000001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1.0900000000000001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0.19225699919999997</v>
      </c>
      <c r="AD87">
        <f t="shared" si="4"/>
        <v>22.695481000799997</v>
      </c>
      <c r="AE87">
        <v>0</v>
      </c>
      <c r="AF87" s="24"/>
      <c r="AG87">
        <f t="shared" si="5"/>
        <v>22.695481000799997</v>
      </c>
      <c r="AI87" s="34">
        <f>PXIL!M87</f>
        <v>0</v>
      </c>
      <c r="AJ87" s="34">
        <f>PXIL!S87</f>
        <v>0</v>
      </c>
      <c r="AK87" s="34">
        <f>RTM_IEX!M87</f>
        <v>0.41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2.08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19.307738000000001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0.68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0.17738899919999998</v>
      </c>
      <c r="AD88">
        <f t="shared" si="4"/>
        <v>20.940349000800001</v>
      </c>
      <c r="AE88">
        <v>0</v>
      </c>
      <c r="AF88" s="24"/>
      <c r="AG88">
        <f t="shared" si="5"/>
        <v>20.940349000800001</v>
      </c>
      <c r="AI88" s="34">
        <f>PXIL!M88</f>
        <v>0</v>
      </c>
      <c r="AJ88" s="34">
        <f>PXIL!S88</f>
        <v>0</v>
      </c>
      <c r="AK88" s="34">
        <f>RTM_IEX!M88</f>
        <v>0.19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0.94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19.307738000000001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0.67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0.17545699920000002</v>
      </c>
      <c r="AD89">
        <f t="shared" si="4"/>
        <v>20.712281000800001</v>
      </c>
      <c r="AE89">
        <v>0</v>
      </c>
      <c r="AF89" s="24"/>
      <c r="AG89">
        <f t="shared" si="5"/>
        <v>20.712281000800001</v>
      </c>
      <c r="AI89" s="34">
        <f>PXIL!M89</f>
        <v>0</v>
      </c>
      <c r="AJ89" s="34">
        <f>PXIL!S89</f>
        <v>0</v>
      </c>
      <c r="AK89" s="34">
        <f>RTM_IEX!M89</f>
        <v>0.2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0.71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19.307738000000001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0.47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0.17083699920000001</v>
      </c>
      <c r="AD90">
        <f t="shared" si="4"/>
        <v>20.166901000800003</v>
      </c>
      <c r="AE90">
        <v>0</v>
      </c>
      <c r="AF90" s="24"/>
      <c r="AG90">
        <f t="shared" si="5"/>
        <v>20.166901000800003</v>
      </c>
      <c r="AI90" s="34">
        <f>PXIL!M90</f>
        <v>0</v>
      </c>
      <c r="AJ90" s="34">
        <f>PXIL!S90</f>
        <v>0</v>
      </c>
      <c r="AK90" s="34">
        <f>RTM_IEX!M90</f>
        <v>0.14000000000000001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0.42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19.307738000000001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0.26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0.1670569992</v>
      </c>
      <c r="AD91">
        <f t="shared" si="4"/>
        <v>19.720681000800003</v>
      </c>
      <c r="AE91">
        <v>0</v>
      </c>
      <c r="AF91" s="24"/>
      <c r="AG91">
        <f t="shared" si="5"/>
        <v>19.720681000800003</v>
      </c>
      <c r="AI91" s="34">
        <f>PXIL!M91</f>
        <v>0</v>
      </c>
      <c r="AJ91" s="34">
        <f>PXIL!S91</f>
        <v>0</v>
      </c>
      <c r="AK91" s="34">
        <f>RTM_IEX!M91</f>
        <v>7.0000000000000007E-2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0.25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19.307738000000001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0.4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0.16957699919999999</v>
      </c>
      <c r="AD92">
        <f t="shared" si="4"/>
        <v>20.018161000799999</v>
      </c>
      <c r="AE92">
        <v>0</v>
      </c>
      <c r="AF92" s="24"/>
      <c r="AG92">
        <f t="shared" si="5"/>
        <v>20.018161000799999</v>
      </c>
      <c r="AI92" s="34">
        <f>PXIL!M92</f>
        <v>0</v>
      </c>
      <c r="AJ92" s="34">
        <f>PXIL!S92</f>
        <v>0</v>
      </c>
      <c r="AK92" s="34">
        <f>RTM_IEX!M92</f>
        <v>0.1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0.38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19.307738000000001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0.25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0.1667209992</v>
      </c>
      <c r="AD93">
        <f t="shared" si="4"/>
        <v>19.681017000800001</v>
      </c>
      <c r="AE93">
        <v>0</v>
      </c>
      <c r="AF93" s="24"/>
      <c r="AG93">
        <f t="shared" si="5"/>
        <v>19.681017000800001</v>
      </c>
      <c r="AI93" s="34">
        <f>PXIL!M93</f>
        <v>0</v>
      </c>
      <c r="AJ93" s="34">
        <f>PXIL!S93</f>
        <v>0</v>
      </c>
      <c r="AK93" s="34">
        <f>RTM_IEX!M93</f>
        <v>0.06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0.23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19.307738000000001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0.16764499920000001</v>
      </c>
      <c r="AD94">
        <f t="shared" si="4"/>
        <v>19.790093000799999</v>
      </c>
      <c r="AE94">
        <v>0</v>
      </c>
      <c r="AF94" s="24"/>
      <c r="AG94">
        <f t="shared" si="5"/>
        <v>19.790093000799999</v>
      </c>
      <c r="AI94" s="34">
        <f>PXIL!M94</f>
        <v>0</v>
      </c>
      <c r="AJ94" s="34">
        <f>PXIL!S94</f>
        <v>0</v>
      </c>
      <c r="AK94" s="34">
        <f>RTM_IEX!M94</f>
        <v>0.08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0.27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19.307738000000001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0.4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0.17024899919999997</v>
      </c>
      <c r="AD95">
        <f t="shared" si="4"/>
        <v>20.097489000800003</v>
      </c>
      <c r="AE95">
        <v>0</v>
      </c>
      <c r="AF95" s="24"/>
      <c r="AG95">
        <f t="shared" si="5"/>
        <v>20.097489000800003</v>
      </c>
      <c r="AI95" s="34">
        <f>PXIL!M95</f>
        <v>0</v>
      </c>
      <c r="AJ95" s="34">
        <f>PXIL!S95</f>
        <v>0</v>
      </c>
      <c r="AK95" s="34">
        <f>RTM_IEX!M95</f>
        <v>0.14000000000000001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0.42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19.307738000000001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0.16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0.16546099919999999</v>
      </c>
      <c r="AD96">
        <f t="shared" si="4"/>
        <v>19.532277000800001</v>
      </c>
      <c r="AE96">
        <v>0</v>
      </c>
      <c r="AF96" s="24"/>
      <c r="AG96">
        <f t="shared" si="5"/>
        <v>19.532277000800001</v>
      </c>
      <c r="AI96" s="34">
        <f>PXIL!M96</f>
        <v>0</v>
      </c>
      <c r="AJ96" s="34">
        <f>PXIL!S96</f>
        <v>0</v>
      </c>
      <c r="AK96" s="34">
        <f>RTM_IEX!M96</f>
        <v>0.06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0.17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19.307738000000001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0.18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0.16621699919999999</v>
      </c>
      <c r="AD97">
        <f t="shared" si="4"/>
        <v>19.621521000800001</v>
      </c>
      <c r="AE97">
        <v>0</v>
      </c>
      <c r="AF97" s="24"/>
      <c r="AG97">
        <f t="shared" si="5"/>
        <v>19.621521000800001</v>
      </c>
      <c r="AI97" s="34">
        <f>PXIL!M97</f>
        <v>0</v>
      </c>
      <c r="AJ97" s="34">
        <f>PXIL!S97</f>
        <v>0</v>
      </c>
      <c r="AK97" s="34">
        <f>RTM_IEX!M97</f>
        <v>0.1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0.2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19.307738000000001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0.23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0.1672249992</v>
      </c>
      <c r="AD98">
        <f t="shared" si="4"/>
        <v>19.7405130008</v>
      </c>
      <c r="AE98">
        <v>0</v>
      </c>
      <c r="AF98" s="24"/>
      <c r="AG98">
        <f t="shared" si="5"/>
        <v>19.7405130008</v>
      </c>
      <c r="AI98" s="34">
        <f>PXIL!M98</f>
        <v>0</v>
      </c>
      <c r="AJ98" s="34">
        <f>PXIL!S98</f>
        <v>0</v>
      </c>
      <c r="AK98" s="34">
        <f>RTM_IEX!M98</f>
        <v>0.13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0.24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0.46267588499999956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1.4339999999999999E-2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4.6668374339999983E-3</v>
      </c>
      <c r="AD99">
        <f t="shared" si="6"/>
        <v>0.55090904756600001</v>
      </c>
      <c r="AE99">
        <f t="shared" ref="AE99:AT99" si="8">SUM(AE3:AE98)/4000</f>
        <v>0</v>
      </c>
      <c r="AG99">
        <f t="shared" si="8"/>
        <v>0.55090904756600001</v>
      </c>
      <c r="AI99">
        <f t="shared" si="8"/>
        <v>0</v>
      </c>
      <c r="AJ99">
        <f t="shared" si="8"/>
        <v>0</v>
      </c>
      <c r="AK99">
        <f t="shared" si="8"/>
        <v>4.1149999999999997E-3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7.4445000000000011E-2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95" activePane="bottomRight" state="frozen"/>
      <selection pane="topRight" activeCell="B1" sqref="B1"/>
      <selection pane="bottomLeft" activeCell="A3" sqref="A3"/>
      <selection pane="bottomRight" activeCell="G63" sqref="G6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45435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'[1]23'!B5</f>
        <v>290</v>
      </c>
      <c r="C3" s="16">
        <f>'[1]23'!C5</f>
        <v>0</v>
      </c>
      <c r="D3" s="16">
        <f>'[1]23'!D5</f>
        <v>0</v>
      </c>
      <c r="E3" s="16">
        <f>'[1]23'!E5</f>
        <v>0</v>
      </c>
      <c r="F3" s="15">
        <f>SUM(B3:E3)</f>
        <v>290</v>
      </c>
      <c r="G3" s="15">
        <f>'[1]23'!H5+R3</f>
        <v>290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290</v>
      </c>
      <c r="L3" s="18">
        <f>frq!C3</f>
        <v>1</v>
      </c>
      <c r="M3" s="16">
        <f>IF($L3=1,G3,IF(AND($L3=0.985,G3&gt;0.985*B3),B3*0.985,IF(AND($L3=0.965,G3&gt;0.965*B3),0.965*B3,G3)))-R3</f>
        <v>290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'[1]23'!B6</f>
        <v>290</v>
      </c>
      <c r="C4" s="16">
        <f>'[1]23'!C6</f>
        <v>0</v>
      </c>
      <c r="D4" s="16">
        <f>'[1]23'!D6</f>
        <v>0</v>
      </c>
      <c r="E4" s="16">
        <f>'[1]23'!E6</f>
        <v>0</v>
      </c>
      <c r="F4" s="15">
        <f>SUM(B4:E4)</f>
        <v>290</v>
      </c>
      <c r="G4" s="15">
        <f>'[1]23'!H6+R4</f>
        <v>290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3">SUM(G4:J4)</f>
        <v>290</v>
      </c>
      <c r="L4" s="18">
        <f>frq!C4</f>
        <v>1</v>
      </c>
      <c r="M4" s="16">
        <f t="shared" ref="M4:M67" si="4">IF($L4=1,G4,IF(AND($L4=0.985,G4&gt;0.985*B4),B4*0.985,IF(AND($L4=0.965,G4&gt;0.965*B4),0.965*B4,G4)))-R4</f>
        <v>290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'[1]23'!B7</f>
        <v>290</v>
      </c>
      <c r="C5" s="16">
        <f>'[1]23'!C7</f>
        <v>0</v>
      </c>
      <c r="D5" s="16">
        <f>'[1]23'!D7</f>
        <v>0</v>
      </c>
      <c r="E5" s="16">
        <f>'[1]23'!E7</f>
        <v>0</v>
      </c>
      <c r="F5" s="15">
        <f t="shared" ref="F5:F68" si="6">SUM(B5:E5)</f>
        <v>290</v>
      </c>
      <c r="G5" s="15">
        <f>'[1]23'!H7+R5</f>
        <v>290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3"/>
        <v>290</v>
      </c>
      <c r="L5" s="18">
        <f>frq!C5</f>
        <v>1</v>
      </c>
      <c r="M5" s="16">
        <f t="shared" si="4"/>
        <v>290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290</v>
      </c>
      <c r="R5" s="17"/>
    </row>
    <row r="6" spans="1:18">
      <c r="A6" s="8" t="s">
        <v>48</v>
      </c>
      <c r="B6" s="15">
        <f>'[1]23'!B8</f>
        <v>290</v>
      </c>
      <c r="C6" s="16">
        <f>'[1]23'!C8</f>
        <v>0</v>
      </c>
      <c r="D6" s="16">
        <f>'[1]23'!D8</f>
        <v>0</v>
      </c>
      <c r="E6" s="16">
        <f>'[1]23'!E8</f>
        <v>0</v>
      </c>
      <c r="F6" s="15">
        <f t="shared" si="6"/>
        <v>290</v>
      </c>
      <c r="G6" s="15">
        <f>'[1]23'!H8+R6</f>
        <v>290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3"/>
        <v>290</v>
      </c>
      <c r="L6" s="18">
        <f>frq!C6</f>
        <v>1</v>
      </c>
      <c r="M6" s="16">
        <f t="shared" si="4"/>
        <v>290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290</v>
      </c>
      <c r="R6" s="17"/>
    </row>
    <row r="7" spans="1:18">
      <c r="A7" s="8" t="s">
        <v>49</v>
      </c>
      <c r="B7" s="15">
        <f>'[1]23'!B9</f>
        <v>290</v>
      </c>
      <c r="C7" s="16">
        <f>'[1]23'!C9</f>
        <v>0</v>
      </c>
      <c r="D7" s="16">
        <f>'[1]23'!D9</f>
        <v>0</v>
      </c>
      <c r="E7" s="16">
        <f>'[1]23'!E9</f>
        <v>0</v>
      </c>
      <c r="F7" s="15">
        <f t="shared" si="6"/>
        <v>290</v>
      </c>
      <c r="G7" s="15">
        <f>'[1]23'!H9+R7</f>
        <v>290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3"/>
        <v>290</v>
      </c>
      <c r="L7" s="18">
        <f>frq!C7</f>
        <v>1</v>
      </c>
      <c r="M7" s="16">
        <f t="shared" si="4"/>
        <v>290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290</v>
      </c>
      <c r="R7" s="17"/>
    </row>
    <row r="8" spans="1:18">
      <c r="A8" s="8" t="s">
        <v>50</v>
      </c>
      <c r="B8" s="15">
        <f>'[1]23'!B10</f>
        <v>290</v>
      </c>
      <c r="C8" s="16">
        <f>'[1]23'!C10</f>
        <v>0</v>
      </c>
      <c r="D8" s="16">
        <f>'[1]23'!D10</f>
        <v>0</v>
      </c>
      <c r="E8" s="16">
        <f>'[1]23'!E10</f>
        <v>0</v>
      </c>
      <c r="F8" s="15">
        <f t="shared" si="6"/>
        <v>290</v>
      </c>
      <c r="G8" s="15">
        <f>'[1]23'!H10+R8</f>
        <v>290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3"/>
        <v>290</v>
      </c>
      <c r="L8" s="18">
        <f>frq!C8</f>
        <v>1</v>
      </c>
      <c r="M8" s="16">
        <f t="shared" si="4"/>
        <v>290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290</v>
      </c>
      <c r="R8" s="17"/>
    </row>
    <row r="9" spans="1:18">
      <c r="A9" s="8" t="s">
        <v>51</v>
      </c>
      <c r="B9" s="15">
        <f>'[1]23'!B11</f>
        <v>290</v>
      </c>
      <c r="C9" s="16">
        <f>'[1]23'!C11</f>
        <v>0</v>
      </c>
      <c r="D9" s="16">
        <f>'[1]23'!D11</f>
        <v>0</v>
      </c>
      <c r="E9" s="16">
        <f>'[1]23'!E11</f>
        <v>0</v>
      </c>
      <c r="F9" s="15">
        <f t="shared" si="6"/>
        <v>290</v>
      </c>
      <c r="G9" s="15">
        <f>'[1]23'!H11+R9</f>
        <v>290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3"/>
        <v>290</v>
      </c>
      <c r="L9" s="18">
        <f>frq!C9</f>
        <v>1</v>
      </c>
      <c r="M9" s="16">
        <f t="shared" si="4"/>
        <v>290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'[1]23'!B12</f>
        <v>290</v>
      </c>
      <c r="C10" s="16">
        <f>'[1]23'!C12</f>
        <v>0</v>
      </c>
      <c r="D10" s="16">
        <f>'[1]23'!D12</f>
        <v>0</v>
      </c>
      <c r="E10" s="16">
        <f>'[1]23'!E12</f>
        <v>0</v>
      </c>
      <c r="F10" s="15">
        <f t="shared" si="6"/>
        <v>290</v>
      </c>
      <c r="G10" s="15">
        <f>'[1]23'!H12+R10</f>
        <v>290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3"/>
        <v>290</v>
      </c>
      <c r="L10" s="18">
        <f>frq!C10</f>
        <v>1</v>
      </c>
      <c r="M10" s="16">
        <f t="shared" si="4"/>
        <v>290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'[1]23'!B13</f>
        <v>290</v>
      </c>
      <c r="C11" s="16">
        <f>'[1]23'!C13</f>
        <v>0</v>
      </c>
      <c r="D11" s="16">
        <f>'[1]23'!D13</f>
        <v>0</v>
      </c>
      <c r="E11" s="16">
        <f>'[1]23'!E13</f>
        <v>0</v>
      </c>
      <c r="F11" s="15">
        <f t="shared" si="6"/>
        <v>290</v>
      </c>
      <c r="G11" s="15">
        <f>'[1]23'!H13+R11</f>
        <v>290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3"/>
        <v>290</v>
      </c>
      <c r="L11" s="18">
        <f>frq!C11</f>
        <v>1</v>
      </c>
      <c r="M11" s="16">
        <f t="shared" si="4"/>
        <v>290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'[1]23'!B14</f>
        <v>290</v>
      </c>
      <c r="C12" s="16">
        <f>'[1]23'!C14</f>
        <v>0</v>
      </c>
      <c r="D12" s="16">
        <f>'[1]23'!D14</f>
        <v>0</v>
      </c>
      <c r="E12" s="16">
        <f>'[1]23'!E14</f>
        <v>0</v>
      </c>
      <c r="F12" s="15">
        <f t="shared" si="6"/>
        <v>290</v>
      </c>
      <c r="G12" s="15">
        <f>'[1]23'!H14+R12</f>
        <v>290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3"/>
        <v>290</v>
      </c>
      <c r="L12" s="18">
        <f>frq!C12</f>
        <v>1</v>
      </c>
      <c r="M12" s="16">
        <f t="shared" si="4"/>
        <v>290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'[1]23'!B15</f>
        <v>290</v>
      </c>
      <c r="C13" s="16">
        <f>'[1]23'!C15</f>
        <v>0</v>
      </c>
      <c r="D13" s="16">
        <f>'[1]23'!D15</f>
        <v>0</v>
      </c>
      <c r="E13" s="16">
        <f>'[1]23'!E15</f>
        <v>0</v>
      </c>
      <c r="F13" s="15">
        <f t="shared" si="6"/>
        <v>290</v>
      </c>
      <c r="G13" s="15">
        <f>'[1]23'!H15+R13</f>
        <v>290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3"/>
        <v>290</v>
      </c>
      <c r="L13" s="18">
        <f>frq!C13</f>
        <v>1</v>
      </c>
      <c r="M13" s="16">
        <f t="shared" si="4"/>
        <v>290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'[1]23'!B16</f>
        <v>290</v>
      </c>
      <c r="C14" s="16">
        <f>'[1]23'!C16</f>
        <v>0</v>
      </c>
      <c r="D14" s="16">
        <f>'[1]23'!D16</f>
        <v>0</v>
      </c>
      <c r="E14" s="16">
        <f>'[1]23'!E16</f>
        <v>0</v>
      </c>
      <c r="F14" s="15">
        <f t="shared" si="6"/>
        <v>290</v>
      </c>
      <c r="G14" s="15">
        <f>'[1]23'!H16+R14</f>
        <v>290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3"/>
        <v>290</v>
      </c>
      <c r="L14" s="18">
        <f>frq!C14</f>
        <v>1</v>
      </c>
      <c r="M14" s="16">
        <f t="shared" si="4"/>
        <v>290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'[1]23'!B17</f>
        <v>290</v>
      </c>
      <c r="C15" s="16">
        <f>'[1]23'!C17</f>
        <v>0</v>
      </c>
      <c r="D15" s="16">
        <f>'[1]23'!D17</f>
        <v>0</v>
      </c>
      <c r="E15" s="16">
        <f>'[1]23'!E17</f>
        <v>0</v>
      </c>
      <c r="F15" s="15">
        <f t="shared" si="6"/>
        <v>290</v>
      </c>
      <c r="G15" s="15">
        <f>'[1]23'!H17+R15</f>
        <v>290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3"/>
        <v>290</v>
      </c>
      <c r="L15" s="18">
        <f>frq!C15</f>
        <v>1</v>
      </c>
      <c r="M15" s="16">
        <f t="shared" si="4"/>
        <v>290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'[1]23'!B18</f>
        <v>290</v>
      </c>
      <c r="C16" s="16">
        <f>'[1]23'!C18</f>
        <v>0</v>
      </c>
      <c r="D16" s="16">
        <f>'[1]23'!D18</f>
        <v>0</v>
      </c>
      <c r="E16" s="16">
        <f>'[1]23'!E18</f>
        <v>0</v>
      </c>
      <c r="F16" s="15">
        <f t="shared" si="6"/>
        <v>290</v>
      </c>
      <c r="G16" s="15">
        <f>'[1]23'!H18+R16</f>
        <v>290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3"/>
        <v>290</v>
      </c>
      <c r="L16" s="18">
        <f>frq!C16</f>
        <v>1</v>
      </c>
      <c r="M16" s="16">
        <f t="shared" si="4"/>
        <v>290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'[1]23'!B19</f>
        <v>290</v>
      </c>
      <c r="C17" s="16">
        <f>'[1]23'!C19</f>
        <v>0</v>
      </c>
      <c r="D17" s="16">
        <f>'[1]23'!D19</f>
        <v>0</v>
      </c>
      <c r="E17" s="16">
        <f>'[1]23'!E19</f>
        <v>0</v>
      </c>
      <c r="F17" s="15">
        <f t="shared" si="6"/>
        <v>290</v>
      </c>
      <c r="G17" s="15">
        <f>'[1]23'!H19+R17</f>
        <v>290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3"/>
        <v>290</v>
      </c>
      <c r="L17" s="18">
        <f>frq!C17</f>
        <v>1</v>
      </c>
      <c r="M17" s="16">
        <f t="shared" si="4"/>
        <v>290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'[1]23'!B20</f>
        <v>290</v>
      </c>
      <c r="C18" s="16">
        <f>'[1]23'!C20</f>
        <v>0</v>
      </c>
      <c r="D18" s="16">
        <f>'[1]23'!D20</f>
        <v>0</v>
      </c>
      <c r="E18" s="16">
        <f>'[1]23'!E20</f>
        <v>0</v>
      </c>
      <c r="F18" s="15">
        <f t="shared" si="6"/>
        <v>290</v>
      </c>
      <c r="G18" s="15">
        <f>'[1]23'!H20+R18</f>
        <v>290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3"/>
        <v>290</v>
      </c>
      <c r="L18" s="18">
        <f>frq!C18</f>
        <v>1</v>
      </c>
      <c r="M18" s="16">
        <f t="shared" si="4"/>
        <v>290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'[1]23'!B21</f>
        <v>290</v>
      </c>
      <c r="C19" s="16">
        <f>'[1]23'!C21</f>
        <v>0</v>
      </c>
      <c r="D19" s="16">
        <f>'[1]23'!D21</f>
        <v>0</v>
      </c>
      <c r="E19" s="16">
        <f>'[1]23'!E21</f>
        <v>0</v>
      </c>
      <c r="F19" s="15">
        <f t="shared" si="6"/>
        <v>290</v>
      </c>
      <c r="G19" s="15">
        <f>'[1]23'!H21+R19</f>
        <v>290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3"/>
        <v>290</v>
      </c>
      <c r="L19" s="18">
        <f>frq!C19</f>
        <v>1</v>
      </c>
      <c r="M19" s="16">
        <f t="shared" si="4"/>
        <v>290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'[1]23'!B22</f>
        <v>290</v>
      </c>
      <c r="C20" s="16">
        <f>'[1]23'!C22</f>
        <v>0</v>
      </c>
      <c r="D20" s="16">
        <f>'[1]23'!D22</f>
        <v>0</v>
      </c>
      <c r="E20" s="16">
        <f>'[1]23'!E22</f>
        <v>0</v>
      </c>
      <c r="F20" s="15">
        <f t="shared" si="6"/>
        <v>290</v>
      </c>
      <c r="G20" s="15">
        <f>'[1]23'!H22+R20</f>
        <v>290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3"/>
        <v>290</v>
      </c>
      <c r="L20" s="18">
        <f>frq!C20</f>
        <v>1</v>
      </c>
      <c r="M20" s="16">
        <f t="shared" si="4"/>
        <v>290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'[1]23'!B23</f>
        <v>290</v>
      </c>
      <c r="C21" s="16">
        <f>'[1]23'!C23</f>
        <v>0</v>
      </c>
      <c r="D21" s="16">
        <f>'[1]23'!D23</f>
        <v>0</v>
      </c>
      <c r="E21" s="16">
        <f>'[1]23'!E23</f>
        <v>0</v>
      </c>
      <c r="F21" s="15">
        <f t="shared" si="6"/>
        <v>290</v>
      </c>
      <c r="G21" s="15">
        <f>'[1]23'!H23+R21</f>
        <v>290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3"/>
        <v>290</v>
      </c>
      <c r="L21" s="18">
        <f>frq!C21</f>
        <v>1</v>
      </c>
      <c r="M21" s="16">
        <f t="shared" si="4"/>
        <v>290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'[1]23'!B24</f>
        <v>290</v>
      </c>
      <c r="C22" s="16">
        <f>'[1]23'!C24</f>
        <v>0</v>
      </c>
      <c r="D22" s="16">
        <f>'[1]23'!D24</f>
        <v>0</v>
      </c>
      <c r="E22" s="16">
        <f>'[1]23'!E24</f>
        <v>0</v>
      </c>
      <c r="F22" s="15">
        <f t="shared" si="6"/>
        <v>290</v>
      </c>
      <c r="G22" s="15">
        <f>'[1]23'!H24+R22</f>
        <v>290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3"/>
        <v>290</v>
      </c>
      <c r="L22" s="18">
        <f>frq!C22</f>
        <v>1</v>
      </c>
      <c r="M22" s="16">
        <f t="shared" si="4"/>
        <v>290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'[1]23'!B25</f>
        <v>290</v>
      </c>
      <c r="C23" s="16">
        <f>'[1]23'!C25</f>
        <v>0</v>
      </c>
      <c r="D23" s="16">
        <f>'[1]23'!D25</f>
        <v>0</v>
      </c>
      <c r="E23" s="16">
        <f>'[1]23'!E25</f>
        <v>0</v>
      </c>
      <c r="F23" s="15">
        <f t="shared" si="6"/>
        <v>290</v>
      </c>
      <c r="G23" s="15">
        <f>'[1]23'!H25+R23</f>
        <v>290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3"/>
        <v>290</v>
      </c>
      <c r="L23" s="18">
        <f>frq!C23</f>
        <v>1</v>
      </c>
      <c r="M23" s="16">
        <f t="shared" si="4"/>
        <v>290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'[1]23'!B26</f>
        <v>290</v>
      </c>
      <c r="C24" s="16">
        <f>'[1]23'!C26</f>
        <v>0</v>
      </c>
      <c r="D24" s="16">
        <f>'[1]23'!D26</f>
        <v>0</v>
      </c>
      <c r="E24" s="16">
        <f>'[1]23'!E26</f>
        <v>0</v>
      </c>
      <c r="F24" s="15">
        <f t="shared" si="6"/>
        <v>290</v>
      </c>
      <c r="G24" s="15">
        <f>'[1]23'!H26+R24</f>
        <v>290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3"/>
        <v>290</v>
      </c>
      <c r="L24" s="18">
        <f>frq!C24</f>
        <v>1</v>
      </c>
      <c r="M24" s="16">
        <f t="shared" si="4"/>
        <v>290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'[1]23'!B27</f>
        <v>290</v>
      </c>
      <c r="C25" s="16">
        <f>'[1]23'!C27</f>
        <v>0</v>
      </c>
      <c r="D25" s="16">
        <f>'[1]23'!D27</f>
        <v>0</v>
      </c>
      <c r="E25" s="16">
        <f>'[1]23'!E27</f>
        <v>0</v>
      </c>
      <c r="F25" s="15">
        <f t="shared" si="6"/>
        <v>290</v>
      </c>
      <c r="G25" s="15">
        <f>'[1]23'!H27+R25</f>
        <v>290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3"/>
        <v>290</v>
      </c>
      <c r="L25" s="18">
        <f>frq!C25</f>
        <v>1</v>
      </c>
      <c r="M25" s="16">
        <f t="shared" si="4"/>
        <v>290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'[1]23'!B28</f>
        <v>290</v>
      </c>
      <c r="C26" s="16">
        <f>'[1]23'!C28</f>
        <v>0</v>
      </c>
      <c r="D26" s="16">
        <f>'[1]23'!D28</f>
        <v>0</v>
      </c>
      <c r="E26" s="16">
        <f>'[1]23'!E28</f>
        <v>0</v>
      </c>
      <c r="F26" s="15">
        <f t="shared" si="6"/>
        <v>290</v>
      </c>
      <c r="G26" s="15">
        <f>'[1]23'!H28+R26</f>
        <v>290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3"/>
        <v>290</v>
      </c>
      <c r="L26" s="18">
        <f>frq!C26</f>
        <v>1</v>
      </c>
      <c r="M26" s="16">
        <f t="shared" si="4"/>
        <v>290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'[1]23'!B29</f>
        <v>290</v>
      </c>
      <c r="C27" s="16">
        <f>'[1]23'!C29</f>
        <v>0</v>
      </c>
      <c r="D27" s="16">
        <f>'[1]23'!D29</f>
        <v>0</v>
      </c>
      <c r="E27" s="16">
        <f>'[1]23'!E29</f>
        <v>0</v>
      </c>
      <c r="F27" s="15">
        <f t="shared" si="6"/>
        <v>290</v>
      </c>
      <c r="G27" s="15">
        <f>'[1]23'!H29+R27</f>
        <v>290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3"/>
        <v>290</v>
      </c>
      <c r="L27" s="18">
        <f>frq!C27</f>
        <v>1</v>
      </c>
      <c r="M27" s="16">
        <f t="shared" si="4"/>
        <v>290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'[1]23'!B30</f>
        <v>290</v>
      </c>
      <c r="C28" s="16">
        <f>'[1]23'!C30</f>
        <v>0</v>
      </c>
      <c r="D28" s="16">
        <f>'[1]23'!D30</f>
        <v>0</v>
      </c>
      <c r="E28" s="16">
        <f>'[1]23'!E30</f>
        <v>0</v>
      </c>
      <c r="F28" s="15">
        <f t="shared" si="6"/>
        <v>290</v>
      </c>
      <c r="G28" s="15">
        <f>'[1]23'!H30+R28</f>
        <v>290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3"/>
        <v>290</v>
      </c>
      <c r="L28" s="18">
        <f>frq!C28</f>
        <v>1</v>
      </c>
      <c r="M28" s="16">
        <f t="shared" si="4"/>
        <v>290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'[1]23'!B31</f>
        <v>290</v>
      </c>
      <c r="C29" s="16">
        <f>'[1]23'!C31</f>
        <v>0</v>
      </c>
      <c r="D29" s="16">
        <f>'[1]23'!D31</f>
        <v>0</v>
      </c>
      <c r="E29" s="16">
        <f>'[1]23'!E31</f>
        <v>0</v>
      </c>
      <c r="F29" s="15">
        <f t="shared" si="6"/>
        <v>290</v>
      </c>
      <c r="G29" s="15">
        <f>'[1]23'!H31+R29</f>
        <v>290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3"/>
        <v>290</v>
      </c>
      <c r="L29" s="18">
        <f>frq!C29</f>
        <v>1</v>
      </c>
      <c r="M29" s="16">
        <f t="shared" si="4"/>
        <v>290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'[1]23'!B32</f>
        <v>290</v>
      </c>
      <c r="C30" s="16">
        <f>'[1]23'!C32</f>
        <v>0</v>
      </c>
      <c r="D30" s="16">
        <f>'[1]23'!D32</f>
        <v>0</v>
      </c>
      <c r="E30" s="16">
        <f>'[1]23'!E32</f>
        <v>0</v>
      </c>
      <c r="F30" s="15">
        <f t="shared" si="6"/>
        <v>290</v>
      </c>
      <c r="G30" s="15">
        <f>'[1]23'!H32+R30</f>
        <v>290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3"/>
        <v>290</v>
      </c>
      <c r="L30" s="18">
        <f>frq!C30</f>
        <v>1</v>
      </c>
      <c r="M30" s="16">
        <f t="shared" si="4"/>
        <v>290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'[1]23'!B33</f>
        <v>290</v>
      </c>
      <c r="C31" s="16">
        <f>'[1]23'!C33</f>
        <v>0</v>
      </c>
      <c r="D31" s="16">
        <f>'[1]23'!D33</f>
        <v>0</v>
      </c>
      <c r="E31" s="16">
        <f>'[1]23'!E33</f>
        <v>0</v>
      </c>
      <c r="F31" s="15">
        <f t="shared" si="6"/>
        <v>290</v>
      </c>
      <c r="G31" s="15">
        <f>'[1]23'!H33+R31</f>
        <v>290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3"/>
        <v>290</v>
      </c>
      <c r="L31" s="18">
        <f>frq!C31</f>
        <v>1</v>
      </c>
      <c r="M31" s="16">
        <f t="shared" si="4"/>
        <v>290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'[1]23'!B34</f>
        <v>290</v>
      </c>
      <c r="C32" s="16">
        <f>'[1]23'!C34</f>
        <v>0</v>
      </c>
      <c r="D32" s="16">
        <f>'[1]23'!D34</f>
        <v>0</v>
      </c>
      <c r="E32" s="16">
        <f>'[1]23'!E34</f>
        <v>0</v>
      </c>
      <c r="F32" s="15">
        <f t="shared" si="6"/>
        <v>290</v>
      </c>
      <c r="G32" s="15">
        <f>'[1]23'!H34+R32</f>
        <v>290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3"/>
        <v>290</v>
      </c>
      <c r="L32" s="18">
        <f>frq!C32</f>
        <v>1</v>
      </c>
      <c r="M32" s="16">
        <f t="shared" si="4"/>
        <v>290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'[1]23'!B35</f>
        <v>290</v>
      </c>
      <c r="C33" s="16">
        <f>'[1]23'!C35</f>
        <v>0</v>
      </c>
      <c r="D33" s="16">
        <f>'[1]23'!D35</f>
        <v>0</v>
      </c>
      <c r="E33" s="16">
        <f>'[1]23'!E35</f>
        <v>0</v>
      </c>
      <c r="F33" s="15">
        <f t="shared" si="6"/>
        <v>290</v>
      </c>
      <c r="G33" s="15">
        <f>'[1]23'!H35+R33</f>
        <v>290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3"/>
        <v>290</v>
      </c>
      <c r="L33" s="18">
        <f>frq!C33</f>
        <v>1</v>
      </c>
      <c r="M33" s="16">
        <f t="shared" si="4"/>
        <v>290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'[1]23'!B36</f>
        <v>290</v>
      </c>
      <c r="C34" s="16">
        <f>'[1]23'!C36</f>
        <v>0</v>
      </c>
      <c r="D34" s="16">
        <f>'[1]23'!D36</f>
        <v>0</v>
      </c>
      <c r="E34" s="16">
        <f>'[1]23'!E36</f>
        <v>0</v>
      </c>
      <c r="F34" s="15">
        <f t="shared" si="6"/>
        <v>290</v>
      </c>
      <c r="G34" s="15">
        <f>'[1]23'!H36+R34</f>
        <v>290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3"/>
        <v>290</v>
      </c>
      <c r="L34" s="18">
        <f>frq!C34</f>
        <v>1</v>
      </c>
      <c r="M34" s="16">
        <f t="shared" si="4"/>
        <v>290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'[1]23'!B37</f>
        <v>290</v>
      </c>
      <c r="C35" s="16">
        <f>'[1]23'!C37</f>
        <v>0</v>
      </c>
      <c r="D35" s="16">
        <f>'[1]23'!D37</f>
        <v>0</v>
      </c>
      <c r="E35" s="16">
        <f>'[1]23'!E37</f>
        <v>0</v>
      </c>
      <c r="F35" s="15">
        <f t="shared" si="6"/>
        <v>290</v>
      </c>
      <c r="G35" s="15">
        <f>'[1]23'!H37+R35</f>
        <v>290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3"/>
        <v>290</v>
      </c>
      <c r="L35" s="18">
        <f>frq!C35</f>
        <v>1</v>
      </c>
      <c r="M35" s="16">
        <f t="shared" si="4"/>
        <v>290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'[1]23'!B38</f>
        <v>290</v>
      </c>
      <c r="C36" s="16">
        <f>'[1]23'!C38</f>
        <v>0</v>
      </c>
      <c r="D36" s="16">
        <f>'[1]23'!D38</f>
        <v>0</v>
      </c>
      <c r="E36" s="16">
        <f>'[1]23'!E38</f>
        <v>0</v>
      </c>
      <c r="F36" s="15">
        <f t="shared" si="6"/>
        <v>290</v>
      </c>
      <c r="G36" s="15">
        <f>'[1]23'!H38+R36</f>
        <v>290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3"/>
        <v>290</v>
      </c>
      <c r="L36" s="18">
        <f>frq!C36</f>
        <v>1</v>
      </c>
      <c r="M36" s="16">
        <f t="shared" si="4"/>
        <v>290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'[1]23'!B39</f>
        <v>290</v>
      </c>
      <c r="C37" s="16">
        <f>'[1]23'!C39</f>
        <v>0</v>
      </c>
      <c r="D37" s="16">
        <f>'[1]23'!D39</f>
        <v>0</v>
      </c>
      <c r="E37" s="16">
        <f>'[1]23'!E39</f>
        <v>0</v>
      </c>
      <c r="F37" s="15">
        <f t="shared" si="6"/>
        <v>290</v>
      </c>
      <c r="G37" s="15">
        <f>'[1]23'!H39+R37</f>
        <v>290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3"/>
        <v>290</v>
      </c>
      <c r="L37" s="18">
        <f>frq!C37</f>
        <v>1</v>
      </c>
      <c r="M37" s="16">
        <f t="shared" si="4"/>
        <v>290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'[1]23'!B40</f>
        <v>290</v>
      </c>
      <c r="C38" s="16">
        <f>'[1]23'!C40</f>
        <v>0</v>
      </c>
      <c r="D38" s="16">
        <f>'[1]23'!D40</f>
        <v>0</v>
      </c>
      <c r="E38" s="16">
        <f>'[1]23'!E40</f>
        <v>0</v>
      </c>
      <c r="F38" s="15">
        <f t="shared" si="6"/>
        <v>290</v>
      </c>
      <c r="G38" s="15">
        <f>'[1]23'!H40+R38</f>
        <v>290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3"/>
        <v>290</v>
      </c>
      <c r="L38" s="18">
        <f>frq!C38</f>
        <v>1</v>
      </c>
      <c r="M38" s="16">
        <f t="shared" si="4"/>
        <v>290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'[1]23'!B41</f>
        <v>290</v>
      </c>
      <c r="C39" s="16">
        <f>'[1]23'!C41</f>
        <v>0</v>
      </c>
      <c r="D39" s="16">
        <f>'[1]23'!D41</f>
        <v>0</v>
      </c>
      <c r="E39" s="16">
        <f>'[1]23'!E41</f>
        <v>0</v>
      </c>
      <c r="F39" s="15">
        <f t="shared" si="6"/>
        <v>290</v>
      </c>
      <c r="G39" s="15">
        <f>'[1]23'!H41+R39</f>
        <v>290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3"/>
        <v>290</v>
      </c>
      <c r="L39" s="18">
        <f>frq!C39</f>
        <v>1</v>
      </c>
      <c r="M39" s="16">
        <f t="shared" si="4"/>
        <v>290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'[1]23'!B42</f>
        <v>290</v>
      </c>
      <c r="C40" s="16">
        <f>'[1]23'!C42</f>
        <v>0</v>
      </c>
      <c r="D40" s="16">
        <f>'[1]23'!D42</f>
        <v>0</v>
      </c>
      <c r="E40" s="16">
        <f>'[1]23'!E42</f>
        <v>0</v>
      </c>
      <c r="F40" s="15">
        <f t="shared" si="6"/>
        <v>290</v>
      </c>
      <c r="G40" s="15">
        <f>'[1]23'!H42+R40</f>
        <v>290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3"/>
        <v>290</v>
      </c>
      <c r="L40" s="18">
        <f>frq!C40</f>
        <v>1</v>
      </c>
      <c r="M40" s="16">
        <f t="shared" si="4"/>
        <v>290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'[1]23'!B43</f>
        <v>290</v>
      </c>
      <c r="C41" s="16">
        <f>'[1]23'!C43</f>
        <v>0</v>
      </c>
      <c r="D41" s="16">
        <f>'[1]23'!D43</f>
        <v>0</v>
      </c>
      <c r="E41" s="16">
        <f>'[1]23'!E43</f>
        <v>0</v>
      </c>
      <c r="F41" s="15">
        <f t="shared" si="6"/>
        <v>290</v>
      </c>
      <c r="G41" s="15">
        <f>'[1]23'!H43+R41</f>
        <v>290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3"/>
        <v>290</v>
      </c>
      <c r="L41" s="18">
        <f>frq!C41</f>
        <v>1</v>
      </c>
      <c r="M41" s="16">
        <f t="shared" si="4"/>
        <v>290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'[1]23'!B44</f>
        <v>290</v>
      </c>
      <c r="C42" s="16">
        <f>'[1]23'!C44</f>
        <v>0</v>
      </c>
      <c r="D42" s="16">
        <f>'[1]23'!D44</f>
        <v>0</v>
      </c>
      <c r="E42" s="16">
        <f>'[1]23'!E44</f>
        <v>0</v>
      </c>
      <c r="F42" s="15">
        <f t="shared" si="6"/>
        <v>290</v>
      </c>
      <c r="G42" s="15">
        <f>'[1]23'!H44+R42</f>
        <v>290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3"/>
        <v>290</v>
      </c>
      <c r="L42" s="18">
        <f>frq!C42</f>
        <v>1</v>
      </c>
      <c r="M42" s="16">
        <f t="shared" si="4"/>
        <v>290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'[1]23'!B45</f>
        <v>290</v>
      </c>
      <c r="C43" s="16">
        <f>'[1]23'!C45</f>
        <v>0</v>
      </c>
      <c r="D43" s="16">
        <f>'[1]23'!D45</f>
        <v>0</v>
      </c>
      <c r="E43" s="16">
        <f>'[1]23'!E45</f>
        <v>0</v>
      </c>
      <c r="F43" s="15">
        <f t="shared" si="6"/>
        <v>290</v>
      </c>
      <c r="G43" s="15">
        <f>'[1]23'!H45+R43</f>
        <v>290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3"/>
        <v>290</v>
      </c>
      <c r="L43" s="18">
        <f>frq!C43</f>
        <v>1</v>
      </c>
      <c r="M43" s="16">
        <f t="shared" si="4"/>
        <v>290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'[1]23'!B46</f>
        <v>290</v>
      </c>
      <c r="C44" s="16">
        <f>'[1]23'!C46</f>
        <v>0</v>
      </c>
      <c r="D44" s="16">
        <f>'[1]23'!D46</f>
        <v>0</v>
      </c>
      <c r="E44" s="16">
        <f>'[1]23'!E46</f>
        <v>0</v>
      </c>
      <c r="F44" s="15">
        <f t="shared" si="6"/>
        <v>290</v>
      </c>
      <c r="G44" s="15">
        <f>'[1]23'!H46+R44</f>
        <v>290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3"/>
        <v>290</v>
      </c>
      <c r="L44" s="18">
        <f>frq!C44</f>
        <v>1</v>
      </c>
      <c r="M44" s="16">
        <f t="shared" si="4"/>
        <v>290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'[1]23'!B47</f>
        <v>290</v>
      </c>
      <c r="C45" s="16">
        <f>'[1]23'!C47</f>
        <v>0</v>
      </c>
      <c r="D45" s="16">
        <f>'[1]23'!D47</f>
        <v>0</v>
      </c>
      <c r="E45" s="16">
        <f>'[1]23'!E47</f>
        <v>0</v>
      </c>
      <c r="F45" s="15">
        <f t="shared" si="6"/>
        <v>290</v>
      </c>
      <c r="G45" s="15">
        <f>'[1]23'!H47+R45</f>
        <v>290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3"/>
        <v>290</v>
      </c>
      <c r="L45" s="18">
        <f>frq!C45</f>
        <v>1</v>
      </c>
      <c r="M45" s="16">
        <f t="shared" si="4"/>
        <v>290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'[1]23'!B48</f>
        <v>290</v>
      </c>
      <c r="C46" s="16">
        <f>'[1]23'!C48</f>
        <v>0</v>
      </c>
      <c r="D46" s="16">
        <f>'[1]23'!D48</f>
        <v>0</v>
      </c>
      <c r="E46" s="16">
        <f>'[1]23'!E48</f>
        <v>0</v>
      </c>
      <c r="F46" s="15">
        <f t="shared" si="6"/>
        <v>290</v>
      </c>
      <c r="G46" s="15">
        <f>'[1]23'!H48+R46</f>
        <v>290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3"/>
        <v>290</v>
      </c>
      <c r="L46" s="18">
        <f>frq!C46</f>
        <v>1</v>
      </c>
      <c r="M46" s="16">
        <f t="shared" si="4"/>
        <v>290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'[1]23'!B49</f>
        <v>290</v>
      </c>
      <c r="C47" s="16">
        <f>'[1]23'!C49</f>
        <v>0</v>
      </c>
      <c r="D47" s="16">
        <f>'[1]23'!D49</f>
        <v>0</v>
      </c>
      <c r="E47" s="16">
        <f>'[1]23'!E49</f>
        <v>0</v>
      </c>
      <c r="F47" s="15">
        <f t="shared" si="6"/>
        <v>290</v>
      </c>
      <c r="G47" s="15">
        <f>'[1]23'!H49+R47</f>
        <v>290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3"/>
        <v>290</v>
      </c>
      <c r="L47" s="18">
        <f>frq!C47</f>
        <v>1</v>
      </c>
      <c r="M47" s="16">
        <f t="shared" si="4"/>
        <v>290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'[1]23'!B50</f>
        <v>290</v>
      </c>
      <c r="C48" s="16">
        <f>'[1]23'!C50</f>
        <v>0</v>
      </c>
      <c r="D48" s="16">
        <f>'[1]23'!D50</f>
        <v>0</v>
      </c>
      <c r="E48" s="16">
        <f>'[1]23'!E50</f>
        <v>0</v>
      </c>
      <c r="F48" s="15">
        <f t="shared" si="6"/>
        <v>290</v>
      </c>
      <c r="G48" s="15">
        <f>'[1]23'!H50+R48</f>
        <v>290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3"/>
        <v>290</v>
      </c>
      <c r="L48" s="18">
        <f>frq!C48</f>
        <v>1</v>
      </c>
      <c r="M48" s="16">
        <f t="shared" si="4"/>
        <v>290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'[1]23'!B51</f>
        <v>290</v>
      </c>
      <c r="C49" s="16">
        <f>'[1]23'!C51</f>
        <v>0</v>
      </c>
      <c r="D49" s="16">
        <f>'[1]23'!D51</f>
        <v>0</v>
      </c>
      <c r="E49" s="16">
        <f>'[1]23'!E51</f>
        <v>0</v>
      </c>
      <c r="F49" s="15">
        <f t="shared" si="6"/>
        <v>290</v>
      </c>
      <c r="G49" s="15">
        <f>'[1]23'!H51+R49</f>
        <v>290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3"/>
        <v>290</v>
      </c>
      <c r="L49" s="18">
        <f>frq!C49</f>
        <v>1</v>
      </c>
      <c r="M49" s="16">
        <f t="shared" si="4"/>
        <v>290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'[1]23'!B52</f>
        <v>290</v>
      </c>
      <c r="C50" s="16">
        <f>'[1]23'!C52</f>
        <v>0</v>
      </c>
      <c r="D50" s="16">
        <f>'[1]23'!D52</f>
        <v>0</v>
      </c>
      <c r="E50" s="16">
        <f>'[1]23'!E52</f>
        <v>0</v>
      </c>
      <c r="F50" s="15">
        <f t="shared" si="6"/>
        <v>290</v>
      </c>
      <c r="G50" s="15">
        <f>'[1]23'!H52+R50</f>
        <v>290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3"/>
        <v>290</v>
      </c>
      <c r="L50" s="18">
        <f>frq!C50</f>
        <v>1</v>
      </c>
      <c r="M50" s="16">
        <f t="shared" si="4"/>
        <v>290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'[1]23'!B53</f>
        <v>290</v>
      </c>
      <c r="C51" s="16">
        <f>'[1]23'!C53</f>
        <v>0</v>
      </c>
      <c r="D51" s="16">
        <f>'[1]23'!D53</f>
        <v>0</v>
      </c>
      <c r="E51" s="16">
        <f>'[1]23'!E53</f>
        <v>0</v>
      </c>
      <c r="F51" s="15">
        <f t="shared" si="6"/>
        <v>290</v>
      </c>
      <c r="G51" s="15">
        <f>'[1]23'!H53+R51</f>
        <v>290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3"/>
        <v>290</v>
      </c>
      <c r="L51" s="18">
        <f>frq!C51</f>
        <v>1</v>
      </c>
      <c r="M51" s="16">
        <f t="shared" si="4"/>
        <v>290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'[1]23'!B54</f>
        <v>290</v>
      </c>
      <c r="C52" s="16">
        <f>'[1]23'!C54</f>
        <v>0</v>
      </c>
      <c r="D52" s="16">
        <f>'[1]23'!D54</f>
        <v>0</v>
      </c>
      <c r="E52" s="16">
        <f>'[1]23'!E54</f>
        <v>0</v>
      </c>
      <c r="F52" s="15">
        <f t="shared" si="6"/>
        <v>290</v>
      </c>
      <c r="G52" s="15">
        <f>'[1]23'!H54+R52</f>
        <v>290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3"/>
        <v>290</v>
      </c>
      <c r="L52" s="18">
        <f>frq!C52</f>
        <v>1</v>
      </c>
      <c r="M52" s="16">
        <f t="shared" si="4"/>
        <v>290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'[1]23'!B55</f>
        <v>290</v>
      </c>
      <c r="C53" s="16">
        <f>'[1]23'!C55</f>
        <v>0</v>
      </c>
      <c r="D53" s="16">
        <f>'[1]23'!D55</f>
        <v>0</v>
      </c>
      <c r="E53" s="16">
        <f>'[1]23'!E55</f>
        <v>0</v>
      </c>
      <c r="F53" s="15">
        <f t="shared" si="6"/>
        <v>290</v>
      </c>
      <c r="G53" s="15">
        <f>'[1]23'!H55+R53</f>
        <v>290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3"/>
        <v>290</v>
      </c>
      <c r="L53" s="18">
        <f>frq!C53</f>
        <v>1</v>
      </c>
      <c r="M53" s="16">
        <f t="shared" si="4"/>
        <v>290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'[1]23'!B56</f>
        <v>290</v>
      </c>
      <c r="C54" s="16">
        <f>'[1]23'!C56</f>
        <v>0</v>
      </c>
      <c r="D54" s="16">
        <f>'[1]23'!D56</f>
        <v>0</v>
      </c>
      <c r="E54" s="16">
        <f>'[1]23'!E56</f>
        <v>0</v>
      </c>
      <c r="F54" s="15">
        <f t="shared" si="6"/>
        <v>290</v>
      </c>
      <c r="G54" s="15">
        <f>'[1]23'!H56+R54</f>
        <v>290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3"/>
        <v>290</v>
      </c>
      <c r="L54" s="18">
        <f>frq!C54</f>
        <v>1</v>
      </c>
      <c r="M54" s="16">
        <f t="shared" si="4"/>
        <v>290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'[1]23'!B57</f>
        <v>290</v>
      </c>
      <c r="C55" s="16">
        <f>'[1]23'!C57</f>
        <v>0</v>
      </c>
      <c r="D55" s="16">
        <f>'[1]23'!D57</f>
        <v>0</v>
      </c>
      <c r="E55" s="16">
        <f>'[1]23'!E57</f>
        <v>0</v>
      </c>
      <c r="F55" s="15">
        <f t="shared" si="6"/>
        <v>290</v>
      </c>
      <c r="G55" s="15">
        <f>'[1]23'!H57+R55</f>
        <v>290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3"/>
        <v>290</v>
      </c>
      <c r="L55" s="18">
        <f>frq!C55</f>
        <v>1</v>
      </c>
      <c r="M55" s="16">
        <f t="shared" si="4"/>
        <v>290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'[1]23'!B58</f>
        <v>290</v>
      </c>
      <c r="C56" s="16">
        <f>'[1]23'!C58</f>
        <v>0</v>
      </c>
      <c r="D56" s="16">
        <f>'[1]23'!D58</f>
        <v>0</v>
      </c>
      <c r="E56" s="16">
        <f>'[1]23'!E58</f>
        <v>0</v>
      </c>
      <c r="F56" s="15">
        <f t="shared" si="6"/>
        <v>290</v>
      </c>
      <c r="G56" s="15">
        <f>'[1]23'!H58+R56</f>
        <v>290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3"/>
        <v>290</v>
      </c>
      <c r="L56" s="18">
        <f>frq!C56</f>
        <v>1</v>
      </c>
      <c r="M56" s="16">
        <f t="shared" si="4"/>
        <v>290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'[1]23'!B59</f>
        <v>290</v>
      </c>
      <c r="C57" s="16">
        <f>'[1]23'!C59</f>
        <v>0</v>
      </c>
      <c r="D57" s="16">
        <f>'[1]23'!D59</f>
        <v>0</v>
      </c>
      <c r="E57" s="16">
        <f>'[1]23'!E59</f>
        <v>0</v>
      </c>
      <c r="F57" s="15">
        <f t="shared" si="6"/>
        <v>290</v>
      </c>
      <c r="G57" s="15">
        <f>'[1]23'!H59+R57</f>
        <v>290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3"/>
        <v>290</v>
      </c>
      <c r="L57" s="18">
        <f>frq!C57</f>
        <v>1</v>
      </c>
      <c r="M57" s="16">
        <f t="shared" si="4"/>
        <v>290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'[1]23'!B60</f>
        <v>290</v>
      </c>
      <c r="C58" s="16">
        <f>'[1]23'!C60</f>
        <v>0</v>
      </c>
      <c r="D58" s="16">
        <f>'[1]23'!D60</f>
        <v>0</v>
      </c>
      <c r="E58" s="16">
        <f>'[1]23'!E60</f>
        <v>0</v>
      </c>
      <c r="F58" s="15">
        <f t="shared" si="6"/>
        <v>290</v>
      </c>
      <c r="G58" s="15">
        <f>'[1]23'!H60+R58</f>
        <v>290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3"/>
        <v>290</v>
      </c>
      <c r="L58" s="18">
        <f>frq!C58</f>
        <v>1</v>
      </c>
      <c r="M58" s="16">
        <f t="shared" si="4"/>
        <v>290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'[1]23'!B61</f>
        <v>290</v>
      </c>
      <c r="C59" s="16">
        <f>'[1]23'!C61</f>
        <v>0</v>
      </c>
      <c r="D59" s="16">
        <f>'[1]23'!D61</f>
        <v>0</v>
      </c>
      <c r="E59" s="16">
        <f>'[1]23'!E61</f>
        <v>0</v>
      </c>
      <c r="F59" s="15">
        <f t="shared" si="6"/>
        <v>290</v>
      </c>
      <c r="G59" s="15">
        <f>'[1]23'!H61+R59</f>
        <v>290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3"/>
        <v>290</v>
      </c>
      <c r="L59" s="18">
        <f>frq!C59</f>
        <v>1</v>
      </c>
      <c r="M59" s="16">
        <f t="shared" si="4"/>
        <v>290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'[1]23'!B62</f>
        <v>290</v>
      </c>
      <c r="C60" s="16">
        <f>'[1]23'!C62</f>
        <v>0</v>
      </c>
      <c r="D60" s="16">
        <f>'[1]23'!D62</f>
        <v>0</v>
      </c>
      <c r="E60" s="16">
        <f>'[1]23'!E62</f>
        <v>0</v>
      </c>
      <c r="F60" s="15">
        <f t="shared" si="6"/>
        <v>290</v>
      </c>
      <c r="G60" s="15">
        <f>'[1]23'!H62+R60</f>
        <v>290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3"/>
        <v>290</v>
      </c>
      <c r="L60" s="18">
        <f>frq!C60</f>
        <v>1</v>
      </c>
      <c r="M60" s="16">
        <f t="shared" si="4"/>
        <v>290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'[1]23'!B63</f>
        <v>290</v>
      </c>
      <c r="C61" s="16">
        <f>'[1]23'!C63</f>
        <v>0</v>
      </c>
      <c r="D61" s="16">
        <f>'[1]23'!D63</f>
        <v>0</v>
      </c>
      <c r="E61" s="16">
        <f>'[1]23'!E63</f>
        <v>0</v>
      </c>
      <c r="F61" s="15">
        <f t="shared" si="6"/>
        <v>290</v>
      </c>
      <c r="G61" s="15">
        <f>'[1]23'!H63+R61</f>
        <v>290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3"/>
        <v>290</v>
      </c>
      <c r="L61" s="18">
        <f>frq!C61</f>
        <v>1</v>
      </c>
      <c r="M61" s="16">
        <f t="shared" si="4"/>
        <v>290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'[1]23'!B64</f>
        <v>290</v>
      </c>
      <c r="C62" s="16">
        <f>'[1]23'!C64</f>
        <v>0</v>
      </c>
      <c r="D62" s="16">
        <f>'[1]23'!D64</f>
        <v>0</v>
      </c>
      <c r="E62" s="16">
        <f>'[1]23'!E64</f>
        <v>0</v>
      </c>
      <c r="F62" s="15">
        <f t="shared" si="6"/>
        <v>290</v>
      </c>
      <c r="G62" s="15">
        <f>'[1]23'!H64+R62</f>
        <v>290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3"/>
        <v>290</v>
      </c>
      <c r="L62" s="18">
        <f>frq!C62</f>
        <v>1</v>
      </c>
      <c r="M62" s="16">
        <f t="shared" si="4"/>
        <v>290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'[1]23'!B65</f>
        <v>290</v>
      </c>
      <c r="C63" s="16">
        <f>'[1]23'!C65</f>
        <v>0</v>
      </c>
      <c r="D63" s="16">
        <f>'[1]23'!D65</f>
        <v>0</v>
      </c>
      <c r="E63" s="16">
        <f>'[1]23'!E65</f>
        <v>0</v>
      </c>
      <c r="F63" s="15">
        <f t="shared" si="6"/>
        <v>290</v>
      </c>
      <c r="G63" s="15">
        <f>'[1]23'!H65+R63</f>
        <v>290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3"/>
        <v>290</v>
      </c>
      <c r="L63" s="18">
        <f>frq!C63</f>
        <v>1</v>
      </c>
      <c r="M63" s="16">
        <f t="shared" si="4"/>
        <v>290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'[1]23'!B66</f>
        <v>290</v>
      </c>
      <c r="C64" s="16">
        <f>'[1]23'!C66</f>
        <v>0</v>
      </c>
      <c r="D64" s="16">
        <f>'[1]23'!D66</f>
        <v>0</v>
      </c>
      <c r="E64" s="16">
        <f>'[1]23'!E66</f>
        <v>0</v>
      </c>
      <c r="F64" s="15">
        <f t="shared" si="6"/>
        <v>290</v>
      </c>
      <c r="G64" s="15">
        <f>'[1]23'!H66+R64</f>
        <v>290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3"/>
        <v>290</v>
      </c>
      <c r="L64" s="18">
        <f>frq!C64</f>
        <v>1</v>
      </c>
      <c r="M64" s="16">
        <f t="shared" si="4"/>
        <v>290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'[1]23'!B67</f>
        <v>290</v>
      </c>
      <c r="C65" s="16">
        <f>'[1]23'!C67</f>
        <v>0</v>
      </c>
      <c r="D65" s="16">
        <f>'[1]23'!D67</f>
        <v>0</v>
      </c>
      <c r="E65" s="16">
        <f>'[1]23'!E67</f>
        <v>0</v>
      </c>
      <c r="F65" s="15">
        <f t="shared" si="6"/>
        <v>290</v>
      </c>
      <c r="G65" s="15">
        <f>'[1]23'!H67+R65</f>
        <v>290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3"/>
        <v>290</v>
      </c>
      <c r="L65" s="18">
        <f>frq!C65</f>
        <v>1</v>
      </c>
      <c r="M65" s="16">
        <f t="shared" si="4"/>
        <v>290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'[1]23'!B68</f>
        <v>290</v>
      </c>
      <c r="C66" s="16">
        <f>'[1]23'!C68</f>
        <v>0</v>
      </c>
      <c r="D66" s="16">
        <f>'[1]23'!D68</f>
        <v>0</v>
      </c>
      <c r="E66" s="16">
        <f>'[1]23'!E68</f>
        <v>0</v>
      </c>
      <c r="F66" s="15">
        <f t="shared" si="6"/>
        <v>290</v>
      </c>
      <c r="G66" s="15">
        <f>'[1]23'!H68+R66</f>
        <v>290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3"/>
        <v>290</v>
      </c>
      <c r="L66" s="18">
        <f>frq!C66</f>
        <v>1</v>
      </c>
      <c r="M66" s="16">
        <f t="shared" si="4"/>
        <v>290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'[1]23'!B69</f>
        <v>290</v>
      </c>
      <c r="C67" s="16">
        <f>'[1]23'!C69</f>
        <v>0</v>
      </c>
      <c r="D67" s="16">
        <f>'[1]23'!D69</f>
        <v>0</v>
      </c>
      <c r="E67" s="16">
        <f>'[1]23'!E69</f>
        <v>0</v>
      </c>
      <c r="F67" s="15">
        <f t="shared" si="6"/>
        <v>290</v>
      </c>
      <c r="G67" s="15">
        <f>'[1]23'!H69+R67</f>
        <v>290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3"/>
        <v>290</v>
      </c>
      <c r="L67" s="18">
        <f>frq!C67</f>
        <v>1</v>
      </c>
      <c r="M67" s="16">
        <f t="shared" si="4"/>
        <v>290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'[1]23'!B70</f>
        <v>290</v>
      </c>
      <c r="C68" s="16">
        <f>'[1]23'!C70</f>
        <v>0</v>
      </c>
      <c r="D68" s="16">
        <f>'[1]23'!D70</f>
        <v>0</v>
      </c>
      <c r="E68" s="16">
        <f>'[1]23'!E70</f>
        <v>0</v>
      </c>
      <c r="F68" s="15">
        <f t="shared" si="6"/>
        <v>290</v>
      </c>
      <c r="G68" s="15">
        <f>'[1]23'!H70+R68</f>
        <v>290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3">SUM(G68:J68)</f>
        <v>290</v>
      </c>
      <c r="L68" s="18">
        <f>frq!C68</f>
        <v>1</v>
      </c>
      <c r="M68" s="16">
        <f t="shared" ref="M68:M98" si="14">IF($L68=1,G68,IF(AND($L68=0.985,G68&gt;0.985*B68),B68*0.985,IF(AND($L68=0.965,G68&gt;0.965*B68),0.965*B68,G68)))-R68</f>
        <v>290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290</v>
      </c>
      <c r="R68" s="17"/>
    </row>
    <row r="69" spans="1:19">
      <c r="A69" s="8" t="s">
        <v>111</v>
      </c>
      <c r="B69" s="15">
        <f>'[1]23'!B71</f>
        <v>290</v>
      </c>
      <c r="C69" s="16">
        <f>'[1]23'!C71</f>
        <v>0</v>
      </c>
      <c r="D69" s="16">
        <f>'[1]23'!D71</f>
        <v>0</v>
      </c>
      <c r="E69" s="16">
        <f>'[1]23'!E71</f>
        <v>0</v>
      </c>
      <c r="F69" s="15">
        <f t="shared" ref="F69:F98" si="16">SUM(B69:E69)</f>
        <v>290</v>
      </c>
      <c r="G69" s="15">
        <f>'[1]23'!H71+R69</f>
        <v>290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3"/>
        <v>290</v>
      </c>
      <c r="L69" s="18">
        <f>frq!C69</f>
        <v>1</v>
      </c>
      <c r="M69" s="16">
        <f t="shared" si="14"/>
        <v>290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290</v>
      </c>
      <c r="R69" s="17"/>
      <c r="S69">
        <f>96*4</f>
        <v>384</v>
      </c>
    </row>
    <row r="70" spans="1:19">
      <c r="A70" s="8" t="s">
        <v>112</v>
      </c>
      <c r="B70" s="15">
        <f>'[1]23'!B72</f>
        <v>290</v>
      </c>
      <c r="C70" s="16">
        <f>'[1]23'!C72</f>
        <v>0</v>
      </c>
      <c r="D70" s="16">
        <f>'[1]23'!D72</f>
        <v>0</v>
      </c>
      <c r="E70" s="16">
        <f>'[1]23'!E72</f>
        <v>0</v>
      </c>
      <c r="F70" s="15">
        <f t="shared" si="16"/>
        <v>290</v>
      </c>
      <c r="G70" s="15">
        <f>'[1]23'!H72+R70</f>
        <v>290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3"/>
        <v>290</v>
      </c>
      <c r="L70" s="18">
        <f>frq!C70</f>
        <v>1</v>
      </c>
      <c r="M70" s="16">
        <f t="shared" si="14"/>
        <v>290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290</v>
      </c>
      <c r="R70" s="17"/>
    </row>
    <row r="71" spans="1:19">
      <c r="A71" s="8" t="s">
        <v>113</v>
      </c>
      <c r="B71" s="15">
        <f>'[1]23'!B73</f>
        <v>290</v>
      </c>
      <c r="C71" s="16">
        <f>'[1]23'!C73</f>
        <v>0</v>
      </c>
      <c r="D71" s="16">
        <f>'[1]23'!D73</f>
        <v>0</v>
      </c>
      <c r="E71" s="16">
        <f>'[1]23'!E73</f>
        <v>0</v>
      </c>
      <c r="F71" s="15">
        <f t="shared" si="16"/>
        <v>290</v>
      </c>
      <c r="G71" s="15">
        <f>'[1]23'!H73+R71</f>
        <v>290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3"/>
        <v>290</v>
      </c>
      <c r="L71" s="18">
        <f>frq!C71</f>
        <v>1</v>
      </c>
      <c r="M71" s="16">
        <f t="shared" si="14"/>
        <v>290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290</v>
      </c>
      <c r="R71" s="17"/>
    </row>
    <row r="72" spans="1:19">
      <c r="A72" s="8" t="s">
        <v>114</v>
      </c>
      <c r="B72" s="15">
        <f>'[1]23'!B74</f>
        <v>290</v>
      </c>
      <c r="C72" s="16">
        <f>'[1]23'!C74</f>
        <v>0</v>
      </c>
      <c r="D72" s="16">
        <f>'[1]23'!D74</f>
        <v>0</v>
      </c>
      <c r="E72" s="16">
        <f>'[1]23'!E74</f>
        <v>0</v>
      </c>
      <c r="F72" s="15">
        <f t="shared" si="16"/>
        <v>290</v>
      </c>
      <c r="G72" s="15">
        <f>'[1]23'!H74+R72</f>
        <v>290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3"/>
        <v>290</v>
      </c>
      <c r="L72" s="18">
        <f>frq!C72</f>
        <v>1</v>
      </c>
      <c r="M72" s="16">
        <f t="shared" si="14"/>
        <v>290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290</v>
      </c>
      <c r="R72" s="17"/>
    </row>
    <row r="73" spans="1:19">
      <c r="A73" s="8" t="s">
        <v>115</v>
      </c>
      <c r="B73" s="15">
        <f>'[1]23'!B75</f>
        <v>290</v>
      </c>
      <c r="C73" s="16">
        <f>'[1]23'!C75</f>
        <v>0</v>
      </c>
      <c r="D73" s="16">
        <f>'[1]23'!D75</f>
        <v>0</v>
      </c>
      <c r="E73" s="16">
        <f>'[1]23'!E75</f>
        <v>0</v>
      </c>
      <c r="F73" s="15">
        <f t="shared" si="16"/>
        <v>290</v>
      </c>
      <c r="G73" s="15">
        <f>'[1]23'!H75+R73</f>
        <v>290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3"/>
        <v>290</v>
      </c>
      <c r="L73" s="18">
        <f>frq!C73</f>
        <v>1</v>
      </c>
      <c r="M73" s="16">
        <f t="shared" si="14"/>
        <v>290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290</v>
      </c>
      <c r="R73" s="17"/>
    </row>
    <row r="74" spans="1:19">
      <c r="A74" s="8" t="s">
        <v>116</v>
      </c>
      <c r="B74" s="15">
        <f>'[1]23'!B76</f>
        <v>290</v>
      </c>
      <c r="C74" s="16">
        <f>'[1]23'!C76</f>
        <v>0</v>
      </c>
      <c r="D74" s="16">
        <f>'[1]23'!D76</f>
        <v>0</v>
      </c>
      <c r="E74" s="16">
        <f>'[1]23'!E76</f>
        <v>0</v>
      </c>
      <c r="F74" s="15">
        <f t="shared" si="16"/>
        <v>290</v>
      </c>
      <c r="G74" s="15">
        <f>'[1]23'!H76+R74</f>
        <v>290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3"/>
        <v>290</v>
      </c>
      <c r="L74" s="18">
        <f>frq!C74</f>
        <v>1</v>
      </c>
      <c r="M74" s="16">
        <f t="shared" si="14"/>
        <v>290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290</v>
      </c>
      <c r="R74" s="17"/>
    </row>
    <row r="75" spans="1:19">
      <c r="A75" s="8" t="s">
        <v>117</v>
      </c>
      <c r="B75" s="15">
        <f>'[1]23'!B77</f>
        <v>290</v>
      </c>
      <c r="C75" s="16">
        <f>'[1]23'!C77</f>
        <v>0</v>
      </c>
      <c r="D75" s="16">
        <f>'[1]23'!D77</f>
        <v>0</v>
      </c>
      <c r="E75" s="16">
        <f>'[1]23'!E77</f>
        <v>0</v>
      </c>
      <c r="F75" s="15">
        <f t="shared" si="16"/>
        <v>290</v>
      </c>
      <c r="G75" s="15">
        <f>'[1]23'!H77+R75</f>
        <v>290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3"/>
        <v>290</v>
      </c>
      <c r="L75" s="18">
        <f>frq!C75</f>
        <v>1</v>
      </c>
      <c r="M75" s="16">
        <f t="shared" si="14"/>
        <v>290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290</v>
      </c>
      <c r="R75" s="17"/>
    </row>
    <row r="76" spans="1:19">
      <c r="A76" s="8" t="s">
        <v>118</v>
      </c>
      <c r="B76" s="15">
        <f>'[1]23'!B78</f>
        <v>290</v>
      </c>
      <c r="C76" s="16">
        <f>'[1]23'!C78</f>
        <v>0</v>
      </c>
      <c r="D76" s="16">
        <f>'[1]23'!D78</f>
        <v>0</v>
      </c>
      <c r="E76" s="16">
        <f>'[1]23'!E78</f>
        <v>0</v>
      </c>
      <c r="F76" s="15">
        <f t="shared" si="16"/>
        <v>290</v>
      </c>
      <c r="G76" s="15">
        <f>'[1]23'!H78+R76</f>
        <v>290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3"/>
        <v>290</v>
      </c>
      <c r="L76" s="18">
        <f>frq!C76</f>
        <v>1</v>
      </c>
      <c r="M76" s="16">
        <f t="shared" si="14"/>
        <v>290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290</v>
      </c>
      <c r="R76" s="17"/>
    </row>
    <row r="77" spans="1:19">
      <c r="A77" s="8" t="s">
        <v>119</v>
      </c>
      <c r="B77" s="15">
        <f>'[1]23'!B79</f>
        <v>290</v>
      </c>
      <c r="C77" s="16">
        <f>'[1]23'!C79</f>
        <v>0</v>
      </c>
      <c r="D77" s="16">
        <f>'[1]23'!D79</f>
        <v>0</v>
      </c>
      <c r="E77" s="16">
        <f>'[1]23'!E79</f>
        <v>0</v>
      </c>
      <c r="F77" s="15">
        <f t="shared" si="16"/>
        <v>290</v>
      </c>
      <c r="G77" s="15">
        <f>'[1]23'!H79+R77</f>
        <v>290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3"/>
        <v>290</v>
      </c>
      <c r="L77" s="18">
        <f>frq!C77</f>
        <v>1</v>
      </c>
      <c r="M77" s="16">
        <f t="shared" si="14"/>
        <v>290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290</v>
      </c>
      <c r="R77" s="17"/>
    </row>
    <row r="78" spans="1:19">
      <c r="A78" s="8" t="s">
        <v>120</v>
      </c>
      <c r="B78" s="15">
        <f>'[1]23'!B80</f>
        <v>290</v>
      </c>
      <c r="C78" s="16">
        <f>'[1]23'!C80</f>
        <v>0</v>
      </c>
      <c r="D78" s="16">
        <f>'[1]23'!D80</f>
        <v>0</v>
      </c>
      <c r="E78" s="16">
        <f>'[1]23'!E80</f>
        <v>0</v>
      </c>
      <c r="F78" s="15">
        <f t="shared" si="16"/>
        <v>290</v>
      </c>
      <c r="G78" s="15">
        <f>'[1]23'!H80+R78</f>
        <v>290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3"/>
        <v>290</v>
      </c>
      <c r="L78" s="18">
        <f>frq!C78</f>
        <v>1</v>
      </c>
      <c r="M78" s="16">
        <f t="shared" si="14"/>
        <v>290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290</v>
      </c>
      <c r="R78" s="17"/>
    </row>
    <row r="79" spans="1:19">
      <c r="A79" s="8" t="s">
        <v>121</v>
      </c>
      <c r="B79" s="15">
        <f>'[1]23'!B81</f>
        <v>290</v>
      </c>
      <c r="C79" s="16">
        <f>'[1]23'!C81</f>
        <v>0</v>
      </c>
      <c r="D79" s="16">
        <f>'[1]23'!D81</f>
        <v>0</v>
      </c>
      <c r="E79" s="16">
        <f>'[1]23'!E81</f>
        <v>0</v>
      </c>
      <c r="F79" s="15">
        <f t="shared" si="16"/>
        <v>290</v>
      </c>
      <c r="G79" s="15">
        <f>'[1]23'!H81+R79</f>
        <v>290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3"/>
        <v>290</v>
      </c>
      <c r="L79" s="18">
        <f>frq!C79</f>
        <v>1</v>
      </c>
      <c r="M79" s="16">
        <f t="shared" si="14"/>
        <v>290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290</v>
      </c>
      <c r="R79" s="17"/>
    </row>
    <row r="80" spans="1:19">
      <c r="A80" s="8" t="s">
        <v>122</v>
      </c>
      <c r="B80" s="15">
        <f>'[1]23'!B82</f>
        <v>290</v>
      </c>
      <c r="C80" s="16">
        <f>'[1]23'!C82</f>
        <v>0</v>
      </c>
      <c r="D80" s="16">
        <f>'[1]23'!D82</f>
        <v>0</v>
      </c>
      <c r="E80" s="16">
        <f>'[1]23'!E82</f>
        <v>0</v>
      </c>
      <c r="F80" s="15">
        <f t="shared" si="16"/>
        <v>290</v>
      </c>
      <c r="G80" s="15">
        <f>'[1]23'!H82+R80</f>
        <v>290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3"/>
        <v>290</v>
      </c>
      <c r="L80" s="18">
        <f>frq!C80</f>
        <v>1</v>
      </c>
      <c r="M80" s="16">
        <f t="shared" si="14"/>
        <v>290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290</v>
      </c>
      <c r="R80" s="17"/>
    </row>
    <row r="81" spans="1:18">
      <c r="A81" s="8" t="s">
        <v>123</v>
      </c>
      <c r="B81" s="15">
        <f>'[1]23'!B83</f>
        <v>290</v>
      </c>
      <c r="C81" s="16">
        <f>'[1]23'!C83</f>
        <v>0</v>
      </c>
      <c r="D81" s="16">
        <f>'[1]23'!D83</f>
        <v>0</v>
      </c>
      <c r="E81" s="16">
        <f>'[1]23'!E83</f>
        <v>0</v>
      </c>
      <c r="F81" s="15">
        <f t="shared" si="16"/>
        <v>290</v>
      </c>
      <c r="G81" s="15">
        <f>'[1]23'!H83+R81</f>
        <v>290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3"/>
        <v>290</v>
      </c>
      <c r="L81" s="18">
        <f>frq!C81</f>
        <v>1</v>
      </c>
      <c r="M81" s="16">
        <f t="shared" si="14"/>
        <v>290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290</v>
      </c>
      <c r="R81" s="17"/>
    </row>
    <row r="82" spans="1:18">
      <c r="A82" s="8" t="s">
        <v>124</v>
      </c>
      <c r="B82" s="15">
        <f>'[1]23'!B84</f>
        <v>290</v>
      </c>
      <c r="C82" s="16">
        <f>'[1]23'!C84</f>
        <v>0</v>
      </c>
      <c r="D82" s="16">
        <f>'[1]23'!D84</f>
        <v>0</v>
      </c>
      <c r="E82" s="16">
        <f>'[1]23'!E84</f>
        <v>0</v>
      </c>
      <c r="F82" s="15">
        <f t="shared" si="16"/>
        <v>290</v>
      </c>
      <c r="G82" s="15">
        <f>'[1]23'!H84+R82</f>
        <v>290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3"/>
        <v>290</v>
      </c>
      <c r="L82" s="18">
        <f>frq!C82</f>
        <v>1</v>
      </c>
      <c r="M82" s="16">
        <f t="shared" si="14"/>
        <v>290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290</v>
      </c>
      <c r="R82" s="17"/>
    </row>
    <row r="83" spans="1:18">
      <c r="A83" s="8" t="s">
        <v>125</v>
      </c>
      <c r="B83" s="15">
        <f>'[1]23'!B85</f>
        <v>290</v>
      </c>
      <c r="C83" s="16">
        <f>'[1]23'!C85</f>
        <v>0</v>
      </c>
      <c r="D83" s="16">
        <f>'[1]23'!D85</f>
        <v>0</v>
      </c>
      <c r="E83" s="16">
        <f>'[1]23'!E85</f>
        <v>0</v>
      </c>
      <c r="F83" s="15">
        <f t="shared" si="16"/>
        <v>290</v>
      </c>
      <c r="G83" s="15">
        <f>'[1]23'!H85+R83</f>
        <v>290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3"/>
        <v>290</v>
      </c>
      <c r="L83" s="18">
        <f>frq!C83</f>
        <v>1</v>
      </c>
      <c r="M83" s="16">
        <f t="shared" si="14"/>
        <v>290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290</v>
      </c>
      <c r="R83" s="17"/>
    </row>
    <row r="84" spans="1:18">
      <c r="A84" s="8" t="s">
        <v>126</v>
      </c>
      <c r="B84" s="15">
        <f>'[1]23'!B86</f>
        <v>290</v>
      </c>
      <c r="C84" s="16">
        <f>'[1]23'!C86</f>
        <v>0</v>
      </c>
      <c r="D84" s="16">
        <f>'[1]23'!D86</f>
        <v>0</v>
      </c>
      <c r="E84" s="16">
        <f>'[1]23'!E86</f>
        <v>0</v>
      </c>
      <c r="F84" s="15">
        <f t="shared" si="16"/>
        <v>290</v>
      </c>
      <c r="G84" s="15">
        <f>'[1]23'!H86+R84</f>
        <v>290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3"/>
        <v>290</v>
      </c>
      <c r="L84" s="18">
        <f>frq!C84</f>
        <v>1</v>
      </c>
      <c r="M84" s="16">
        <f t="shared" si="14"/>
        <v>290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290</v>
      </c>
      <c r="R84" s="17"/>
    </row>
    <row r="85" spans="1:18">
      <c r="A85" s="8" t="s">
        <v>127</v>
      </c>
      <c r="B85" s="15">
        <f>'[1]23'!B87</f>
        <v>290</v>
      </c>
      <c r="C85" s="16">
        <f>'[1]23'!C87</f>
        <v>0</v>
      </c>
      <c r="D85" s="16">
        <f>'[1]23'!D87</f>
        <v>0</v>
      </c>
      <c r="E85" s="16">
        <f>'[1]23'!E87</f>
        <v>0</v>
      </c>
      <c r="F85" s="15">
        <f t="shared" si="16"/>
        <v>290</v>
      </c>
      <c r="G85" s="15">
        <f>'[1]23'!H87+R85</f>
        <v>290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3"/>
        <v>290</v>
      </c>
      <c r="L85" s="18">
        <f>frq!C85</f>
        <v>1</v>
      </c>
      <c r="M85" s="16">
        <f t="shared" si="14"/>
        <v>290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290</v>
      </c>
      <c r="R85" s="17"/>
    </row>
    <row r="86" spans="1:18">
      <c r="A86" s="8" t="s">
        <v>128</v>
      </c>
      <c r="B86" s="15">
        <f>'[1]23'!B88</f>
        <v>290</v>
      </c>
      <c r="C86" s="16">
        <f>'[1]23'!C88</f>
        <v>0</v>
      </c>
      <c r="D86" s="16">
        <f>'[1]23'!D88</f>
        <v>0</v>
      </c>
      <c r="E86" s="16">
        <f>'[1]23'!E88</f>
        <v>0</v>
      </c>
      <c r="F86" s="15">
        <f t="shared" si="16"/>
        <v>290</v>
      </c>
      <c r="G86" s="15">
        <f>'[1]23'!H88+R86</f>
        <v>290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3"/>
        <v>290</v>
      </c>
      <c r="L86" s="18">
        <f>frq!C86</f>
        <v>1</v>
      </c>
      <c r="M86" s="16">
        <f t="shared" si="14"/>
        <v>290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290</v>
      </c>
      <c r="R86" s="17"/>
    </row>
    <row r="87" spans="1:18">
      <c r="A87" s="8" t="s">
        <v>129</v>
      </c>
      <c r="B87" s="15">
        <f>'[1]23'!B89</f>
        <v>290</v>
      </c>
      <c r="C87" s="16">
        <f>'[1]23'!C89</f>
        <v>0</v>
      </c>
      <c r="D87" s="16">
        <f>'[1]23'!D89</f>
        <v>0</v>
      </c>
      <c r="E87" s="16">
        <f>'[1]23'!E89</f>
        <v>0</v>
      </c>
      <c r="F87" s="15">
        <f t="shared" si="16"/>
        <v>290</v>
      </c>
      <c r="G87" s="15">
        <f>'[1]23'!H89+R87</f>
        <v>290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3"/>
        <v>290</v>
      </c>
      <c r="L87" s="18">
        <f>frq!C87</f>
        <v>1</v>
      </c>
      <c r="M87" s="16">
        <f t="shared" si="14"/>
        <v>290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290</v>
      </c>
      <c r="R87" s="17"/>
    </row>
    <row r="88" spans="1:18">
      <c r="A88" s="8" t="s">
        <v>130</v>
      </c>
      <c r="B88" s="15">
        <f>'[1]23'!B90</f>
        <v>290</v>
      </c>
      <c r="C88" s="16">
        <f>'[1]23'!C90</f>
        <v>0</v>
      </c>
      <c r="D88" s="16">
        <f>'[1]23'!D90</f>
        <v>0</v>
      </c>
      <c r="E88" s="16">
        <f>'[1]23'!E90</f>
        <v>0</v>
      </c>
      <c r="F88" s="15">
        <f t="shared" si="16"/>
        <v>290</v>
      </c>
      <c r="G88" s="15">
        <f>'[1]23'!H90+R88</f>
        <v>290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3"/>
        <v>290</v>
      </c>
      <c r="L88" s="18">
        <f>frq!C88</f>
        <v>1</v>
      </c>
      <c r="M88" s="16">
        <f t="shared" si="14"/>
        <v>290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290</v>
      </c>
      <c r="R88" s="17"/>
    </row>
    <row r="89" spans="1:18">
      <c r="A89" s="8" t="s">
        <v>131</v>
      </c>
      <c r="B89" s="15">
        <f>'[1]23'!B91</f>
        <v>290</v>
      </c>
      <c r="C89" s="16">
        <f>'[1]23'!C91</f>
        <v>0</v>
      </c>
      <c r="D89" s="16">
        <f>'[1]23'!D91</f>
        <v>0</v>
      </c>
      <c r="E89" s="16">
        <f>'[1]23'!E91</f>
        <v>0</v>
      </c>
      <c r="F89" s="15">
        <f t="shared" si="16"/>
        <v>290</v>
      </c>
      <c r="G89" s="15">
        <f>'[1]23'!H91+R89</f>
        <v>290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3"/>
        <v>290</v>
      </c>
      <c r="L89" s="18">
        <f>frq!C89</f>
        <v>1</v>
      </c>
      <c r="M89" s="16">
        <f t="shared" si="14"/>
        <v>290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290</v>
      </c>
      <c r="R89" s="17"/>
    </row>
    <row r="90" spans="1:18">
      <c r="A90" s="8" t="s">
        <v>132</v>
      </c>
      <c r="B90" s="15">
        <f>'[1]23'!B92</f>
        <v>290</v>
      </c>
      <c r="C90" s="16">
        <f>'[1]23'!C92</f>
        <v>0</v>
      </c>
      <c r="D90" s="16">
        <f>'[1]23'!D92</f>
        <v>0</v>
      </c>
      <c r="E90" s="16">
        <f>'[1]23'!E92</f>
        <v>0</v>
      </c>
      <c r="F90" s="15">
        <f t="shared" si="16"/>
        <v>290</v>
      </c>
      <c r="G90" s="15">
        <f>'[1]23'!H92+R90</f>
        <v>290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3"/>
        <v>290</v>
      </c>
      <c r="L90" s="18">
        <f>frq!C90</f>
        <v>1</v>
      </c>
      <c r="M90" s="16">
        <f t="shared" si="14"/>
        <v>290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290</v>
      </c>
      <c r="R90" s="17"/>
    </row>
    <row r="91" spans="1:18">
      <c r="A91" s="8" t="s">
        <v>133</v>
      </c>
      <c r="B91" s="15">
        <f>'[1]23'!B93</f>
        <v>290</v>
      </c>
      <c r="C91" s="16">
        <f>'[1]23'!C93</f>
        <v>0</v>
      </c>
      <c r="D91" s="16">
        <f>'[1]23'!D93</f>
        <v>0</v>
      </c>
      <c r="E91" s="16">
        <f>'[1]23'!E93</f>
        <v>0</v>
      </c>
      <c r="F91" s="15">
        <f t="shared" si="16"/>
        <v>290</v>
      </c>
      <c r="G91" s="15">
        <f>'[1]23'!H93+R91</f>
        <v>290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3"/>
        <v>290</v>
      </c>
      <c r="L91" s="18">
        <f>frq!C91</f>
        <v>1</v>
      </c>
      <c r="M91" s="16">
        <f t="shared" si="14"/>
        <v>290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290</v>
      </c>
      <c r="R91" s="17"/>
    </row>
    <row r="92" spans="1:18">
      <c r="A92" s="8" t="s">
        <v>134</v>
      </c>
      <c r="B92" s="15">
        <f>'[1]23'!B94</f>
        <v>290</v>
      </c>
      <c r="C92" s="16">
        <f>'[1]23'!C94</f>
        <v>0</v>
      </c>
      <c r="D92" s="16">
        <f>'[1]23'!D94</f>
        <v>0</v>
      </c>
      <c r="E92" s="16">
        <f>'[1]23'!E94</f>
        <v>0</v>
      </c>
      <c r="F92" s="15">
        <f t="shared" si="16"/>
        <v>290</v>
      </c>
      <c r="G92" s="15">
        <f>'[1]23'!H94+R92</f>
        <v>290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3"/>
        <v>290</v>
      </c>
      <c r="L92" s="18">
        <f>frq!C92</f>
        <v>1</v>
      </c>
      <c r="M92" s="16">
        <f t="shared" si="14"/>
        <v>290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290</v>
      </c>
      <c r="R92" s="17"/>
    </row>
    <row r="93" spans="1:18">
      <c r="A93" s="8" t="s">
        <v>135</v>
      </c>
      <c r="B93" s="15">
        <f>'[1]23'!B95</f>
        <v>290</v>
      </c>
      <c r="C93" s="16">
        <f>'[1]23'!C95</f>
        <v>0</v>
      </c>
      <c r="D93" s="16">
        <f>'[1]23'!D95</f>
        <v>0</v>
      </c>
      <c r="E93" s="16">
        <f>'[1]23'!E95</f>
        <v>0</v>
      </c>
      <c r="F93" s="15">
        <f t="shared" si="16"/>
        <v>290</v>
      </c>
      <c r="G93" s="15">
        <f>'[1]23'!H95+R93</f>
        <v>290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3"/>
        <v>290</v>
      </c>
      <c r="L93" s="18">
        <f>frq!C93</f>
        <v>1</v>
      </c>
      <c r="M93" s="16">
        <f t="shared" si="14"/>
        <v>290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290</v>
      </c>
      <c r="R93" s="17"/>
    </row>
    <row r="94" spans="1:18">
      <c r="A94" s="8" t="s">
        <v>136</v>
      </c>
      <c r="B94" s="15">
        <f>'[1]23'!B96</f>
        <v>290</v>
      </c>
      <c r="C94" s="16">
        <f>'[1]23'!C96</f>
        <v>0</v>
      </c>
      <c r="D94" s="16">
        <f>'[1]23'!D96</f>
        <v>0</v>
      </c>
      <c r="E94" s="16">
        <f>'[1]23'!E96</f>
        <v>0</v>
      </c>
      <c r="F94" s="15">
        <f t="shared" si="16"/>
        <v>290</v>
      </c>
      <c r="G94" s="15">
        <f>'[1]23'!H96+R94</f>
        <v>290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3"/>
        <v>290</v>
      </c>
      <c r="L94" s="18">
        <f>frq!C94</f>
        <v>1</v>
      </c>
      <c r="M94" s="16">
        <f t="shared" si="14"/>
        <v>290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290</v>
      </c>
      <c r="R94" s="17"/>
    </row>
    <row r="95" spans="1:18">
      <c r="A95" s="8" t="s">
        <v>137</v>
      </c>
      <c r="B95" s="15">
        <f>'[1]23'!B97</f>
        <v>290</v>
      </c>
      <c r="C95" s="16">
        <f>'[1]23'!C97</f>
        <v>0</v>
      </c>
      <c r="D95" s="16">
        <f>'[1]23'!D97</f>
        <v>0</v>
      </c>
      <c r="E95" s="16">
        <f>'[1]23'!E97</f>
        <v>0</v>
      </c>
      <c r="F95" s="15">
        <f t="shared" si="16"/>
        <v>290</v>
      </c>
      <c r="G95" s="15">
        <f>'[1]23'!H97+R95</f>
        <v>290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3"/>
        <v>290</v>
      </c>
      <c r="L95" s="18">
        <f>frq!C95</f>
        <v>1</v>
      </c>
      <c r="M95" s="16">
        <f t="shared" si="14"/>
        <v>290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290</v>
      </c>
      <c r="R95" s="17"/>
    </row>
    <row r="96" spans="1:18">
      <c r="A96" s="8" t="s">
        <v>138</v>
      </c>
      <c r="B96" s="15">
        <f>'[1]23'!B98</f>
        <v>280</v>
      </c>
      <c r="C96" s="16">
        <f>'[1]23'!C98</f>
        <v>0</v>
      </c>
      <c r="D96" s="16">
        <f>'[1]23'!D98</f>
        <v>0</v>
      </c>
      <c r="E96" s="16">
        <f>'[1]23'!E98</f>
        <v>0</v>
      </c>
      <c r="F96" s="15">
        <f t="shared" si="16"/>
        <v>280</v>
      </c>
      <c r="G96" s="15">
        <f>'[1]23'!H98+R96</f>
        <v>280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3"/>
        <v>280</v>
      </c>
      <c r="L96" s="18">
        <f>frq!C96</f>
        <v>1</v>
      </c>
      <c r="M96" s="16">
        <f t="shared" si="14"/>
        <v>280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280</v>
      </c>
      <c r="R96" s="17"/>
    </row>
    <row r="97" spans="1:18">
      <c r="A97" s="8" t="s">
        <v>139</v>
      </c>
      <c r="B97" s="15">
        <f>'[1]23'!B99</f>
        <v>280</v>
      </c>
      <c r="C97" s="16">
        <f>'[1]23'!C99</f>
        <v>0</v>
      </c>
      <c r="D97" s="16">
        <f>'[1]23'!D99</f>
        <v>0</v>
      </c>
      <c r="E97" s="16">
        <f>'[1]23'!E99</f>
        <v>0</v>
      </c>
      <c r="F97" s="15">
        <f t="shared" si="16"/>
        <v>280</v>
      </c>
      <c r="G97" s="15">
        <f>'[1]23'!H99+R97</f>
        <v>280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3"/>
        <v>280</v>
      </c>
      <c r="L97" s="18">
        <f>frq!C97</f>
        <v>1</v>
      </c>
      <c r="M97" s="16">
        <f t="shared" si="14"/>
        <v>280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280</v>
      </c>
      <c r="R97" s="17"/>
    </row>
    <row r="98" spans="1:18">
      <c r="A98" s="8" t="s">
        <v>140</v>
      </c>
      <c r="B98" s="15">
        <f>'[1]23'!B100</f>
        <v>280</v>
      </c>
      <c r="C98" s="16">
        <f>'[1]23'!C100</f>
        <v>0</v>
      </c>
      <c r="D98" s="16">
        <f>'[1]23'!D100</f>
        <v>0</v>
      </c>
      <c r="E98" s="16">
        <f>'[1]23'!E100</f>
        <v>0</v>
      </c>
      <c r="F98" s="15">
        <f t="shared" si="16"/>
        <v>280</v>
      </c>
      <c r="G98" s="15">
        <f>'[1]23'!H100+R98</f>
        <v>280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3"/>
        <v>280</v>
      </c>
      <c r="L98" s="18">
        <f>frq!C98</f>
        <v>1</v>
      </c>
      <c r="M98" s="16">
        <f t="shared" si="14"/>
        <v>280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280</v>
      </c>
      <c r="R98" s="17"/>
    </row>
    <row r="99" spans="1:18">
      <c r="A99" s="8" t="s">
        <v>171</v>
      </c>
      <c r="B99" s="15">
        <f t="shared" ref="B99:R99" si="17">SUM(B3:B98)/4000</f>
        <v>6.9524999999999997</v>
      </c>
      <c r="C99" s="15">
        <f t="shared" si="17"/>
        <v>0</v>
      </c>
      <c r="D99" s="15">
        <f t="shared" si="17"/>
        <v>0</v>
      </c>
      <c r="E99" s="15">
        <f t="shared" si="17"/>
        <v>0</v>
      </c>
      <c r="F99" s="15">
        <f t="shared" si="17"/>
        <v>6.9524999999999997</v>
      </c>
      <c r="G99" s="15">
        <f t="shared" si="17"/>
        <v>6.9524999999999997</v>
      </c>
      <c r="H99" s="15">
        <f t="shared" si="17"/>
        <v>0</v>
      </c>
      <c r="I99" s="15">
        <f t="shared" si="17"/>
        <v>0</v>
      </c>
      <c r="J99" s="15">
        <f t="shared" si="17"/>
        <v>0</v>
      </c>
      <c r="K99" s="15">
        <f t="shared" si="17"/>
        <v>6.9524999999999997</v>
      </c>
      <c r="L99" s="15">
        <f t="shared" si="17"/>
        <v>2.4E-2</v>
      </c>
      <c r="M99" s="15">
        <f t="shared" si="17"/>
        <v>6.9524999999999997</v>
      </c>
      <c r="N99" s="15">
        <f t="shared" si="17"/>
        <v>0</v>
      </c>
      <c r="O99" s="15">
        <f t="shared" si="17"/>
        <v>0</v>
      </c>
      <c r="P99" s="15">
        <f t="shared" si="17"/>
        <v>0</v>
      </c>
      <c r="Q99" s="15">
        <f t="shared" si="17"/>
        <v>6.9524999999999997</v>
      </c>
      <c r="R99" s="15">
        <f t="shared" si="17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69" workbookViewId="0">
      <selection activeCell="V84" sqref="V84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45435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'[2]23'!B5</f>
        <v>75</v>
      </c>
      <c r="C3" s="200">
        <f>'[2]23'!C5</f>
        <v>0</v>
      </c>
      <c r="D3" s="200">
        <f>'[2]23'!D5</f>
        <v>0</v>
      </c>
      <c r="E3" s="200">
        <f>'[2]23'!E5</f>
        <v>0</v>
      </c>
      <c r="F3" s="15">
        <f>SUM(B3:E3)</f>
        <v>75</v>
      </c>
      <c r="G3" s="199">
        <f>'[2]23'!H5</f>
        <v>35</v>
      </c>
      <c r="H3" s="200">
        <f>'[2]23'!I5</f>
        <v>0</v>
      </c>
      <c r="I3" s="200">
        <f>'[2]23'!J5</f>
        <v>0</v>
      </c>
      <c r="J3" s="200">
        <f>'[2]23'!K5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  <c r="S3" s="18">
        <v>35</v>
      </c>
    </row>
    <row r="4" spans="1:19">
      <c r="A4" s="8" t="s">
        <v>46</v>
      </c>
      <c r="B4" s="199">
        <f>'[2]23'!B6</f>
        <v>75</v>
      </c>
      <c r="C4" s="200">
        <f>'[2]23'!C6</f>
        <v>0</v>
      </c>
      <c r="D4" s="200">
        <f>'[2]23'!D6</f>
        <v>0</v>
      </c>
      <c r="E4" s="200">
        <f>'[2]23'!E6</f>
        <v>0</v>
      </c>
      <c r="F4" s="15">
        <f>SUM(B4:E4)</f>
        <v>75</v>
      </c>
      <c r="G4" s="199">
        <f>'[2]23'!H6</f>
        <v>35</v>
      </c>
      <c r="H4" s="200">
        <f>'[2]23'!I6</f>
        <v>0</v>
      </c>
      <c r="I4" s="200">
        <f>'[2]23'!J6</f>
        <v>0</v>
      </c>
      <c r="J4" s="200">
        <f>'[2]23'!K6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  <c r="S4" s="18">
        <v>35</v>
      </c>
    </row>
    <row r="5" spans="1:19">
      <c r="A5" s="8" t="s">
        <v>47</v>
      </c>
      <c r="B5" s="199">
        <f>'[2]23'!B7</f>
        <v>75</v>
      </c>
      <c r="C5" s="200">
        <f>'[2]23'!C7</f>
        <v>0</v>
      </c>
      <c r="D5" s="200">
        <f>'[2]23'!D7</f>
        <v>0</v>
      </c>
      <c r="E5" s="200">
        <f>'[2]23'!E7</f>
        <v>0</v>
      </c>
      <c r="F5" s="15">
        <f t="shared" ref="F5:F68" si="6">SUM(B5:E5)</f>
        <v>75</v>
      </c>
      <c r="G5" s="199">
        <f>'[2]23'!H7</f>
        <v>35</v>
      </c>
      <c r="H5" s="200">
        <f>'[2]23'!I7</f>
        <v>0</v>
      </c>
      <c r="I5" s="200">
        <f>'[2]23'!J7</f>
        <v>0</v>
      </c>
      <c r="J5" s="200">
        <f>'[2]23'!K7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  <c r="S5" s="18">
        <v>35</v>
      </c>
    </row>
    <row r="6" spans="1:19">
      <c r="A6" s="8" t="s">
        <v>48</v>
      </c>
      <c r="B6" s="199">
        <f>'[2]23'!B8</f>
        <v>75</v>
      </c>
      <c r="C6" s="200">
        <f>'[2]23'!C8</f>
        <v>0</v>
      </c>
      <c r="D6" s="200">
        <f>'[2]23'!D8</f>
        <v>0</v>
      </c>
      <c r="E6" s="200">
        <f>'[2]23'!E8</f>
        <v>0</v>
      </c>
      <c r="F6" s="15">
        <f t="shared" si="6"/>
        <v>75</v>
      </c>
      <c r="G6" s="199">
        <f>'[2]23'!H8</f>
        <v>35</v>
      </c>
      <c r="H6" s="200">
        <f>'[2]23'!I8</f>
        <v>0</v>
      </c>
      <c r="I6" s="200">
        <f>'[2]23'!J8</f>
        <v>0</v>
      </c>
      <c r="J6" s="200">
        <f>'[2]23'!K8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  <c r="S6" s="18">
        <v>35</v>
      </c>
    </row>
    <row r="7" spans="1:19">
      <c r="A7" s="8" t="s">
        <v>49</v>
      </c>
      <c r="B7" s="199">
        <f>'[2]23'!B9</f>
        <v>75</v>
      </c>
      <c r="C7" s="200">
        <f>'[2]23'!C9</f>
        <v>0</v>
      </c>
      <c r="D7" s="200">
        <f>'[2]23'!D9</f>
        <v>0</v>
      </c>
      <c r="E7" s="200">
        <f>'[2]23'!E9</f>
        <v>0</v>
      </c>
      <c r="F7" s="15">
        <f t="shared" si="6"/>
        <v>75</v>
      </c>
      <c r="G7" s="199">
        <f>'[2]23'!H9</f>
        <v>35</v>
      </c>
      <c r="H7" s="200">
        <f>'[2]23'!I9</f>
        <v>0</v>
      </c>
      <c r="I7" s="200">
        <f>'[2]23'!J9</f>
        <v>0</v>
      </c>
      <c r="J7" s="200">
        <f>'[2]23'!K9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>
        <v>35</v>
      </c>
    </row>
    <row r="8" spans="1:19">
      <c r="A8" s="8" t="s">
        <v>50</v>
      </c>
      <c r="B8" s="199">
        <f>'[2]23'!B10</f>
        <v>75</v>
      </c>
      <c r="C8" s="200">
        <f>'[2]23'!C10</f>
        <v>0</v>
      </c>
      <c r="D8" s="200">
        <f>'[2]23'!D10</f>
        <v>0</v>
      </c>
      <c r="E8" s="200">
        <f>'[2]23'!E10</f>
        <v>0</v>
      </c>
      <c r="F8" s="15">
        <f t="shared" si="6"/>
        <v>75</v>
      </c>
      <c r="G8" s="199">
        <f>'[2]23'!H10</f>
        <v>35</v>
      </c>
      <c r="H8" s="200">
        <f>'[2]23'!I10</f>
        <v>0</v>
      </c>
      <c r="I8" s="200">
        <f>'[2]23'!J10</f>
        <v>0</v>
      </c>
      <c r="J8" s="200">
        <f>'[2]23'!K10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>
        <v>35</v>
      </c>
    </row>
    <row r="9" spans="1:19">
      <c r="A9" s="8" t="s">
        <v>51</v>
      </c>
      <c r="B9" s="199">
        <f>'[2]23'!B11</f>
        <v>75</v>
      </c>
      <c r="C9" s="200">
        <f>'[2]23'!C11</f>
        <v>0</v>
      </c>
      <c r="D9" s="200">
        <f>'[2]23'!D11</f>
        <v>0</v>
      </c>
      <c r="E9" s="200">
        <f>'[2]23'!E11</f>
        <v>0</v>
      </c>
      <c r="F9" s="15">
        <f t="shared" si="6"/>
        <v>75</v>
      </c>
      <c r="G9" s="199">
        <f>'[2]23'!H11</f>
        <v>35</v>
      </c>
      <c r="H9" s="200">
        <f>'[2]23'!I11</f>
        <v>0</v>
      </c>
      <c r="I9" s="200">
        <f>'[2]23'!J11</f>
        <v>0</v>
      </c>
      <c r="J9" s="200">
        <f>'[2]23'!K11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>
        <v>35</v>
      </c>
    </row>
    <row r="10" spans="1:19">
      <c r="A10" s="8" t="s">
        <v>52</v>
      </c>
      <c r="B10" s="199">
        <f>'[2]23'!B12</f>
        <v>75</v>
      </c>
      <c r="C10" s="200">
        <f>'[2]23'!C12</f>
        <v>0</v>
      </c>
      <c r="D10" s="200">
        <f>'[2]23'!D12</f>
        <v>0</v>
      </c>
      <c r="E10" s="200">
        <f>'[2]23'!E12</f>
        <v>0</v>
      </c>
      <c r="F10" s="15">
        <f t="shared" si="6"/>
        <v>75</v>
      </c>
      <c r="G10" s="199">
        <f>'[2]23'!H12</f>
        <v>35</v>
      </c>
      <c r="H10" s="200">
        <f>'[2]23'!I12</f>
        <v>0</v>
      </c>
      <c r="I10" s="200">
        <f>'[2]23'!J12</f>
        <v>0</v>
      </c>
      <c r="J10" s="200">
        <f>'[2]23'!K12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>
        <v>35</v>
      </c>
    </row>
    <row r="11" spans="1:19">
      <c r="A11" s="8" t="s">
        <v>53</v>
      </c>
      <c r="B11" s="199">
        <f>'[2]23'!B13</f>
        <v>75</v>
      </c>
      <c r="C11" s="200">
        <f>'[2]23'!C13</f>
        <v>0</v>
      </c>
      <c r="D11" s="200">
        <f>'[2]23'!D13</f>
        <v>0</v>
      </c>
      <c r="E11" s="200">
        <f>'[2]23'!E13</f>
        <v>0</v>
      </c>
      <c r="F11" s="15">
        <f t="shared" si="6"/>
        <v>75</v>
      </c>
      <c r="G11" s="199">
        <f>'[2]23'!H13</f>
        <v>35</v>
      </c>
      <c r="H11" s="200">
        <f>'[2]23'!I13</f>
        <v>0</v>
      </c>
      <c r="I11" s="200">
        <f>'[2]23'!J13</f>
        <v>0</v>
      </c>
      <c r="J11" s="200">
        <f>'[2]23'!K13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>
        <v>35</v>
      </c>
    </row>
    <row r="12" spans="1:19">
      <c r="A12" s="8" t="s">
        <v>54</v>
      </c>
      <c r="B12" s="199">
        <f>'[2]23'!B14</f>
        <v>75</v>
      </c>
      <c r="C12" s="200">
        <f>'[2]23'!C14</f>
        <v>0</v>
      </c>
      <c r="D12" s="200">
        <f>'[2]23'!D14</f>
        <v>0</v>
      </c>
      <c r="E12" s="200">
        <f>'[2]23'!E14</f>
        <v>0</v>
      </c>
      <c r="F12" s="15">
        <f t="shared" si="6"/>
        <v>75</v>
      </c>
      <c r="G12" s="199">
        <f>'[2]23'!H14</f>
        <v>35</v>
      </c>
      <c r="H12" s="200">
        <f>'[2]23'!I14</f>
        <v>0</v>
      </c>
      <c r="I12" s="200">
        <f>'[2]23'!J14</f>
        <v>0</v>
      </c>
      <c r="J12" s="200">
        <f>'[2]23'!K14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>
        <v>35</v>
      </c>
    </row>
    <row r="13" spans="1:19">
      <c r="A13" s="8" t="s">
        <v>55</v>
      </c>
      <c r="B13" s="199">
        <f>'[2]23'!B15</f>
        <v>75</v>
      </c>
      <c r="C13" s="200">
        <f>'[2]23'!C15</f>
        <v>0</v>
      </c>
      <c r="D13" s="200">
        <f>'[2]23'!D15</f>
        <v>0</v>
      </c>
      <c r="E13" s="200">
        <f>'[2]23'!E15</f>
        <v>0</v>
      </c>
      <c r="F13" s="15">
        <f t="shared" si="6"/>
        <v>75</v>
      </c>
      <c r="G13" s="199">
        <f>'[2]23'!H15</f>
        <v>35</v>
      </c>
      <c r="H13" s="200">
        <f>'[2]23'!I15</f>
        <v>0</v>
      </c>
      <c r="I13" s="200">
        <f>'[2]23'!J15</f>
        <v>0</v>
      </c>
      <c r="J13" s="200">
        <f>'[2]23'!K15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>
        <v>35</v>
      </c>
    </row>
    <row r="14" spans="1:19">
      <c r="A14" s="8" t="s">
        <v>56</v>
      </c>
      <c r="B14" s="199">
        <f>'[2]23'!B16</f>
        <v>75</v>
      </c>
      <c r="C14" s="200">
        <f>'[2]23'!C16</f>
        <v>0</v>
      </c>
      <c r="D14" s="200">
        <f>'[2]23'!D16</f>
        <v>0</v>
      </c>
      <c r="E14" s="200">
        <f>'[2]23'!E16</f>
        <v>0</v>
      </c>
      <c r="F14" s="15">
        <f t="shared" si="6"/>
        <v>75</v>
      </c>
      <c r="G14" s="199">
        <f>'[2]23'!H16</f>
        <v>35</v>
      </c>
      <c r="H14" s="200">
        <f>'[2]23'!I16</f>
        <v>0</v>
      </c>
      <c r="I14" s="200">
        <f>'[2]23'!J16</f>
        <v>0</v>
      </c>
      <c r="J14" s="200">
        <f>'[2]23'!K16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>
        <v>35</v>
      </c>
    </row>
    <row r="15" spans="1:19">
      <c r="A15" s="8" t="s">
        <v>57</v>
      </c>
      <c r="B15" s="199">
        <f>'[2]23'!B17</f>
        <v>75</v>
      </c>
      <c r="C15" s="200">
        <f>'[2]23'!C17</f>
        <v>0</v>
      </c>
      <c r="D15" s="200">
        <f>'[2]23'!D17</f>
        <v>0</v>
      </c>
      <c r="E15" s="200">
        <f>'[2]23'!E17</f>
        <v>0</v>
      </c>
      <c r="F15" s="15">
        <f t="shared" si="6"/>
        <v>75</v>
      </c>
      <c r="G15" s="199">
        <f>'[2]23'!H17</f>
        <v>35</v>
      </c>
      <c r="H15" s="200">
        <f>'[2]23'!I17</f>
        <v>0</v>
      </c>
      <c r="I15" s="200">
        <f>'[2]23'!J17</f>
        <v>0</v>
      </c>
      <c r="J15" s="200">
        <f>'[2]23'!K17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>
        <v>35</v>
      </c>
    </row>
    <row r="16" spans="1:19">
      <c r="A16" s="8" t="s">
        <v>58</v>
      </c>
      <c r="B16" s="199">
        <f>'[2]23'!B18</f>
        <v>75</v>
      </c>
      <c r="C16" s="200">
        <f>'[2]23'!C18</f>
        <v>0</v>
      </c>
      <c r="D16" s="200">
        <f>'[2]23'!D18</f>
        <v>0</v>
      </c>
      <c r="E16" s="200">
        <f>'[2]23'!E18</f>
        <v>0</v>
      </c>
      <c r="F16" s="15">
        <f t="shared" si="6"/>
        <v>75</v>
      </c>
      <c r="G16" s="199">
        <f>'[2]23'!H18</f>
        <v>35</v>
      </c>
      <c r="H16" s="200">
        <f>'[2]23'!I18</f>
        <v>0</v>
      </c>
      <c r="I16" s="200">
        <f>'[2]23'!J18</f>
        <v>0</v>
      </c>
      <c r="J16" s="200">
        <f>'[2]23'!K18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>
        <v>35</v>
      </c>
    </row>
    <row r="17" spans="1:19">
      <c r="A17" s="8" t="s">
        <v>59</v>
      </c>
      <c r="B17" s="199">
        <f>'[2]23'!B19</f>
        <v>75</v>
      </c>
      <c r="C17" s="200">
        <f>'[2]23'!C19</f>
        <v>0</v>
      </c>
      <c r="D17" s="200">
        <f>'[2]23'!D19</f>
        <v>0</v>
      </c>
      <c r="E17" s="200">
        <f>'[2]23'!E19</f>
        <v>0</v>
      </c>
      <c r="F17" s="15">
        <f t="shared" si="6"/>
        <v>75</v>
      </c>
      <c r="G17" s="199">
        <f>'[2]23'!H19</f>
        <v>35</v>
      </c>
      <c r="H17" s="200">
        <f>'[2]23'!I19</f>
        <v>0</v>
      </c>
      <c r="I17" s="200">
        <f>'[2]23'!J19</f>
        <v>0</v>
      </c>
      <c r="J17" s="200">
        <f>'[2]23'!K19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>
        <v>35</v>
      </c>
    </row>
    <row r="18" spans="1:19">
      <c r="A18" s="8" t="s">
        <v>60</v>
      </c>
      <c r="B18" s="199">
        <f>'[2]23'!B20</f>
        <v>75</v>
      </c>
      <c r="C18" s="200">
        <f>'[2]23'!C20</f>
        <v>0</v>
      </c>
      <c r="D18" s="200">
        <f>'[2]23'!D20</f>
        <v>0</v>
      </c>
      <c r="E18" s="200">
        <f>'[2]23'!E20</f>
        <v>0</v>
      </c>
      <c r="F18" s="15">
        <f t="shared" si="6"/>
        <v>75</v>
      </c>
      <c r="G18" s="199">
        <f>'[2]23'!H20</f>
        <v>35</v>
      </c>
      <c r="H18" s="200">
        <f>'[2]23'!I20</f>
        <v>0</v>
      </c>
      <c r="I18" s="200">
        <f>'[2]23'!J20</f>
        <v>0</v>
      </c>
      <c r="J18" s="200">
        <f>'[2]23'!K20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>
        <v>35</v>
      </c>
    </row>
    <row r="19" spans="1:19">
      <c r="A19" s="8" t="s">
        <v>61</v>
      </c>
      <c r="B19" s="199">
        <f>'[2]23'!B21</f>
        <v>75</v>
      </c>
      <c r="C19" s="200">
        <f>'[2]23'!C21</f>
        <v>0</v>
      </c>
      <c r="D19" s="200">
        <f>'[2]23'!D21</f>
        <v>0</v>
      </c>
      <c r="E19" s="200">
        <f>'[2]23'!E21</f>
        <v>0</v>
      </c>
      <c r="F19" s="15">
        <f t="shared" si="6"/>
        <v>75</v>
      </c>
      <c r="G19" s="199">
        <f>'[2]23'!H21</f>
        <v>35</v>
      </c>
      <c r="H19" s="200">
        <f>'[2]23'!I21</f>
        <v>0</v>
      </c>
      <c r="I19" s="200">
        <f>'[2]23'!J21</f>
        <v>0</v>
      </c>
      <c r="J19" s="200">
        <f>'[2]23'!K21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>
        <v>35</v>
      </c>
    </row>
    <row r="20" spans="1:19">
      <c r="A20" s="8" t="s">
        <v>62</v>
      </c>
      <c r="B20" s="199">
        <f>'[2]23'!B22</f>
        <v>75</v>
      </c>
      <c r="C20" s="200">
        <f>'[2]23'!C22</f>
        <v>0</v>
      </c>
      <c r="D20" s="200">
        <f>'[2]23'!D22</f>
        <v>0</v>
      </c>
      <c r="E20" s="200">
        <f>'[2]23'!E22</f>
        <v>0</v>
      </c>
      <c r="F20" s="15">
        <f t="shared" si="6"/>
        <v>75</v>
      </c>
      <c r="G20" s="199">
        <f>'[2]23'!H22</f>
        <v>35</v>
      </c>
      <c r="H20" s="200">
        <f>'[2]23'!I22</f>
        <v>0</v>
      </c>
      <c r="I20" s="200">
        <f>'[2]23'!J22</f>
        <v>0</v>
      </c>
      <c r="J20" s="200">
        <f>'[2]23'!K22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>
        <v>35</v>
      </c>
    </row>
    <row r="21" spans="1:19">
      <c r="A21" s="8" t="s">
        <v>63</v>
      </c>
      <c r="B21" s="199">
        <f>'[2]23'!B23</f>
        <v>75</v>
      </c>
      <c r="C21" s="200">
        <f>'[2]23'!C23</f>
        <v>0</v>
      </c>
      <c r="D21" s="200">
        <f>'[2]23'!D23</f>
        <v>0</v>
      </c>
      <c r="E21" s="200">
        <f>'[2]23'!E23</f>
        <v>0</v>
      </c>
      <c r="F21" s="15">
        <f t="shared" si="6"/>
        <v>75</v>
      </c>
      <c r="G21" s="199">
        <f>'[2]23'!H23</f>
        <v>35</v>
      </c>
      <c r="H21" s="200">
        <f>'[2]23'!I23</f>
        <v>0</v>
      </c>
      <c r="I21" s="200">
        <f>'[2]23'!J23</f>
        <v>0</v>
      </c>
      <c r="J21" s="200">
        <f>'[2]23'!K23</f>
        <v>0</v>
      </c>
      <c r="K21" s="15">
        <f t="shared" si="3"/>
        <v>35</v>
      </c>
      <c r="L21" s="18">
        <f>frq!C21</f>
        <v>1</v>
      </c>
      <c r="M21" s="124">
        <f t="shared" si="4"/>
        <v>34.6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34.6</v>
      </c>
      <c r="R21" s="18">
        <v>0.4</v>
      </c>
      <c r="S21" s="18">
        <v>33</v>
      </c>
    </row>
    <row r="22" spans="1:19">
      <c r="A22" s="8" t="s">
        <v>64</v>
      </c>
      <c r="B22" s="199">
        <f>'[2]23'!B24</f>
        <v>75</v>
      </c>
      <c r="C22" s="200">
        <f>'[2]23'!C24</f>
        <v>0</v>
      </c>
      <c r="D22" s="200">
        <f>'[2]23'!D24</f>
        <v>0</v>
      </c>
      <c r="E22" s="200">
        <f>'[2]23'!E24</f>
        <v>0</v>
      </c>
      <c r="F22" s="15">
        <f t="shared" si="6"/>
        <v>75</v>
      </c>
      <c r="G22" s="199">
        <f>'[2]23'!H24</f>
        <v>35</v>
      </c>
      <c r="H22" s="200">
        <f>'[2]23'!I24</f>
        <v>0</v>
      </c>
      <c r="I22" s="200">
        <f>'[2]23'!J24</f>
        <v>0</v>
      </c>
      <c r="J22" s="200">
        <f>'[2]23'!K24</f>
        <v>0</v>
      </c>
      <c r="K22" s="15">
        <f t="shared" si="3"/>
        <v>35</v>
      </c>
      <c r="L22" s="18">
        <f>frq!C22</f>
        <v>1</v>
      </c>
      <c r="M22" s="124">
        <f t="shared" si="4"/>
        <v>34.6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34.6</v>
      </c>
      <c r="R22" s="18">
        <v>0.4</v>
      </c>
      <c r="S22" s="18">
        <v>33</v>
      </c>
    </row>
    <row r="23" spans="1:19">
      <c r="A23" s="8" t="s">
        <v>65</v>
      </c>
      <c r="B23" s="199">
        <f>'[2]23'!B25</f>
        <v>75</v>
      </c>
      <c r="C23" s="200">
        <f>'[2]23'!C25</f>
        <v>0</v>
      </c>
      <c r="D23" s="200">
        <f>'[2]23'!D25</f>
        <v>0</v>
      </c>
      <c r="E23" s="200">
        <f>'[2]23'!E25</f>
        <v>0</v>
      </c>
      <c r="F23" s="15">
        <f t="shared" si="6"/>
        <v>75</v>
      </c>
      <c r="G23" s="199">
        <f>'[2]23'!H25</f>
        <v>35</v>
      </c>
      <c r="H23" s="200">
        <f>'[2]23'!I25</f>
        <v>0</v>
      </c>
      <c r="I23" s="200">
        <f>'[2]23'!J25</f>
        <v>0</v>
      </c>
      <c r="J23" s="200">
        <f>'[2]23'!K25</f>
        <v>0</v>
      </c>
      <c r="K23" s="15">
        <f t="shared" si="3"/>
        <v>35</v>
      </c>
      <c r="L23" s="18">
        <f>frq!C23</f>
        <v>1</v>
      </c>
      <c r="M23" s="124">
        <f t="shared" si="4"/>
        <v>34.6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34.6</v>
      </c>
      <c r="R23" s="18">
        <v>0.4</v>
      </c>
      <c r="S23" s="18">
        <v>33</v>
      </c>
    </row>
    <row r="24" spans="1:19">
      <c r="A24" s="8" t="s">
        <v>66</v>
      </c>
      <c r="B24" s="199">
        <f>'[2]23'!B26</f>
        <v>75</v>
      </c>
      <c r="C24" s="200">
        <f>'[2]23'!C26</f>
        <v>0</v>
      </c>
      <c r="D24" s="200">
        <f>'[2]23'!D26</f>
        <v>0</v>
      </c>
      <c r="E24" s="200">
        <f>'[2]23'!E26</f>
        <v>0</v>
      </c>
      <c r="F24" s="15">
        <f t="shared" si="6"/>
        <v>75</v>
      </c>
      <c r="G24" s="199">
        <f>'[2]23'!H26</f>
        <v>35</v>
      </c>
      <c r="H24" s="200">
        <f>'[2]23'!I26</f>
        <v>0</v>
      </c>
      <c r="I24" s="200">
        <f>'[2]23'!J26</f>
        <v>0</v>
      </c>
      <c r="J24" s="200">
        <f>'[2]23'!K26</f>
        <v>0</v>
      </c>
      <c r="K24" s="15">
        <f t="shared" si="3"/>
        <v>35</v>
      </c>
      <c r="L24" s="18">
        <f>frq!C24</f>
        <v>1</v>
      </c>
      <c r="M24" s="124">
        <f t="shared" si="4"/>
        <v>34.6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34.6</v>
      </c>
      <c r="R24" s="18">
        <v>0.4</v>
      </c>
      <c r="S24" s="18">
        <v>35</v>
      </c>
    </row>
    <row r="25" spans="1:19">
      <c r="A25" s="8" t="s">
        <v>67</v>
      </c>
      <c r="B25" s="199">
        <f>'[2]23'!B27</f>
        <v>75</v>
      </c>
      <c r="C25" s="200">
        <f>'[2]23'!C27</f>
        <v>0</v>
      </c>
      <c r="D25" s="200">
        <f>'[2]23'!D27</f>
        <v>0</v>
      </c>
      <c r="E25" s="200">
        <f>'[2]23'!E27</f>
        <v>0</v>
      </c>
      <c r="F25" s="15">
        <f t="shared" si="6"/>
        <v>75</v>
      </c>
      <c r="G25" s="199">
        <f>'[2]23'!H27</f>
        <v>35</v>
      </c>
      <c r="H25" s="200">
        <f>'[2]23'!I27</f>
        <v>0</v>
      </c>
      <c r="I25" s="200">
        <f>'[2]23'!J27</f>
        <v>0</v>
      </c>
      <c r="J25" s="200">
        <f>'[2]23'!K27</f>
        <v>0</v>
      </c>
      <c r="K25" s="15">
        <f t="shared" si="3"/>
        <v>35</v>
      </c>
      <c r="L25" s="18">
        <f>frq!C25</f>
        <v>1</v>
      </c>
      <c r="M25" s="124">
        <f t="shared" si="4"/>
        <v>34.6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34.6</v>
      </c>
      <c r="R25" s="18">
        <v>0.4</v>
      </c>
      <c r="S25" s="18">
        <v>35</v>
      </c>
    </row>
    <row r="26" spans="1:19">
      <c r="A26" s="8" t="s">
        <v>68</v>
      </c>
      <c r="B26" s="199">
        <f>'[2]23'!B28</f>
        <v>75</v>
      </c>
      <c r="C26" s="200">
        <f>'[2]23'!C28</f>
        <v>0</v>
      </c>
      <c r="D26" s="200">
        <f>'[2]23'!D28</f>
        <v>0</v>
      </c>
      <c r="E26" s="200">
        <f>'[2]23'!E28</f>
        <v>0</v>
      </c>
      <c r="F26" s="15">
        <f t="shared" si="6"/>
        <v>75</v>
      </c>
      <c r="G26" s="199">
        <f>'[2]23'!H28</f>
        <v>35</v>
      </c>
      <c r="H26" s="200">
        <f>'[2]23'!I28</f>
        <v>0</v>
      </c>
      <c r="I26" s="200">
        <f>'[2]23'!J28</f>
        <v>0</v>
      </c>
      <c r="J26" s="200">
        <f>'[2]23'!K28</f>
        <v>0</v>
      </c>
      <c r="K26" s="15">
        <f t="shared" si="3"/>
        <v>35</v>
      </c>
      <c r="L26" s="18">
        <f>frq!C26</f>
        <v>1</v>
      </c>
      <c r="M26" s="124">
        <f t="shared" si="4"/>
        <v>34.6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34.6</v>
      </c>
      <c r="R26" s="18">
        <v>0.4</v>
      </c>
      <c r="S26" s="18">
        <v>35</v>
      </c>
    </row>
    <row r="27" spans="1:19">
      <c r="A27" s="8" t="s">
        <v>69</v>
      </c>
      <c r="B27" s="199">
        <f>'[2]23'!B29</f>
        <v>75</v>
      </c>
      <c r="C27" s="200">
        <f>'[2]23'!C29</f>
        <v>0</v>
      </c>
      <c r="D27" s="200">
        <f>'[2]23'!D29</f>
        <v>0</v>
      </c>
      <c r="E27" s="200">
        <f>'[2]23'!E29</f>
        <v>0</v>
      </c>
      <c r="F27" s="15">
        <f t="shared" si="6"/>
        <v>75</v>
      </c>
      <c r="G27" s="199">
        <f>'[2]23'!H29</f>
        <v>35</v>
      </c>
      <c r="H27" s="200">
        <f>'[2]23'!I29</f>
        <v>0</v>
      </c>
      <c r="I27" s="200">
        <f>'[2]23'!J29</f>
        <v>0</v>
      </c>
      <c r="J27" s="200">
        <f>'[2]23'!K29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>
        <v>35</v>
      </c>
    </row>
    <row r="28" spans="1:19">
      <c r="A28" s="8" t="s">
        <v>70</v>
      </c>
      <c r="B28" s="199">
        <f>'[2]23'!B30</f>
        <v>75</v>
      </c>
      <c r="C28" s="200">
        <f>'[2]23'!C30</f>
        <v>0</v>
      </c>
      <c r="D28" s="200">
        <f>'[2]23'!D30</f>
        <v>0</v>
      </c>
      <c r="E28" s="200">
        <f>'[2]23'!E30</f>
        <v>0</v>
      </c>
      <c r="F28" s="15">
        <f t="shared" si="6"/>
        <v>75</v>
      </c>
      <c r="G28" s="199">
        <f>'[2]23'!H30</f>
        <v>35</v>
      </c>
      <c r="H28" s="200">
        <f>'[2]23'!I30</f>
        <v>0</v>
      </c>
      <c r="I28" s="200">
        <f>'[2]23'!J30</f>
        <v>0</v>
      </c>
      <c r="J28" s="200">
        <f>'[2]23'!K30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>
        <v>35</v>
      </c>
    </row>
    <row r="29" spans="1:19">
      <c r="A29" s="8" t="s">
        <v>71</v>
      </c>
      <c r="B29" s="199">
        <f>'[2]23'!B31</f>
        <v>75</v>
      </c>
      <c r="C29" s="200">
        <f>'[2]23'!C31</f>
        <v>0</v>
      </c>
      <c r="D29" s="200">
        <f>'[2]23'!D31</f>
        <v>0</v>
      </c>
      <c r="E29" s="200">
        <f>'[2]23'!E31</f>
        <v>0</v>
      </c>
      <c r="F29" s="15">
        <f t="shared" si="6"/>
        <v>75</v>
      </c>
      <c r="G29" s="199">
        <f>'[2]23'!H31</f>
        <v>35</v>
      </c>
      <c r="H29" s="200">
        <f>'[2]23'!I31</f>
        <v>0</v>
      </c>
      <c r="I29" s="200">
        <f>'[2]23'!J31</f>
        <v>0</v>
      </c>
      <c r="J29" s="200">
        <f>'[2]23'!K31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>
        <v>35</v>
      </c>
    </row>
    <row r="30" spans="1:19">
      <c r="A30" s="8" t="s">
        <v>72</v>
      </c>
      <c r="B30" s="199">
        <f>'[2]23'!B32</f>
        <v>75</v>
      </c>
      <c r="C30" s="200">
        <f>'[2]23'!C32</f>
        <v>0</v>
      </c>
      <c r="D30" s="200">
        <f>'[2]23'!D32</f>
        <v>0</v>
      </c>
      <c r="E30" s="200">
        <f>'[2]23'!E32</f>
        <v>0</v>
      </c>
      <c r="F30" s="15">
        <f t="shared" si="6"/>
        <v>75</v>
      </c>
      <c r="G30" s="199">
        <f>'[2]23'!H32</f>
        <v>35</v>
      </c>
      <c r="H30" s="200">
        <f>'[2]23'!I32</f>
        <v>0</v>
      </c>
      <c r="I30" s="200">
        <f>'[2]23'!J32</f>
        <v>0</v>
      </c>
      <c r="J30" s="200">
        <f>'[2]23'!K32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>
        <v>35</v>
      </c>
    </row>
    <row r="31" spans="1:19">
      <c r="A31" s="8" t="s">
        <v>73</v>
      </c>
      <c r="B31" s="199">
        <f>'[2]23'!B33</f>
        <v>75</v>
      </c>
      <c r="C31" s="200">
        <f>'[2]23'!C33</f>
        <v>0</v>
      </c>
      <c r="D31" s="200">
        <f>'[2]23'!D33</f>
        <v>0</v>
      </c>
      <c r="E31" s="200">
        <f>'[2]23'!E33</f>
        <v>0</v>
      </c>
      <c r="F31" s="15">
        <f t="shared" si="6"/>
        <v>75</v>
      </c>
      <c r="G31" s="199">
        <f>'[2]23'!H33</f>
        <v>35</v>
      </c>
      <c r="H31" s="200">
        <f>'[2]23'!I33</f>
        <v>0</v>
      </c>
      <c r="I31" s="200">
        <f>'[2]23'!J33</f>
        <v>0</v>
      </c>
      <c r="J31" s="200">
        <f>'[2]23'!K33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>
        <v>35</v>
      </c>
    </row>
    <row r="32" spans="1:19">
      <c r="A32" s="8" t="s">
        <v>74</v>
      </c>
      <c r="B32" s="199">
        <f>'[2]23'!B34</f>
        <v>75</v>
      </c>
      <c r="C32" s="200">
        <f>'[2]23'!C34</f>
        <v>0</v>
      </c>
      <c r="D32" s="200">
        <f>'[2]23'!D34</f>
        <v>0</v>
      </c>
      <c r="E32" s="200">
        <f>'[2]23'!E34</f>
        <v>0</v>
      </c>
      <c r="F32" s="15">
        <f t="shared" si="6"/>
        <v>75</v>
      </c>
      <c r="G32" s="199">
        <f>'[2]23'!H34</f>
        <v>35</v>
      </c>
      <c r="H32" s="200">
        <f>'[2]23'!I34</f>
        <v>0</v>
      </c>
      <c r="I32" s="200">
        <f>'[2]23'!J34</f>
        <v>0</v>
      </c>
      <c r="J32" s="200">
        <f>'[2]23'!K34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>
        <v>35</v>
      </c>
    </row>
    <row r="33" spans="1:19">
      <c r="A33" s="8" t="s">
        <v>75</v>
      </c>
      <c r="B33" s="199">
        <f>'[2]23'!B35</f>
        <v>75</v>
      </c>
      <c r="C33" s="200">
        <f>'[2]23'!C35</f>
        <v>0</v>
      </c>
      <c r="D33" s="200">
        <f>'[2]23'!D35</f>
        <v>0</v>
      </c>
      <c r="E33" s="200">
        <f>'[2]23'!E35</f>
        <v>0</v>
      </c>
      <c r="F33" s="15">
        <f t="shared" si="6"/>
        <v>75</v>
      </c>
      <c r="G33" s="199">
        <f>'[2]23'!H35</f>
        <v>35</v>
      </c>
      <c r="H33" s="200">
        <f>'[2]23'!I35</f>
        <v>0</v>
      </c>
      <c r="I33" s="200">
        <f>'[2]23'!J35</f>
        <v>0</v>
      </c>
      <c r="J33" s="200">
        <f>'[2]23'!K35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>
        <v>35</v>
      </c>
    </row>
    <row r="34" spans="1:19">
      <c r="A34" s="8" t="s">
        <v>76</v>
      </c>
      <c r="B34" s="199">
        <f>'[2]23'!B36</f>
        <v>75</v>
      </c>
      <c r="C34" s="200">
        <f>'[2]23'!C36</f>
        <v>0</v>
      </c>
      <c r="D34" s="200">
        <f>'[2]23'!D36</f>
        <v>0</v>
      </c>
      <c r="E34" s="200">
        <f>'[2]23'!E36</f>
        <v>0</v>
      </c>
      <c r="F34" s="15">
        <f t="shared" si="6"/>
        <v>75</v>
      </c>
      <c r="G34" s="199">
        <f>'[2]23'!H36</f>
        <v>35</v>
      </c>
      <c r="H34" s="200">
        <f>'[2]23'!I36</f>
        <v>0</v>
      </c>
      <c r="I34" s="200">
        <f>'[2]23'!J36</f>
        <v>0</v>
      </c>
      <c r="J34" s="200">
        <f>'[2]23'!K36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>
        <v>35</v>
      </c>
    </row>
    <row r="35" spans="1:19">
      <c r="A35" s="8" t="s">
        <v>77</v>
      </c>
      <c r="B35" s="199">
        <f>'[2]23'!B37</f>
        <v>75</v>
      </c>
      <c r="C35" s="200">
        <f>'[2]23'!C37</f>
        <v>0</v>
      </c>
      <c r="D35" s="200">
        <f>'[2]23'!D37</f>
        <v>0</v>
      </c>
      <c r="E35" s="200">
        <f>'[2]23'!E37</f>
        <v>0</v>
      </c>
      <c r="F35" s="15">
        <f t="shared" si="6"/>
        <v>75</v>
      </c>
      <c r="G35" s="199">
        <f>'[2]23'!H37</f>
        <v>35</v>
      </c>
      <c r="H35" s="200">
        <f>'[2]23'!I37</f>
        <v>0</v>
      </c>
      <c r="I35" s="200">
        <f>'[2]23'!J37</f>
        <v>0</v>
      </c>
      <c r="J35" s="200">
        <f>'[2]23'!K37</f>
        <v>0</v>
      </c>
      <c r="K35" s="15">
        <f t="shared" si="3"/>
        <v>35</v>
      </c>
      <c r="L35" s="18">
        <f>frq!C35</f>
        <v>1</v>
      </c>
      <c r="M35" s="124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  <c r="S35" s="18">
        <v>33</v>
      </c>
    </row>
    <row r="36" spans="1:19">
      <c r="A36" s="8" t="s">
        <v>78</v>
      </c>
      <c r="B36" s="199">
        <f>'[2]23'!B38</f>
        <v>75</v>
      </c>
      <c r="C36" s="200">
        <f>'[2]23'!C38</f>
        <v>0</v>
      </c>
      <c r="D36" s="200">
        <f>'[2]23'!D38</f>
        <v>0</v>
      </c>
      <c r="E36" s="200">
        <f>'[2]23'!E38</f>
        <v>0</v>
      </c>
      <c r="F36" s="15">
        <f t="shared" si="6"/>
        <v>75</v>
      </c>
      <c r="G36" s="199">
        <f>'[2]23'!H38</f>
        <v>35</v>
      </c>
      <c r="H36" s="200">
        <f>'[2]23'!I38</f>
        <v>0</v>
      </c>
      <c r="I36" s="200">
        <f>'[2]23'!J38</f>
        <v>0</v>
      </c>
      <c r="J36" s="200">
        <f>'[2]23'!K38</f>
        <v>0</v>
      </c>
      <c r="K36" s="15">
        <f t="shared" si="3"/>
        <v>35</v>
      </c>
      <c r="L36" s="18">
        <f>frq!C36</f>
        <v>1</v>
      </c>
      <c r="M36" s="124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  <c r="S36" s="18">
        <v>33</v>
      </c>
    </row>
    <row r="37" spans="1:19">
      <c r="A37" s="8" t="s">
        <v>79</v>
      </c>
      <c r="B37" s="199">
        <f>'[2]23'!B39</f>
        <v>75</v>
      </c>
      <c r="C37" s="200">
        <f>'[2]23'!C39</f>
        <v>0</v>
      </c>
      <c r="D37" s="200">
        <f>'[2]23'!D39</f>
        <v>0</v>
      </c>
      <c r="E37" s="200">
        <f>'[2]23'!E39</f>
        <v>0</v>
      </c>
      <c r="F37" s="15">
        <f t="shared" si="6"/>
        <v>75</v>
      </c>
      <c r="G37" s="199">
        <f>'[2]23'!H39</f>
        <v>35</v>
      </c>
      <c r="H37" s="200">
        <f>'[2]23'!I39</f>
        <v>0</v>
      </c>
      <c r="I37" s="200">
        <f>'[2]23'!J39</f>
        <v>0</v>
      </c>
      <c r="J37" s="200">
        <f>'[2]23'!K39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  <c r="S37" s="18">
        <v>33</v>
      </c>
    </row>
    <row r="38" spans="1:19">
      <c r="A38" s="8" t="s">
        <v>80</v>
      </c>
      <c r="B38" s="199">
        <f>'[2]23'!B40</f>
        <v>75</v>
      </c>
      <c r="C38" s="200">
        <f>'[2]23'!C40</f>
        <v>0</v>
      </c>
      <c r="D38" s="200">
        <f>'[2]23'!D40</f>
        <v>0</v>
      </c>
      <c r="E38" s="200">
        <f>'[2]23'!E40</f>
        <v>0</v>
      </c>
      <c r="F38" s="15">
        <f t="shared" si="6"/>
        <v>75</v>
      </c>
      <c r="G38" s="199">
        <f>'[2]23'!H40</f>
        <v>35</v>
      </c>
      <c r="H38" s="200">
        <f>'[2]23'!I40</f>
        <v>0</v>
      </c>
      <c r="I38" s="200">
        <f>'[2]23'!J40</f>
        <v>0</v>
      </c>
      <c r="J38" s="200">
        <f>'[2]23'!K40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  <c r="S38" s="18">
        <v>33</v>
      </c>
    </row>
    <row r="39" spans="1:19">
      <c r="A39" s="8" t="s">
        <v>81</v>
      </c>
      <c r="B39" s="199">
        <f>'[2]23'!B41</f>
        <v>75</v>
      </c>
      <c r="C39" s="200">
        <f>'[2]23'!C41</f>
        <v>0</v>
      </c>
      <c r="D39" s="200">
        <f>'[2]23'!D41</f>
        <v>0</v>
      </c>
      <c r="E39" s="200">
        <f>'[2]23'!E41</f>
        <v>0</v>
      </c>
      <c r="F39" s="15">
        <f t="shared" si="6"/>
        <v>75</v>
      </c>
      <c r="G39" s="199">
        <f>'[2]23'!H41</f>
        <v>35</v>
      </c>
      <c r="H39" s="200">
        <f>'[2]23'!I41</f>
        <v>0</v>
      </c>
      <c r="I39" s="200">
        <f>'[2]23'!J41</f>
        <v>0</v>
      </c>
      <c r="J39" s="200">
        <f>'[2]23'!K41</f>
        <v>0</v>
      </c>
      <c r="K39" s="15">
        <f t="shared" si="3"/>
        <v>35</v>
      </c>
      <c r="L39" s="18">
        <f>frq!C39</f>
        <v>1</v>
      </c>
      <c r="M39" s="124">
        <f t="shared" si="4"/>
        <v>34.6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34.6</v>
      </c>
      <c r="R39" s="18">
        <v>0.4</v>
      </c>
      <c r="S39" s="18">
        <v>33</v>
      </c>
    </row>
    <row r="40" spans="1:19">
      <c r="A40" s="8" t="s">
        <v>82</v>
      </c>
      <c r="B40" s="199">
        <f>'[2]23'!B42</f>
        <v>75</v>
      </c>
      <c r="C40" s="200">
        <f>'[2]23'!C42</f>
        <v>0</v>
      </c>
      <c r="D40" s="200">
        <f>'[2]23'!D42</f>
        <v>0</v>
      </c>
      <c r="E40" s="200">
        <f>'[2]23'!E42</f>
        <v>0</v>
      </c>
      <c r="F40" s="15">
        <f t="shared" si="6"/>
        <v>75</v>
      </c>
      <c r="G40" s="199">
        <f>'[2]23'!H42</f>
        <v>35</v>
      </c>
      <c r="H40" s="200">
        <f>'[2]23'!I42</f>
        <v>0</v>
      </c>
      <c r="I40" s="200">
        <f>'[2]23'!J42</f>
        <v>0</v>
      </c>
      <c r="J40" s="200">
        <f>'[2]23'!K42</f>
        <v>0</v>
      </c>
      <c r="K40" s="15">
        <f t="shared" si="3"/>
        <v>35</v>
      </c>
      <c r="L40" s="18">
        <f>frq!C40</f>
        <v>1</v>
      </c>
      <c r="M40" s="124">
        <f t="shared" si="4"/>
        <v>34.6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34.6</v>
      </c>
      <c r="R40" s="18">
        <v>0.4</v>
      </c>
      <c r="S40" s="18">
        <v>33</v>
      </c>
    </row>
    <row r="41" spans="1:19">
      <c r="A41" s="8" t="s">
        <v>83</v>
      </c>
      <c r="B41" s="199">
        <f>'[2]23'!B43</f>
        <v>75</v>
      </c>
      <c r="C41" s="200">
        <f>'[2]23'!C43</f>
        <v>0</v>
      </c>
      <c r="D41" s="200">
        <f>'[2]23'!D43</f>
        <v>0</v>
      </c>
      <c r="E41" s="200">
        <f>'[2]23'!E43</f>
        <v>0</v>
      </c>
      <c r="F41" s="15">
        <f t="shared" si="6"/>
        <v>75</v>
      </c>
      <c r="G41" s="199">
        <f>'[2]23'!H43</f>
        <v>35</v>
      </c>
      <c r="H41" s="200">
        <f>'[2]23'!I43</f>
        <v>0</v>
      </c>
      <c r="I41" s="200">
        <f>'[2]23'!J43</f>
        <v>0</v>
      </c>
      <c r="J41" s="200">
        <f>'[2]23'!K43</f>
        <v>0</v>
      </c>
      <c r="K41" s="15">
        <f t="shared" si="3"/>
        <v>35</v>
      </c>
      <c r="L41" s="18">
        <f>frq!C41</f>
        <v>1</v>
      </c>
      <c r="M41" s="124">
        <f t="shared" si="4"/>
        <v>34.6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34.6</v>
      </c>
      <c r="R41" s="18">
        <v>0.4</v>
      </c>
      <c r="S41" s="18">
        <v>33</v>
      </c>
    </row>
    <row r="42" spans="1:19">
      <c r="A42" s="8" t="s">
        <v>84</v>
      </c>
      <c r="B42" s="199">
        <f>'[2]23'!B44</f>
        <v>75</v>
      </c>
      <c r="C42" s="200">
        <f>'[2]23'!C44</f>
        <v>0</v>
      </c>
      <c r="D42" s="200">
        <f>'[2]23'!D44</f>
        <v>0</v>
      </c>
      <c r="E42" s="200">
        <f>'[2]23'!E44</f>
        <v>0</v>
      </c>
      <c r="F42" s="15">
        <f t="shared" si="6"/>
        <v>75</v>
      </c>
      <c r="G42" s="199">
        <f>'[2]23'!H44</f>
        <v>35</v>
      </c>
      <c r="H42" s="200">
        <f>'[2]23'!I44</f>
        <v>0</v>
      </c>
      <c r="I42" s="200">
        <f>'[2]23'!J44</f>
        <v>0</v>
      </c>
      <c r="J42" s="200">
        <f>'[2]23'!K44</f>
        <v>0</v>
      </c>
      <c r="K42" s="15">
        <f t="shared" si="3"/>
        <v>35</v>
      </c>
      <c r="L42" s="18">
        <f>frq!C42</f>
        <v>1</v>
      </c>
      <c r="M42" s="124">
        <f t="shared" si="4"/>
        <v>34.6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34.6</v>
      </c>
      <c r="R42" s="18">
        <v>0.4</v>
      </c>
      <c r="S42" s="18">
        <v>33</v>
      </c>
    </row>
    <row r="43" spans="1:19">
      <c r="A43" s="8" t="s">
        <v>85</v>
      </c>
      <c r="B43" s="199">
        <f>'[2]23'!B45</f>
        <v>75</v>
      </c>
      <c r="C43" s="200">
        <f>'[2]23'!C45</f>
        <v>0</v>
      </c>
      <c r="D43" s="200">
        <f>'[2]23'!D45</f>
        <v>0</v>
      </c>
      <c r="E43" s="200">
        <f>'[2]23'!E45</f>
        <v>0</v>
      </c>
      <c r="F43" s="15">
        <f t="shared" si="6"/>
        <v>75</v>
      </c>
      <c r="G43" s="199">
        <f>'[2]23'!H45</f>
        <v>35</v>
      </c>
      <c r="H43" s="200">
        <f>'[2]23'!I45</f>
        <v>0</v>
      </c>
      <c r="I43" s="200">
        <f>'[2]23'!J45</f>
        <v>0</v>
      </c>
      <c r="J43" s="200">
        <f>'[2]23'!K45</f>
        <v>0</v>
      </c>
      <c r="K43" s="15">
        <f t="shared" si="3"/>
        <v>35</v>
      </c>
      <c r="L43" s="18">
        <f>frq!C43</f>
        <v>1</v>
      </c>
      <c r="M43" s="124">
        <f t="shared" si="4"/>
        <v>34.6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34.6</v>
      </c>
      <c r="R43" s="18">
        <v>0.4</v>
      </c>
      <c r="S43" s="18">
        <v>33</v>
      </c>
    </row>
    <row r="44" spans="1:19">
      <c r="A44" s="8" t="s">
        <v>86</v>
      </c>
      <c r="B44" s="199">
        <f>'[2]23'!B46</f>
        <v>75</v>
      </c>
      <c r="C44" s="200">
        <f>'[2]23'!C46</f>
        <v>0</v>
      </c>
      <c r="D44" s="200">
        <f>'[2]23'!D46</f>
        <v>0</v>
      </c>
      <c r="E44" s="200">
        <f>'[2]23'!E46</f>
        <v>0</v>
      </c>
      <c r="F44" s="15">
        <f t="shared" si="6"/>
        <v>75</v>
      </c>
      <c r="G44" s="199">
        <f>'[2]23'!H46</f>
        <v>35</v>
      </c>
      <c r="H44" s="200">
        <f>'[2]23'!I46</f>
        <v>0</v>
      </c>
      <c r="I44" s="200">
        <f>'[2]23'!J46</f>
        <v>0</v>
      </c>
      <c r="J44" s="200">
        <f>'[2]23'!K46</f>
        <v>0</v>
      </c>
      <c r="K44" s="15">
        <f t="shared" si="3"/>
        <v>35</v>
      </c>
      <c r="L44" s="18">
        <f>frq!C44</f>
        <v>1</v>
      </c>
      <c r="M44" s="124">
        <f t="shared" si="4"/>
        <v>34.6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34.6</v>
      </c>
      <c r="R44" s="18">
        <v>0.4</v>
      </c>
      <c r="S44" s="18">
        <v>33</v>
      </c>
    </row>
    <row r="45" spans="1:19">
      <c r="A45" s="8" t="s">
        <v>87</v>
      </c>
      <c r="B45" s="199">
        <f>'[2]23'!B47</f>
        <v>75</v>
      </c>
      <c r="C45" s="200">
        <f>'[2]23'!C47</f>
        <v>0</v>
      </c>
      <c r="D45" s="200">
        <f>'[2]23'!D47</f>
        <v>0</v>
      </c>
      <c r="E45" s="200">
        <f>'[2]23'!E47</f>
        <v>0</v>
      </c>
      <c r="F45" s="15">
        <f t="shared" si="6"/>
        <v>75</v>
      </c>
      <c r="G45" s="199">
        <f>'[2]23'!H47</f>
        <v>35</v>
      </c>
      <c r="H45" s="200">
        <f>'[2]23'!I47</f>
        <v>0</v>
      </c>
      <c r="I45" s="200">
        <f>'[2]23'!J47</f>
        <v>0</v>
      </c>
      <c r="J45" s="200">
        <f>'[2]23'!K47</f>
        <v>0</v>
      </c>
      <c r="K45" s="15">
        <f t="shared" si="3"/>
        <v>35</v>
      </c>
      <c r="L45" s="18">
        <f>frq!C45</f>
        <v>1</v>
      </c>
      <c r="M45" s="124">
        <f t="shared" si="4"/>
        <v>34.6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34.6</v>
      </c>
      <c r="R45" s="18">
        <v>0.4</v>
      </c>
      <c r="S45" s="18">
        <v>33</v>
      </c>
    </row>
    <row r="46" spans="1:19">
      <c r="A46" s="8" t="s">
        <v>88</v>
      </c>
      <c r="B46" s="199">
        <f>'[2]23'!B48</f>
        <v>75</v>
      </c>
      <c r="C46" s="200">
        <f>'[2]23'!C48</f>
        <v>0</v>
      </c>
      <c r="D46" s="200">
        <f>'[2]23'!D48</f>
        <v>0</v>
      </c>
      <c r="E46" s="200">
        <f>'[2]23'!E48</f>
        <v>0</v>
      </c>
      <c r="F46" s="15">
        <f t="shared" si="6"/>
        <v>75</v>
      </c>
      <c r="G46" s="199">
        <f>'[2]23'!H48</f>
        <v>35</v>
      </c>
      <c r="H46" s="200">
        <f>'[2]23'!I48</f>
        <v>0</v>
      </c>
      <c r="I46" s="200">
        <f>'[2]23'!J48</f>
        <v>0</v>
      </c>
      <c r="J46" s="200">
        <f>'[2]23'!K48</f>
        <v>0</v>
      </c>
      <c r="K46" s="15">
        <f t="shared" si="3"/>
        <v>35</v>
      </c>
      <c r="L46" s="18">
        <f>frq!C46</f>
        <v>1</v>
      </c>
      <c r="M46" s="124">
        <f t="shared" si="4"/>
        <v>34.6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34.6</v>
      </c>
      <c r="R46" s="18">
        <v>0.4</v>
      </c>
      <c r="S46" s="18">
        <v>33</v>
      </c>
    </row>
    <row r="47" spans="1:19">
      <c r="A47" s="8" t="s">
        <v>89</v>
      </c>
      <c r="B47" s="199">
        <f>'[2]23'!B49</f>
        <v>75</v>
      </c>
      <c r="C47" s="200">
        <f>'[2]23'!C49</f>
        <v>0</v>
      </c>
      <c r="D47" s="200">
        <f>'[2]23'!D49</f>
        <v>0</v>
      </c>
      <c r="E47" s="200">
        <f>'[2]23'!E49</f>
        <v>0</v>
      </c>
      <c r="F47" s="15">
        <f t="shared" si="6"/>
        <v>75</v>
      </c>
      <c r="G47" s="199">
        <f>'[2]23'!H49</f>
        <v>35</v>
      </c>
      <c r="H47" s="200">
        <f>'[2]23'!I49</f>
        <v>0</v>
      </c>
      <c r="I47" s="200">
        <f>'[2]23'!J49</f>
        <v>0</v>
      </c>
      <c r="J47" s="200">
        <f>'[2]23'!K49</f>
        <v>0</v>
      </c>
      <c r="K47" s="15">
        <f t="shared" si="3"/>
        <v>35</v>
      </c>
      <c r="L47" s="18">
        <f>frq!C47</f>
        <v>1</v>
      </c>
      <c r="M47" s="124">
        <f t="shared" si="4"/>
        <v>34.6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34.6</v>
      </c>
      <c r="R47" s="18">
        <v>0.4</v>
      </c>
      <c r="S47" s="18">
        <v>31</v>
      </c>
    </row>
    <row r="48" spans="1:19">
      <c r="A48" s="8" t="s">
        <v>90</v>
      </c>
      <c r="B48" s="199">
        <f>'[2]23'!B50</f>
        <v>75</v>
      </c>
      <c r="C48" s="200">
        <f>'[2]23'!C50</f>
        <v>0</v>
      </c>
      <c r="D48" s="200">
        <f>'[2]23'!D50</f>
        <v>0</v>
      </c>
      <c r="E48" s="200">
        <f>'[2]23'!E50</f>
        <v>0</v>
      </c>
      <c r="F48" s="15">
        <f t="shared" si="6"/>
        <v>75</v>
      </c>
      <c r="G48" s="199">
        <f>'[2]23'!H50</f>
        <v>35</v>
      </c>
      <c r="H48" s="200">
        <f>'[2]23'!I50</f>
        <v>0</v>
      </c>
      <c r="I48" s="200">
        <f>'[2]23'!J50</f>
        <v>0</v>
      </c>
      <c r="J48" s="200">
        <f>'[2]23'!K50</f>
        <v>0</v>
      </c>
      <c r="K48" s="15">
        <f t="shared" si="3"/>
        <v>35</v>
      </c>
      <c r="L48" s="18">
        <f>frq!C48</f>
        <v>1</v>
      </c>
      <c r="M48" s="124">
        <f t="shared" si="4"/>
        <v>34.6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34.6</v>
      </c>
      <c r="R48" s="18">
        <v>0.4</v>
      </c>
      <c r="S48" s="18">
        <v>31</v>
      </c>
    </row>
    <row r="49" spans="1:19">
      <c r="A49" s="8" t="s">
        <v>91</v>
      </c>
      <c r="B49" s="199">
        <f>'[2]23'!B51</f>
        <v>75</v>
      </c>
      <c r="C49" s="200">
        <f>'[2]23'!C51</f>
        <v>0</v>
      </c>
      <c r="D49" s="200">
        <f>'[2]23'!D51</f>
        <v>0</v>
      </c>
      <c r="E49" s="200">
        <f>'[2]23'!E51</f>
        <v>0</v>
      </c>
      <c r="F49" s="15">
        <f t="shared" si="6"/>
        <v>75</v>
      </c>
      <c r="G49" s="199">
        <f>'[2]23'!H51</f>
        <v>35</v>
      </c>
      <c r="H49" s="200">
        <f>'[2]23'!I51</f>
        <v>0</v>
      </c>
      <c r="I49" s="200">
        <f>'[2]23'!J51</f>
        <v>0</v>
      </c>
      <c r="J49" s="200">
        <f>'[2]23'!K51</f>
        <v>0</v>
      </c>
      <c r="K49" s="15">
        <f t="shared" si="3"/>
        <v>35</v>
      </c>
      <c r="L49" s="18">
        <f>frq!C49</f>
        <v>1</v>
      </c>
      <c r="M49" s="124">
        <f t="shared" si="4"/>
        <v>34.6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34.6</v>
      </c>
      <c r="R49" s="18">
        <v>0.4</v>
      </c>
      <c r="S49" s="18">
        <v>31</v>
      </c>
    </row>
    <row r="50" spans="1:19">
      <c r="A50" s="8" t="s">
        <v>92</v>
      </c>
      <c r="B50" s="199">
        <f>'[2]23'!B52</f>
        <v>75</v>
      </c>
      <c r="C50" s="200">
        <f>'[2]23'!C52</f>
        <v>0</v>
      </c>
      <c r="D50" s="200">
        <f>'[2]23'!D52</f>
        <v>0</v>
      </c>
      <c r="E50" s="200">
        <f>'[2]23'!E52</f>
        <v>0</v>
      </c>
      <c r="F50" s="15">
        <f t="shared" si="6"/>
        <v>75</v>
      </c>
      <c r="G50" s="199">
        <f>'[2]23'!H52</f>
        <v>35</v>
      </c>
      <c r="H50" s="200">
        <f>'[2]23'!I52</f>
        <v>0</v>
      </c>
      <c r="I50" s="200">
        <f>'[2]23'!J52</f>
        <v>0</v>
      </c>
      <c r="J50" s="200">
        <f>'[2]23'!K52</f>
        <v>0</v>
      </c>
      <c r="K50" s="15">
        <f t="shared" si="3"/>
        <v>35</v>
      </c>
      <c r="L50" s="18">
        <f>frq!C50</f>
        <v>1</v>
      </c>
      <c r="M50" s="124">
        <f t="shared" si="4"/>
        <v>34.6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34.6</v>
      </c>
      <c r="R50" s="18">
        <v>0.4</v>
      </c>
      <c r="S50" s="18">
        <v>31</v>
      </c>
    </row>
    <row r="51" spans="1:19">
      <c r="A51" s="8" t="s">
        <v>93</v>
      </c>
      <c r="B51" s="199">
        <f>'[2]23'!B53</f>
        <v>75</v>
      </c>
      <c r="C51" s="200">
        <f>'[2]23'!C53</f>
        <v>0</v>
      </c>
      <c r="D51" s="200">
        <f>'[2]23'!D53</f>
        <v>0</v>
      </c>
      <c r="E51" s="200">
        <f>'[2]23'!E53</f>
        <v>0</v>
      </c>
      <c r="F51" s="15">
        <f t="shared" si="6"/>
        <v>75</v>
      </c>
      <c r="G51" s="199">
        <f>'[2]23'!H53</f>
        <v>35</v>
      </c>
      <c r="H51" s="200">
        <f>'[2]23'!I53</f>
        <v>0</v>
      </c>
      <c r="I51" s="200">
        <f>'[2]23'!J53</f>
        <v>0</v>
      </c>
      <c r="J51" s="200">
        <f>'[2]23'!K53</f>
        <v>0</v>
      </c>
      <c r="K51" s="15">
        <f t="shared" si="3"/>
        <v>35</v>
      </c>
      <c r="L51" s="18">
        <f>frq!C51</f>
        <v>1</v>
      </c>
      <c r="M51" s="124">
        <f t="shared" si="4"/>
        <v>34.6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34.6</v>
      </c>
      <c r="R51" s="18">
        <v>0.4</v>
      </c>
      <c r="S51" s="18">
        <v>31</v>
      </c>
    </row>
    <row r="52" spans="1:19">
      <c r="A52" s="8" t="s">
        <v>94</v>
      </c>
      <c r="B52" s="199">
        <f>'[2]23'!B54</f>
        <v>75</v>
      </c>
      <c r="C52" s="200">
        <f>'[2]23'!C54</f>
        <v>0</v>
      </c>
      <c r="D52" s="200">
        <f>'[2]23'!D54</f>
        <v>0</v>
      </c>
      <c r="E52" s="200">
        <f>'[2]23'!E54</f>
        <v>0</v>
      </c>
      <c r="F52" s="15">
        <f t="shared" si="6"/>
        <v>75</v>
      </c>
      <c r="G52" s="199">
        <f>'[2]23'!H54</f>
        <v>35</v>
      </c>
      <c r="H52" s="200">
        <f>'[2]23'!I54</f>
        <v>0</v>
      </c>
      <c r="I52" s="200">
        <f>'[2]23'!J54</f>
        <v>0</v>
      </c>
      <c r="J52" s="200">
        <f>'[2]23'!K54</f>
        <v>0</v>
      </c>
      <c r="K52" s="15">
        <f t="shared" si="3"/>
        <v>35</v>
      </c>
      <c r="L52" s="18">
        <f>frq!C52</f>
        <v>1</v>
      </c>
      <c r="M52" s="124">
        <f t="shared" si="4"/>
        <v>34.6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34.6</v>
      </c>
      <c r="R52" s="18">
        <v>0.4</v>
      </c>
      <c r="S52" s="18">
        <v>31</v>
      </c>
    </row>
    <row r="53" spans="1:19">
      <c r="A53" s="8" t="s">
        <v>95</v>
      </c>
      <c r="B53" s="199">
        <f>'[2]23'!B55</f>
        <v>75</v>
      </c>
      <c r="C53" s="200">
        <f>'[2]23'!C55</f>
        <v>0</v>
      </c>
      <c r="D53" s="200">
        <f>'[2]23'!D55</f>
        <v>0</v>
      </c>
      <c r="E53" s="200">
        <f>'[2]23'!E55</f>
        <v>0</v>
      </c>
      <c r="F53" s="15">
        <f t="shared" si="6"/>
        <v>75</v>
      </c>
      <c r="G53" s="199">
        <f>'[2]23'!H55</f>
        <v>35</v>
      </c>
      <c r="H53" s="200">
        <f>'[2]23'!I55</f>
        <v>0</v>
      </c>
      <c r="I53" s="200">
        <f>'[2]23'!J55</f>
        <v>0</v>
      </c>
      <c r="J53" s="200">
        <f>'[2]23'!K55</f>
        <v>0</v>
      </c>
      <c r="K53" s="15">
        <f t="shared" si="3"/>
        <v>35</v>
      </c>
      <c r="L53" s="18">
        <f>frq!C53</f>
        <v>1</v>
      </c>
      <c r="M53" s="124">
        <f t="shared" si="4"/>
        <v>34.6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34.6</v>
      </c>
      <c r="R53" s="18">
        <v>0.4</v>
      </c>
      <c r="S53" s="18">
        <v>31</v>
      </c>
    </row>
    <row r="54" spans="1:19">
      <c r="A54" s="8" t="s">
        <v>96</v>
      </c>
      <c r="B54" s="199">
        <f>'[2]23'!B56</f>
        <v>75</v>
      </c>
      <c r="C54" s="200">
        <f>'[2]23'!C56</f>
        <v>0</v>
      </c>
      <c r="D54" s="200">
        <f>'[2]23'!D56</f>
        <v>0</v>
      </c>
      <c r="E54" s="200">
        <f>'[2]23'!E56</f>
        <v>0</v>
      </c>
      <c r="F54" s="15">
        <f t="shared" si="6"/>
        <v>75</v>
      </c>
      <c r="G54" s="199">
        <f>'[2]23'!H56</f>
        <v>35</v>
      </c>
      <c r="H54" s="200">
        <f>'[2]23'!I56</f>
        <v>0</v>
      </c>
      <c r="I54" s="200">
        <f>'[2]23'!J56</f>
        <v>0</v>
      </c>
      <c r="J54" s="200">
        <f>'[2]23'!K56</f>
        <v>0</v>
      </c>
      <c r="K54" s="15">
        <f t="shared" si="3"/>
        <v>35</v>
      </c>
      <c r="L54" s="18">
        <f>frq!C54</f>
        <v>1</v>
      </c>
      <c r="M54" s="124">
        <f t="shared" si="4"/>
        <v>34.6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34.6</v>
      </c>
      <c r="R54" s="18">
        <v>0.4</v>
      </c>
      <c r="S54" s="18">
        <v>31</v>
      </c>
    </row>
    <row r="55" spans="1:19">
      <c r="A55" s="8" t="s">
        <v>97</v>
      </c>
      <c r="B55" s="199">
        <f>'[2]23'!B57</f>
        <v>75</v>
      </c>
      <c r="C55" s="200">
        <f>'[2]23'!C57</f>
        <v>0</v>
      </c>
      <c r="D55" s="200">
        <f>'[2]23'!D57</f>
        <v>0</v>
      </c>
      <c r="E55" s="200">
        <f>'[2]23'!E57</f>
        <v>0</v>
      </c>
      <c r="F55" s="15">
        <f t="shared" si="6"/>
        <v>75</v>
      </c>
      <c r="G55" s="199">
        <f>'[2]23'!H57</f>
        <v>35</v>
      </c>
      <c r="H55" s="200">
        <f>'[2]23'!I57</f>
        <v>0</v>
      </c>
      <c r="I55" s="200">
        <f>'[2]23'!J57</f>
        <v>0</v>
      </c>
      <c r="J55" s="200">
        <f>'[2]23'!K57</f>
        <v>0</v>
      </c>
      <c r="K55" s="15">
        <f t="shared" si="3"/>
        <v>35</v>
      </c>
      <c r="L55" s="18">
        <f>frq!C55</f>
        <v>1</v>
      </c>
      <c r="M55" s="124">
        <f t="shared" si="4"/>
        <v>34.6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34.6</v>
      </c>
      <c r="R55" s="18">
        <v>0.4</v>
      </c>
      <c r="S55" s="18">
        <v>30</v>
      </c>
    </row>
    <row r="56" spans="1:19">
      <c r="A56" s="8" t="s">
        <v>98</v>
      </c>
      <c r="B56" s="199">
        <f>'[2]23'!B58</f>
        <v>75</v>
      </c>
      <c r="C56" s="200">
        <f>'[2]23'!C58</f>
        <v>0</v>
      </c>
      <c r="D56" s="200">
        <f>'[2]23'!D58</f>
        <v>0</v>
      </c>
      <c r="E56" s="200">
        <f>'[2]23'!E58</f>
        <v>0</v>
      </c>
      <c r="F56" s="15">
        <f t="shared" si="6"/>
        <v>75</v>
      </c>
      <c r="G56" s="199">
        <f>'[2]23'!H58</f>
        <v>35</v>
      </c>
      <c r="H56" s="200">
        <f>'[2]23'!I58</f>
        <v>0</v>
      </c>
      <c r="I56" s="200">
        <f>'[2]23'!J58</f>
        <v>0</v>
      </c>
      <c r="J56" s="200">
        <f>'[2]23'!K58</f>
        <v>0</v>
      </c>
      <c r="K56" s="15">
        <f t="shared" si="3"/>
        <v>35</v>
      </c>
      <c r="L56" s="18">
        <f>frq!C56</f>
        <v>1</v>
      </c>
      <c r="M56" s="124">
        <f t="shared" si="4"/>
        <v>34.6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34.6</v>
      </c>
      <c r="R56" s="18">
        <v>0.4</v>
      </c>
      <c r="S56" s="18">
        <v>30</v>
      </c>
    </row>
    <row r="57" spans="1:19">
      <c r="A57" s="8" t="s">
        <v>99</v>
      </c>
      <c r="B57" s="199">
        <f>'[2]23'!B59</f>
        <v>75</v>
      </c>
      <c r="C57" s="200">
        <f>'[2]23'!C59</f>
        <v>0</v>
      </c>
      <c r="D57" s="200">
        <f>'[2]23'!D59</f>
        <v>0</v>
      </c>
      <c r="E57" s="200">
        <f>'[2]23'!E59</f>
        <v>0</v>
      </c>
      <c r="F57" s="15">
        <f t="shared" si="6"/>
        <v>75</v>
      </c>
      <c r="G57" s="199">
        <f>'[2]23'!H59</f>
        <v>35</v>
      </c>
      <c r="H57" s="200">
        <f>'[2]23'!I59</f>
        <v>0</v>
      </c>
      <c r="I57" s="200">
        <f>'[2]23'!J59</f>
        <v>0</v>
      </c>
      <c r="J57" s="200">
        <f>'[2]23'!K59</f>
        <v>0</v>
      </c>
      <c r="K57" s="15">
        <f t="shared" si="3"/>
        <v>35</v>
      </c>
      <c r="L57" s="18">
        <f>frq!C57</f>
        <v>1</v>
      </c>
      <c r="M57" s="124">
        <f t="shared" si="4"/>
        <v>34.6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34.6</v>
      </c>
      <c r="R57" s="18">
        <v>0.4</v>
      </c>
      <c r="S57" s="18">
        <v>30</v>
      </c>
    </row>
    <row r="58" spans="1:19">
      <c r="A58" s="8" t="s">
        <v>100</v>
      </c>
      <c r="B58" s="199">
        <f>'[2]23'!B60</f>
        <v>75</v>
      </c>
      <c r="C58" s="200">
        <f>'[2]23'!C60</f>
        <v>0</v>
      </c>
      <c r="D58" s="200">
        <f>'[2]23'!D60</f>
        <v>0</v>
      </c>
      <c r="E58" s="200">
        <f>'[2]23'!E60</f>
        <v>0</v>
      </c>
      <c r="F58" s="15">
        <f t="shared" si="6"/>
        <v>75</v>
      </c>
      <c r="G58" s="199">
        <f>'[2]23'!H60</f>
        <v>35</v>
      </c>
      <c r="H58" s="200">
        <f>'[2]23'!I60</f>
        <v>0</v>
      </c>
      <c r="I58" s="200">
        <f>'[2]23'!J60</f>
        <v>0</v>
      </c>
      <c r="J58" s="200">
        <f>'[2]23'!K60</f>
        <v>0</v>
      </c>
      <c r="K58" s="15">
        <f t="shared" si="3"/>
        <v>35</v>
      </c>
      <c r="L58" s="18">
        <f>frq!C58</f>
        <v>1</v>
      </c>
      <c r="M58" s="124">
        <f t="shared" si="4"/>
        <v>34.6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34.6</v>
      </c>
      <c r="R58" s="18">
        <v>0.4</v>
      </c>
      <c r="S58" s="18">
        <v>30</v>
      </c>
    </row>
    <row r="59" spans="1:19">
      <c r="A59" s="8" t="s">
        <v>101</v>
      </c>
      <c r="B59" s="199">
        <f>'[2]23'!B61</f>
        <v>75</v>
      </c>
      <c r="C59" s="200">
        <f>'[2]23'!C61</f>
        <v>0</v>
      </c>
      <c r="D59" s="200">
        <f>'[2]23'!D61</f>
        <v>0</v>
      </c>
      <c r="E59" s="200">
        <f>'[2]23'!E61</f>
        <v>0</v>
      </c>
      <c r="F59" s="15">
        <f t="shared" si="6"/>
        <v>75</v>
      </c>
      <c r="G59" s="199">
        <f>'[2]23'!H61</f>
        <v>35</v>
      </c>
      <c r="H59" s="200">
        <f>'[2]23'!I61</f>
        <v>0</v>
      </c>
      <c r="I59" s="200">
        <f>'[2]23'!J61</f>
        <v>0</v>
      </c>
      <c r="J59" s="200">
        <f>'[2]23'!K61</f>
        <v>0</v>
      </c>
      <c r="K59" s="15">
        <f t="shared" si="3"/>
        <v>35</v>
      </c>
      <c r="L59" s="18">
        <f>frq!C59</f>
        <v>1</v>
      </c>
      <c r="M59" s="124">
        <f t="shared" si="4"/>
        <v>34.6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34.6</v>
      </c>
      <c r="R59" s="18">
        <v>0.4</v>
      </c>
      <c r="S59" s="18">
        <v>30</v>
      </c>
    </row>
    <row r="60" spans="1:19">
      <c r="A60" s="8" t="s">
        <v>102</v>
      </c>
      <c r="B60" s="199">
        <f>'[2]23'!B62</f>
        <v>75</v>
      </c>
      <c r="C60" s="200">
        <f>'[2]23'!C62</f>
        <v>0</v>
      </c>
      <c r="D60" s="200">
        <f>'[2]23'!D62</f>
        <v>0</v>
      </c>
      <c r="E60" s="200">
        <f>'[2]23'!E62</f>
        <v>0</v>
      </c>
      <c r="F60" s="15">
        <f t="shared" si="6"/>
        <v>75</v>
      </c>
      <c r="G60" s="199">
        <f>'[2]23'!H62</f>
        <v>35</v>
      </c>
      <c r="H60" s="200">
        <f>'[2]23'!I62</f>
        <v>0</v>
      </c>
      <c r="I60" s="200">
        <f>'[2]23'!J62</f>
        <v>0</v>
      </c>
      <c r="J60" s="200">
        <f>'[2]23'!K62</f>
        <v>0</v>
      </c>
      <c r="K60" s="15">
        <f t="shared" si="3"/>
        <v>35</v>
      </c>
      <c r="L60" s="18">
        <f>frq!C60</f>
        <v>1</v>
      </c>
      <c r="M60" s="124">
        <f t="shared" si="4"/>
        <v>34.6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34.6</v>
      </c>
      <c r="R60" s="18">
        <v>0.4</v>
      </c>
      <c r="S60" s="18">
        <v>30</v>
      </c>
    </row>
    <row r="61" spans="1:19">
      <c r="A61" s="8" t="s">
        <v>103</v>
      </c>
      <c r="B61" s="199">
        <f>'[2]23'!B63</f>
        <v>75</v>
      </c>
      <c r="C61" s="200">
        <f>'[2]23'!C63</f>
        <v>0</v>
      </c>
      <c r="D61" s="200">
        <f>'[2]23'!D63</f>
        <v>0</v>
      </c>
      <c r="E61" s="200">
        <f>'[2]23'!E63</f>
        <v>0</v>
      </c>
      <c r="F61" s="15">
        <f t="shared" si="6"/>
        <v>75</v>
      </c>
      <c r="G61" s="199">
        <f>'[2]23'!H63</f>
        <v>35</v>
      </c>
      <c r="H61" s="200">
        <f>'[2]23'!I63</f>
        <v>0</v>
      </c>
      <c r="I61" s="200">
        <f>'[2]23'!J63</f>
        <v>0</v>
      </c>
      <c r="J61" s="200">
        <f>'[2]23'!K63</f>
        <v>0</v>
      </c>
      <c r="K61" s="15">
        <f t="shared" si="3"/>
        <v>35</v>
      </c>
      <c r="L61" s="18">
        <f>frq!C61</f>
        <v>1</v>
      </c>
      <c r="M61" s="124">
        <f t="shared" si="4"/>
        <v>34.6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34.6</v>
      </c>
      <c r="R61" s="18">
        <v>0.4</v>
      </c>
      <c r="S61" s="18">
        <v>30</v>
      </c>
    </row>
    <row r="62" spans="1:19">
      <c r="A62" s="8" t="s">
        <v>104</v>
      </c>
      <c r="B62" s="199">
        <f>'[2]23'!B64</f>
        <v>75</v>
      </c>
      <c r="C62" s="200">
        <f>'[2]23'!C64</f>
        <v>0</v>
      </c>
      <c r="D62" s="200">
        <f>'[2]23'!D64</f>
        <v>0</v>
      </c>
      <c r="E62" s="200">
        <f>'[2]23'!E64</f>
        <v>0</v>
      </c>
      <c r="F62" s="15">
        <f t="shared" si="6"/>
        <v>75</v>
      </c>
      <c r="G62" s="199">
        <f>'[2]23'!H64</f>
        <v>35</v>
      </c>
      <c r="H62" s="200">
        <f>'[2]23'!I64</f>
        <v>0</v>
      </c>
      <c r="I62" s="200">
        <f>'[2]23'!J64</f>
        <v>0</v>
      </c>
      <c r="J62" s="200">
        <f>'[2]23'!K64</f>
        <v>0</v>
      </c>
      <c r="K62" s="15">
        <f t="shared" si="3"/>
        <v>35</v>
      </c>
      <c r="L62" s="18">
        <f>frq!C62</f>
        <v>1</v>
      </c>
      <c r="M62" s="124">
        <f t="shared" si="4"/>
        <v>34.6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34.6</v>
      </c>
      <c r="R62" s="18">
        <v>0.4</v>
      </c>
      <c r="S62" s="18">
        <v>30</v>
      </c>
    </row>
    <row r="63" spans="1:19">
      <c r="A63" s="8" t="s">
        <v>105</v>
      </c>
      <c r="B63" s="199">
        <f>'[2]23'!B65</f>
        <v>75</v>
      </c>
      <c r="C63" s="200">
        <f>'[2]23'!C65</f>
        <v>0</v>
      </c>
      <c r="D63" s="200">
        <f>'[2]23'!D65</f>
        <v>0</v>
      </c>
      <c r="E63" s="200">
        <f>'[2]23'!E65</f>
        <v>0</v>
      </c>
      <c r="F63" s="15">
        <f t="shared" si="6"/>
        <v>75</v>
      </c>
      <c r="G63" s="199">
        <f>'[2]23'!H65</f>
        <v>35</v>
      </c>
      <c r="H63" s="200">
        <f>'[2]23'!I65</f>
        <v>0</v>
      </c>
      <c r="I63" s="200">
        <f>'[2]23'!J65</f>
        <v>0</v>
      </c>
      <c r="J63" s="200">
        <f>'[2]23'!K65</f>
        <v>0</v>
      </c>
      <c r="K63" s="15">
        <f t="shared" si="3"/>
        <v>35</v>
      </c>
      <c r="L63" s="18">
        <f>frq!C63</f>
        <v>1</v>
      </c>
      <c r="M63" s="124">
        <f t="shared" si="4"/>
        <v>34.6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34.6</v>
      </c>
      <c r="R63" s="18">
        <v>0.4</v>
      </c>
      <c r="S63" s="18">
        <v>29</v>
      </c>
    </row>
    <row r="64" spans="1:19">
      <c r="A64" s="8" t="s">
        <v>106</v>
      </c>
      <c r="B64" s="199">
        <f>'[2]23'!B66</f>
        <v>75</v>
      </c>
      <c r="C64" s="200">
        <f>'[2]23'!C66</f>
        <v>0</v>
      </c>
      <c r="D64" s="200">
        <f>'[2]23'!D66</f>
        <v>0</v>
      </c>
      <c r="E64" s="200">
        <f>'[2]23'!E66</f>
        <v>0</v>
      </c>
      <c r="F64" s="15">
        <f t="shared" si="6"/>
        <v>75</v>
      </c>
      <c r="G64" s="199">
        <f>'[2]23'!H66</f>
        <v>35</v>
      </c>
      <c r="H64" s="200">
        <f>'[2]23'!I66</f>
        <v>0</v>
      </c>
      <c r="I64" s="200">
        <f>'[2]23'!J66</f>
        <v>0</v>
      </c>
      <c r="J64" s="200">
        <f>'[2]23'!K66</f>
        <v>0</v>
      </c>
      <c r="K64" s="15">
        <f t="shared" si="3"/>
        <v>35</v>
      </c>
      <c r="L64" s="18">
        <f>frq!C64</f>
        <v>1</v>
      </c>
      <c r="M64" s="124">
        <f t="shared" si="4"/>
        <v>34.6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34.6</v>
      </c>
      <c r="R64" s="18">
        <v>0.4</v>
      </c>
      <c r="S64" s="18">
        <v>29</v>
      </c>
    </row>
    <row r="65" spans="1:19">
      <c r="A65" s="8" t="s">
        <v>107</v>
      </c>
      <c r="B65" s="199">
        <f>'[2]23'!B67</f>
        <v>75</v>
      </c>
      <c r="C65" s="200">
        <f>'[2]23'!C67</f>
        <v>0</v>
      </c>
      <c r="D65" s="200">
        <f>'[2]23'!D67</f>
        <v>0</v>
      </c>
      <c r="E65" s="200">
        <f>'[2]23'!E67</f>
        <v>0</v>
      </c>
      <c r="F65" s="15">
        <f t="shared" si="6"/>
        <v>75</v>
      </c>
      <c r="G65" s="199">
        <f>'[2]23'!H67</f>
        <v>35</v>
      </c>
      <c r="H65" s="200">
        <f>'[2]23'!I67</f>
        <v>0</v>
      </c>
      <c r="I65" s="200">
        <f>'[2]23'!J67</f>
        <v>0</v>
      </c>
      <c r="J65" s="200">
        <f>'[2]23'!K67</f>
        <v>0</v>
      </c>
      <c r="K65" s="15">
        <f t="shared" si="3"/>
        <v>35</v>
      </c>
      <c r="L65" s="18">
        <f>frq!C65</f>
        <v>1</v>
      </c>
      <c r="M65" s="124">
        <f t="shared" si="4"/>
        <v>34.6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34.6</v>
      </c>
      <c r="R65" s="18">
        <v>0.4</v>
      </c>
      <c r="S65" s="18">
        <v>29</v>
      </c>
    </row>
    <row r="66" spans="1:19">
      <c r="A66" s="8" t="s">
        <v>108</v>
      </c>
      <c r="B66" s="199">
        <f>'[2]23'!B68</f>
        <v>75</v>
      </c>
      <c r="C66" s="200">
        <f>'[2]23'!C68</f>
        <v>0</v>
      </c>
      <c r="D66" s="200">
        <f>'[2]23'!D68</f>
        <v>0</v>
      </c>
      <c r="E66" s="200">
        <f>'[2]23'!E68</f>
        <v>0</v>
      </c>
      <c r="F66" s="15">
        <f t="shared" si="6"/>
        <v>75</v>
      </c>
      <c r="G66" s="199">
        <f>'[2]23'!H68</f>
        <v>35</v>
      </c>
      <c r="H66" s="200">
        <f>'[2]23'!I68</f>
        <v>0</v>
      </c>
      <c r="I66" s="200">
        <f>'[2]23'!J68</f>
        <v>0</v>
      </c>
      <c r="J66" s="200">
        <f>'[2]23'!K68</f>
        <v>0</v>
      </c>
      <c r="K66" s="15">
        <f t="shared" si="3"/>
        <v>35</v>
      </c>
      <c r="L66" s="18">
        <f>frq!C66</f>
        <v>1</v>
      </c>
      <c r="M66" s="124">
        <f t="shared" si="4"/>
        <v>34.6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34.6</v>
      </c>
      <c r="R66" s="18">
        <v>0.4</v>
      </c>
      <c r="S66" s="18">
        <v>29</v>
      </c>
    </row>
    <row r="67" spans="1:19">
      <c r="A67" s="8" t="s">
        <v>109</v>
      </c>
      <c r="B67" s="199">
        <f>'[2]23'!B69</f>
        <v>75</v>
      </c>
      <c r="C67" s="200">
        <f>'[2]23'!C69</f>
        <v>0</v>
      </c>
      <c r="D67" s="200">
        <f>'[2]23'!D69</f>
        <v>0</v>
      </c>
      <c r="E67" s="200">
        <f>'[2]23'!E69</f>
        <v>0</v>
      </c>
      <c r="F67" s="15">
        <f t="shared" si="6"/>
        <v>75</v>
      </c>
      <c r="G67" s="199">
        <f>'[2]23'!H69</f>
        <v>35</v>
      </c>
      <c r="H67" s="200">
        <f>'[2]23'!I69</f>
        <v>0</v>
      </c>
      <c r="I67" s="200">
        <f>'[2]23'!J69</f>
        <v>0</v>
      </c>
      <c r="J67" s="200">
        <f>'[2]23'!K69</f>
        <v>0</v>
      </c>
      <c r="K67" s="15">
        <f t="shared" si="3"/>
        <v>35</v>
      </c>
      <c r="L67" s="18">
        <f>frq!C67</f>
        <v>1</v>
      </c>
      <c r="M67" s="124">
        <f t="shared" si="4"/>
        <v>34.6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34.6</v>
      </c>
      <c r="R67" s="18">
        <v>0.4</v>
      </c>
      <c r="S67" s="18">
        <v>29</v>
      </c>
    </row>
    <row r="68" spans="1:19">
      <c r="A68" s="8" t="s">
        <v>110</v>
      </c>
      <c r="B68" s="199">
        <f>'[2]23'!B70</f>
        <v>75</v>
      </c>
      <c r="C68" s="200">
        <f>'[2]23'!C70</f>
        <v>0</v>
      </c>
      <c r="D68" s="200">
        <f>'[2]23'!D70</f>
        <v>0</v>
      </c>
      <c r="E68" s="200">
        <f>'[2]23'!E70</f>
        <v>0</v>
      </c>
      <c r="F68" s="15">
        <f t="shared" si="6"/>
        <v>75</v>
      </c>
      <c r="G68" s="199">
        <f>'[2]23'!H70</f>
        <v>35</v>
      </c>
      <c r="H68" s="200">
        <f>'[2]23'!I70</f>
        <v>0</v>
      </c>
      <c r="I68" s="200">
        <f>'[2]23'!J70</f>
        <v>0</v>
      </c>
      <c r="J68" s="200">
        <f>'[2]23'!K70</f>
        <v>0</v>
      </c>
      <c r="K68" s="15">
        <f t="shared" ref="K68:K98" si="13">SUM(G68:J68)</f>
        <v>35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34.6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34.6</v>
      </c>
      <c r="R68" s="18">
        <v>0.4</v>
      </c>
      <c r="S68" s="18">
        <v>29</v>
      </c>
    </row>
    <row r="69" spans="1:19">
      <c r="A69" s="8" t="s">
        <v>111</v>
      </c>
      <c r="B69" s="199">
        <f>'[2]23'!B71</f>
        <v>75</v>
      </c>
      <c r="C69" s="200">
        <f>'[2]23'!C71</f>
        <v>0</v>
      </c>
      <c r="D69" s="200">
        <f>'[2]23'!D71</f>
        <v>0</v>
      </c>
      <c r="E69" s="200">
        <f>'[2]23'!E71</f>
        <v>0</v>
      </c>
      <c r="F69" s="15">
        <f t="shared" ref="F69:F98" si="16">SUM(B69:E69)</f>
        <v>75</v>
      </c>
      <c r="G69" s="199">
        <f>'[2]23'!H71</f>
        <v>35</v>
      </c>
      <c r="H69" s="200">
        <f>'[2]23'!I71</f>
        <v>0</v>
      </c>
      <c r="I69" s="200">
        <f>'[2]23'!J71</f>
        <v>0</v>
      </c>
      <c r="J69" s="200">
        <f>'[2]23'!K71</f>
        <v>0</v>
      </c>
      <c r="K69" s="15">
        <f t="shared" si="13"/>
        <v>35</v>
      </c>
      <c r="L69" s="18">
        <f>frq!C69</f>
        <v>1</v>
      </c>
      <c r="M69" s="124">
        <f t="shared" si="14"/>
        <v>34.6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34.6</v>
      </c>
      <c r="R69" s="18">
        <v>0.4</v>
      </c>
      <c r="S69" s="18">
        <v>29</v>
      </c>
    </row>
    <row r="70" spans="1:19">
      <c r="A70" s="8" t="s">
        <v>112</v>
      </c>
      <c r="B70" s="199">
        <f>'[2]23'!B72</f>
        <v>75</v>
      </c>
      <c r="C70" s="200">
        <f>'[2]23'!C72</f>
        <v>0</v>
      </c>
      <c r="D70" s="200">
        <f>'[2]23'!D72</f>
        <v>0</v>
      </c>
      <c r="E70" s="200">
        <f>'[2]23'!E72</f>
        <v>0</v>
      </c>
      <c r="F70" s="15">
        <f t="shared" si="16"/>
        <v>75</v>
      </c>
      <c r="G70" s="199">
        <f>'[2]23'!H72</f>
        <v>35</v>
      </c>
      <c r="H70" s="200">
        <f>'[2]23'!I72</f>
        <v>0</v>
      </c>
      <c r="I70" s="200">
        <f>'[2]23'!J72</f>
        <v>0</v>
      </c>
      <c r="J70" s="200">
        <f>'[2]23'!K72</f>
        <v>0</v>
      </c>
      <c r="K70" s="15">
        <f t="shared" si="13"/>
        <v>35</v>
      </c>
      <c r="L70" s="18">
        <f>frq!C70</f>
        <v>1</v>
      </c>
      <c r="M70" s="124">
        <f t="shared" si="14"/>
        <v>34.6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34.6</v>
      </c>
      <c r="R70" s="18">
        <v>0.4</v>
      </c>
      <c r="S70" s="18">
        <v>29</v>
      </c>
    </row>
    <row r="71" spans="1:19">
      <c r="A71" s="8" t="s">
        <v>113</v>
      </c>
      <c r="B71" s="199">
        <f>'[2]23'!B73</f>
        <v>75</v>
      </c>
      <c r="C71" s="200">
        <f>'[2]23'!C73</f>
        <v>0</v>
      </c>
      <c r="D71" s="200">
        <f>'[2]23'!D73</f>
        <v>0</v>
      </c>
      <c r="E71" s="200">
        <f>'[2]23'!E73</f>
        <v>0</v>
      </c>
      <c r="F71" s="15">
        <f t="shared" si="16"/>
        <v>75</v>
      </c>
      <c r="G71" s="199">
        <f>'[2]23'!H73</f>
        <v>35</v>
      </c>
      <c r="H71" s="200">
        <f>'[2]23'!I73</f>
        <v>0</v>
      </c>
      <c r="I71" s="200">
        <f>'[2]23'!J73</f>
        <v>0</v>
      </c>
      <c r="J71" s="200">
        <f>'[2]23'!K73</f>
        <v>0</v>
      </c>
      <c r="K71" s="15">
        <f t="shared" si="13"/>
        <v>35</v>
      </c>
      <c r="L71" s="18">
        <f>frq!C71</f>
        <v>1</v>
      </c>
      <c r="M71" s="124">
        <f t="shared" si="14"/>
        <v>34.6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34.6</v>
      </c>
      <c r="R71" s="18">
        <v>0.4</v>
      </c>
      <c r="S71" s="18">
        <v>29</v>
      </c>
    </row>
    <row r="72" spans="1:19">
      <c r="A72" s="8" t="s">
        <v>114</v>
      </c>
      <c r="B72" s="199">
        <f>'[2]23'!B74</f>
        <v>75</v>
      </c>
      <c r="C72" s="200">
        <f>'[2]23'!C74</f>
        <v>0</v>
      </c>
      <c r="D72" s="200">
        <f>'[2]23'!D74</f>
        <v>0</v>
      </c>
      <c r="E72" s="200">
        <f>'[2]23'!E74</f>
        <v>0</v>
      </c>
      <c r="F72" s="15">
        <f t="shared" si="16"/>
        <v>75</v>
      </c>
      <c r="G72" s="199">
        <f>'[2]23'!H74</f>
        <v>35</v>
      </c>
      <c r="H72" s="200">
        <f>'[2]23'!I74</f>
        <v>0</v>
      </c>
      <c r="I72" s="200">
        <f>'[2]23'!J74</f>
        <v>0</v>
      </c>
      <c r="J72" s="200">
        <f>'[2]23'!K74</f>
        <v>0</v>
      </c>
      <c r="K72" s="15">
        <f t="shared" si="13"/>
        <v>35</v>
      </c>
      <c r="L72" s="18">
        <f>frq!C72</f>
        <v>1</v>
      </c>
      <c r="M72" s="124">
        <f t="shared" si="14"/>
        <v>34.6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34.6</v>
      </c>
      <c r="R72" s="18">
        <v>0.4</v>
      </c>
      <c r="S72" s="18">
        <v>30</v>
      </c>
    </row>
    <row r="73" spans="1:19">
      <c r="A73" s="8" t="s">
        <v>115</v>
      </c>
      <c r="B73" s="199">
        <f>'[2]23'!B75</f>
        <v>75</v>
      </c>
      <c r="C73" s="200">
        <f>'[2]23'!C75</f>
        <v>0</v>
      </c>
      <c r="D73" s="200">
        <f>'[2]23'!D75</f>
        <v>0</v>
      </c>
      <c r="E73" s="200">
        <f>'[2]23'!E75</f>
        <v>0</v>
      </c>
      <c r="F73" s="15">
        <f t="shared" si="16"/>
        <v>75</v>
      </c>
      <c r="G73" s="199">
        <f>'[2]23'!H75</f>
        <v>35</v>
      </c>
      <c r="H73" s="200">
        <f>'[2]23'!I75</f>
        <v>0</v>
      </c>
      <c r="I73" s="200">
        <f>'[2]23'!J75</f>
        <v>0</v>
      </c>
      <c r="J73" s="200">
        <f>'[2]23'!K75</f>
        <v>0</v>
      </c>
      <c r="K73" s="15">
        <f t="shared" si="13"/>
        <v>35</v>
      </c>
      <c r="L73" s="18">
        <f>frq!C73</f>
        <v>1</v>
      </c>
      <c r="M73" s="124">
        <f t="shared" si="14"/>
        <v>34.6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34.6</v>
      </c>
      <c r="R73" s="18">
        <v>0.4</v>
      </c>
      <c r="S73" s="18">
        <v>30</v>
      </c>
    </row>
    <row r="74" spans="1:19">
      <c r="A74" s="8" t="s">
        <v>116</v>
      </c>
      <c r="B74" s="199">
        <f>'[2]23'!B76</f>
        <v>75</v>
      </c>
      <c r="C74" s="200">
        <f>'[2]23'!C76</f>
        <v>0</v>
      </c>
      <c r="D74" s="200">
        <f>'[2]23'!D76</f>
        <v>0</v>
      </c>
      <c r="E74" s="200">
        <f>'[2]23'!E76</f>
        <v>0</v>
      </c>
      <c r="F74" s="15">
        <f t="shared" si="16"/>
        <v>75</v>
      </c>
      <c r="G74" s="199">
        <f>'[2]23'!H76</f>
        <v>35</v>
      </c>
      <c r="H74" s="200">
        <f>'[2]23'!I76</f>
        <v>0</v>
      </c>
      <c r="I74" s="200">
        <f>'[2]23'!J76</f>
        <v>0</v>
      </c>
      <c r="J74" s="200">
        <f>'[2]23'!K76</f>
        <v>0</v>
      </c>
      <c r="K74" s="15">
        <f t="shared" si="13"/>
        <v>35</v>
      </c>
      <c r="L74" s="18">
        <f>frq!C74</f>
        <v>1</v>
      </c>
      <c r="M74" s="124">
        <f t="shared" si="14"/>
        <v>34.6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34.6</v>
      </c>
      <c r="R74" s="18">
        <v>0.4</v>
      </c>
      <c r="S74" s="18">
        <v>30</v>
      </c>
    </row>
    <row r="75" spans="1:19">
      <c r="A75" s="8" t="s">
        <v>117</v>
      </c>
      <c r="B75" s="199">
        <f>'[2]23'!B77</f>
        <v>75</v>
      </c>
      <c r="C75" s="200">
        <f>'[2]23'!C77</f>
        <v>0</v>
      </c>
      <c r="D75" s="200">
        <f>'[2]23'!D77</f>
        <v>0</v>
      </c>
      <c r="E75" s="200">
        <f>'[2]23'!E77</f>
        <v>0</v>
      </c>
      <c r="F75" s="15">
        <f t="shared" si="16"/>
        <v>75</v>
      </c>
      <c r="G75" s="199">
        <f>'[2]23'!H77</f>
        <v>35</v>
      </c>
      <c r="H75" s="200">
        <f>'[2]23'!I77</f>
        <v>0</v>
      </c>
      <c r="I75" s="200">
        <f>'[2]23'!J77</f>
        <v>0</v>
      </c>
      <c r="J75" s="200">
        <f>'[2]23'!K77</f>
        <v>0</v>
      </c>
      <c r="K75" s="15">
        <f t="shared" si="13"/>
        <v>35</v>
      </c>
      <c r="L75" s="18">
        <f>frq!C75</f>
        <v>1</v>
      </c>
      <c r="M75" s="124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  <c r="S75" s="18">
        <v>30</v>
      </c>
    </row>
    <row r="76" spans="1:19">
      <c r="A76" s="8" t="s">
        <v>118</v>
      </c>
      <c r="B76" s="199">
        <f>'[2]23'!B78</f>
        <v>75</v>
      </c>
      <c r="C76" s="200">
        <f>'[2]23'!C78</f>
        <v>0</v>
      </c>
      <c r="D76" s="200">
        <f>'[2]23'!D78</f>
        <v>0</v>
      </c>
      <c r="E76" s="200">
        <f>'[2]23'!E78</f>
        <v>0</v>
      </c>
      <c r="F76" s="15">
        <f t="shared" si="16"/>
        <v>75</v>
      </c>
      <c r="G76" s="199">
        <f>'[2]23'!H78</f>
        <v>35</v>
      </c>
      <c r="H76" s="200">
        <f>'[2]23'!I78</f>
        <v>0</v>
      </c>
      <c r="I76" s="200">
        <f>'[2]23'!J78</f>
        <v>0</v>
      </c>
      <c r="J76" s="200">
        <f>'[2]23'!K78</f>
        <v>0</v>
      </c>
      <c r="K76" s="15">
        <f t="shared" si="13"/>
        <v>35</v>
      </c>
      <c r="L76" s="18">
        <f>frq!C76</f>
        <v>1</v>
      </c>
      <c r="M76" s="124">
        <f t="shared" si="14"/>
        <v>34.6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34.6</v>
      </c>
      <c r="R76" s="18">
        <v>0.4</v>
      </c>
      <c r="S76" s="18">
        <v>30</v>
      </c>
    </row>
    <row r="77" spans="1:19">
      <c r="A77" s="8" t="s">
        <v>119</v>
      </c>
      <c r="B77" s="199">
        <f>'[2]23'!B79</f>
        <v>75</v>
      </c>
      <c r="C77" s="200">
        <f>'[2]23'!C79</f>
        <v>0</v>
      </c>
      <c r="D77" s="200">
        <f>'[2]23'!D79</f>
        <v>0</v>
      </c>
      <c r="E77" s="200">
        <f>'[2]23'!E79</f>
        <v>0</v>
      </c>
      <c r="F77" s="15">
        <f t="shared" si="16"/>
        <v>75</v>
      </c>
      <c r="G77" s="199">
        <f>'[2]23'!H79</f>
        <v>35</v>
      </c>
      <c r="H77" s="200">
        <f>'[2]23'!I79</f>
        <v>0</v>
      </c>
      <c r="I77" s="200">
        <f>'[2]23'!J79</f>
        <v>0</v>
      </c>
      <c r="J77" s="200">
        <f>'[2]23'!K79</f>
        <v>0</v>
      </c>
      <c r="K77" s="15">
        <f t="shared" si="13"/>
        <v>35</v>
      </c>
      <c r="L77" s="18">
        <f>frq!C77</f>
        <v>1</v>
      </c>
      <c r="M77" s="124">
        <f t="shared" si="14"/>
        <v>34.6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34.6</v>
      </c>
      <c r="R77" s="18">
        <v>0.4</v>
      </c>
      <c r="S77" s="18">
        <v>30</v>
      </c>
    </row>
    <row r="78" spans="1:19">
      <c r="A78" s="8" t="s">
        <v>120</v>
      </c>
      <c r="B78" s="199">
        <f>'[2]23'!B80</f>
        <v>75</v>
      </c>
      <c r="C78" s="200">
        <f>'[2]23'!C80</f>
        <v>0</v>
      </c>
      <c r="D78" s="200">
        <f>'[2]23'!D80</f>
        <v>0</v>
      </c>
      <c r="E78" s="200">
        <f>'[2]23'!E80</f>
        <v>0</v>
      </c>
      <c r="F78" s="15">
        <f t="shared" si="16"/>
        <v>75</v>
      </c>
      <c r="G78" s="199">
        <f>'[2]23'!H80</f>
        <v>35</v>
      </c>
      <c r="H78" s="200">
        <f>'[2]23'!I80</f>
        <v>0</v>
      </c>
      <c r="I78" s="200">
        <f>'[2]23'!J80</f>
        <v>0</v>
      </c>
      <c r="J78" s="200">
        <f>'[2]23'!K80</f>
        <v>0</v>
      </c>
      <c r="K78" s="15">
        <f t="shared" si="13"/>
        <v>35</v>
      </c>
      <c r="L78" s="18">
        <f>frq!C78</f>
        <v>1</v>
      </c>
      <c r="M78" s="124">
        <f t="shared" si="14"/>
        <v>34.6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34.6</v>
      </c>
      <c r="R78" s="18">
        <v>0.4</v>
      </c>
      <c r="S78" s="18">
        <v>30</v>
      </c>
    </row>
    <row r="79" spans="1:19">
      <c r="A79" s="8" t="s">
        <v>121</v>
      </c>
      <c r="B79" s="199">
        <f>'[2]23'!B81</f>
        <v>75</v>
      </c>
      <c r="C79" s="200">
        <f>'[2]23'!C81</f>
        <v>0</v>
      </c>
      <c r="D79" s="200">
        <f>'[2]23'!D81</f>
        <v>0</v>
      </c>
      <c r="E79" s="200">
        <f>'[2]23'!E81</f>
        <v>0</v>
      </c>
      <c r="F79" s="15">
        <f t="shared" si="16"/>
        <v>75</v>
      </c>
      <c r="G79" s="199">
        <f>'[2]23'!H81</f>
        <v>35</v>
      </c>
      <c r="H79" s="200">
        <f>'[2]23'!I81</f>
        <v>0</v>
      </c>
      <c r="I79" s="200">
        <f>'[2]23'!J81</f>
        <v>0</v>
      </c>
      <c r="J79" s="200">
        <f>'[2]23'!K81</f>
        <v>0</v>
      </c>
      <c r="K79" s="15">
        <f t="shared" si="13"/>
        <v>35</v>
      </c>
      <c r="L79" s="18">
        <f>frq!C79</f>
        <v>1</v>
      </c>
      <c r="M79" s="124">
        <f t="shared" si="14"/>
        <v>34.6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34.6</v>
      </c>
      <c r="R79" s="18">
        <v>0.4</v>
      </c>
      <c r="S79" s="18">
        <v>30</v>
      </c>
    </row>
    <row r="80" spans="1:19">
      <c r="A80" s="8" t="s">
        <v>122</v>
      </c>
      <c r="B80" s="199">
        <f>'[2]23'!B82</f>
        <v>75</v>
      </c>
      <c r="C80" s="200">
        <f>'[2]23'!C82</f>
        <v>0</v>
      </c>
      <c r="D80" s="200">
        <f>'[2]23'!D82</f>
        <v>0</v>
      </c>
      <c r="E80" s="200">
        <f>'[2]23'!E82</f>
        <v>0</v>
      </c>
      <c r="F80" s="15">
        <f t="shared" si="16"/>
        <v>75</v>
      </c>
      <c r="G80" s="199">
        <f>'[2]23'!H82</f>
        <v>35</v>
      </c>
      <c r="H80" s="200">
        <f>'[2]23'!I82</f>
        <v>0</v>
      </c>
      <c r="I80" s="200">
        <f>'[2]23'!J82</f>
        <v>0</v>
      </c>
      <c r="J80" s="200">
        <f>'[2]23'!K82</f>
        <v>0</v>
      </c>
      <c r="K80" s="15">
        <f t="shared" si="13"/>
        <v>35</v>
      </c>
      <c r="L80" s="18">
        <f>frq!C80</f>
        <v>1</v>
      </c>
      <c r="M80" s="124">
        <f t="shared" si="14"/>
        <v>34.6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34.6</v>
      </c>
      <c r="R80" s="18">
        <v>0.4</v>
      </c>
      <c r="S80" s="18">
        <v>31</v>
      </c>
    </row>
    <row r="81" spans="1:19">
      <c r="A81" s="8" t="s">
        <v>123</v>
      </c>
      <c r="B81" s="199">
        <f>'[2]23'!B83</f>
        <v>75</v>
      </c>
      <c r="C81" s="200">
        <f>'[2]23'!C83</f>
        <v>0</v>
      </c>
      <c r="D81" s="200">
        <f>'[2]23'!D83</f>
        <v>0</v>
      </c>
      <c r="E81" s="200">
        <f>'[2]23'!E83</f>
        <v>0</v>
      </c>
      <c r="F81" s="15">
        <f t="shared" si="16"/>
        <v>75</v>
      </c>
      <c r="G81" s="199">
        <f>'[2]23'!H83</f>
        <v>35</v>
      </c>
      <c r="H81" s="200">
        <f>'[2]23'!I83</f>
        <v>0</v>
      </c>
      <c r="I81" s="200">
        <f>'[2]23'!J83</f>
        <v>0</v>
      </c>
      <c r="J81" s="200">
        <f>'[2]23'!K83</f>
        <v>0</v>
      </c>
      <c r="K81" s="15">
        <f t="shared" si="13"/>
        <v>35</v>
      </c>
      <c r="L81" s="18">
        <f>frq!C81</f>
        <v>1</v>
      </c>
      <c r="M81" s="124">
        <f t="shared" si="14"/>
        <v>34.6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34.6</v>
      </c>
      <c r="R81" s="18">
        <v>0.4</v>
      </c>
      <c r="S81" s="18">
        <v>31</v>
      </c>
    </row>
    <row r="82" spans="1:19">
      <c r="A82" s="8" t="s">
        <v>124</v>
      </c>
      <c r="B82" s="199">
        <f>'[2]23'!B84</f>
        <v>75</v>
      </c>
      <c r="C82" s="200">
        <f>'[2]23'!C84</f>
        <v>0</v>
      </c>
      <c r="D82" s="200">
        <f>'[2]23'!D84</f>
        <v>0</v>
      </c>
      <c r="E82" s="200">
        <f>'[2]23'!E84</f>
        <v>0</v>
      </c>
      <c r="F82" s="15">
        <f t="shared" si="16"/>
        <v>75</v>
      </c>
      <c r="G82" s="199">
        <f>'[2]23'!H84</f>
        <v>35</v>
      </c>
      <c r="H82" s="200">
        <f>'[2]23'!I84</f>
        <v>0</v>
      </c>
      <c r="I82" s="200">
        <f>'[2]23'!J84</f>
        <v>0</v>
      </c>
      <c r="J82" s="200">
        <f>'[2]23'!K84</f>
        <v>0</v>
      </c>
      <c r="K82" s="15">
        <f t="shared" si="13"/>
        <v>35</v>
      </c>
      <c r="L82" s="18">
        <f>frq!C82</f>
        <v>1</v>
      </c>
      <c r="M82" s="124">
        <f t="shared" si="14"/>
        <v>34.6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34.6</v>
      </c>
      <c r="R82" s="18">
        <v>0.4</v>
      </c>
      <c r="S82" s="18">
        <v>31</v>
      </c>
    </row>
    <row r="83" spans="1:19">
      <c r="A83" s="8" t="s">
        <v>125</v>
      </c>
      <c r="B83" s="199">
        <f>'[2]23'!B85</f>
        <v>75</v>
      </c>
      <c r="C83" s="200">
        <f>'[2]23'!C85</f>
        <v>0</v>
      </c>
      <c r="D83" s="200">
        <f>'[2]23'!D85</f>
        <v>0</v>
      </c>
      <c r="E83" s="200">
        <f>'[2]23'!E85</f>
        <v>0</v>
      </c>
      <c r="F83" s="15">
        <f t="shared" si="16"/>
        <v>75</v>
      </c>
      <c r="G83" s="199">
        <f>'[2]23'!H85</f>
        <v>35</v>
      </c>
      <c r="H83" s="200">
        <f>'[2]23'!I85</f>
        <v>0</v>
      </c>
      <c r="I83" s="200">
        <f>'[2]23'!J85</f>
        <v>0</v>
      </c>
      <c r="J83" s="200">
        <f>'[2]23'!K85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>
        <v>32</v>
      </c>
    </row>
    <row r="84" spans="1:19">
      <c r="A84" s="8" t="s">
        <v>126</v>
      </c>
      <c r="B84" s="199">
        <f>'[2]23'!B86</f>
        <v>75</v>
      </c>
      <c r="C84" s="200">
        <f>'[2]23'!C86</f>
        <v>0</v>
      </c>
      <c r="D84" s="200">
        <f>'[2]23'!D86</f>
        <v>0</v>
      </c>
      <c r="E84" s="200">
        <f>'[2]23'!E86</f>
        <v>0</v>
      </c>
      <c r="F84" s="15">
        <f t="shared" si="16"/>
        <v>75</v>
      </c>
      <c r="G84" s="199">
        <f>'[2]23'!H86</f>
        <v>35</v>
      </c>
      <c r="H84" s="200">
        <f>'[2]23'!I86</f>
        <v>0</v>
      </c>
      <c r="I84" s="200">
        <f>'[2]23'!J86</f>
        <v>0</v>
      </c>
      <c r="J84" s="200">
        <f>'[2]23'!K86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>
        <v>32</v>
      </c>
    </row>
    <row r="85" spans="1:19">
      <c r="A85" s="8" t="s">
        <v>127</v>
      </c>
      <c r="B85" s="199">
        <f>'[2]23'!B87</f>
        <v>75</v>
      </c>
      <c r="C85" s="200">
        <f>'[2]23'!C87</f>
        <v>0</v>
      </c>
      <c r="D85" s="200">
        <f>'[2]23'!D87</f>
        <v>0</v>
      </c>
      <c r="E85" s="200">
        <f>'[2]23'!E87</f>
        <v>0</v>
      </c>
      <c r="F85" s="15">
        <f t="shared" si="16"/>
        <v>75</v>
      </c>
      <c r="G85" s="199">
        <f>'[2]23'!H87</f>
        <v>35</v>
      </c>
      <c r="H85" s="200">
        <f>'[2]23'!I87</f>
        <v>0</v>
      </c>
      <c r="I85" s="200">
        <f>'[2]23'!J87</f>
        <v>0</v>
      </c>
      <c r="J85" s="200">
        <f>'[2]23'!K87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>
        <v>32</v>
      </c>
    </row>
    <row r="86" spans="1:19">
      <c r="A86" s="8" t="s">
        <v>128</v>
      </c>
      <c r="B86" s="199">
        <f>'[2]23'!B88</f>
        <v>75</v>
      </c>
      <c r="C86" s="200">
        <f>'[2]23'!C88</f>
        <v>0</v>
      </c>
      <c r="D86" s="200">
        <f>'[2]23'!D88</f>
        <v>0</v>
      </c>
      <c r="E86" s="200">
        <f>'[2]23'!E88</f>
        <v>0</v>
      </c>
      <c r="F86" s="15">
        <f t="shared" si="16"/>
        <v>75</v>
      </c>
      <c r="G86" s="199">
        <f>'[2]23'!H88</f>
        <v>35</v>
      </c>
      <c r="H86" s="200">
        <f>'[2]23'!I88</f>
        <v>0</v>
      </c>
      <c r="I86" s="200">
        <f>'[2]23'!J88</f>
        <v>0</v>
      </c>
      <c r="J86" s="200">
        <f>'[2]23'!K88</f>
        <v>0</v>
      </c>
      <c r="K86" s="15">
        <f t="shared" si="13"/>
        <v>35</v>
      </c>
      <c r="L86" s="18">
        <f>frq!C86</f>
        <v>1</v>
      </c>
      <c r="M86" s="124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  <c r="S86" s="18">
        <v>32</v>
      </c>
    </row>
    <row r="87" spans="1:19">
      <c r="A87" s="8" t="s">
        <v>129</v>
      </c>
      <c r="B87" s="199">
        <f>'[2]23'!B89</f>
        <v>75</v>
      </c>
      <c r="C87" s="200">
        <f>'[2]23'!C89</f>
        <v>0</v>
      </c>
      <c r="D87" s="200">
        <f>'[2]23'!D89</f>
        <v>0</v>
      </c>
      <c r="E87" s="200">
        <f>'[2]23'!E89</f>
        <v>0</v>
      </c>
      <c r="F87" s="15">
        <f t="shared" si="16"/>
        <v>75</v>
      </c>
      <c r="G87" s="199">
        <f>'[2]23'!H89</f>
        <v>35</v>
      </c>
      <c r="H87" s="200">
        <f>'[2]23'!I89</f>
        <v>0</v>
      </c>
      <c r="I87" s="200">
        <f>'[2]23'!J89</f>
        <v>0</v>
      </c>
      <c r="J87" s="200">
        <f>'[2]23'!K89</f>
        <v>0</v>
      </c>
      <c r="K87" s="15">
        <f t="shared" si="13"/>
        <v>35</v>
      </c>
      <c r="L87" s="18">
        <f>frq!C87</f>
        <v>1</v>
      </c>
      <c r="M87" s="124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  <c r="S87" s="18">
        <v>32</v>
      </c>
    </row>
    <row r="88" spans="1:19">
      <c r="A88" s="8" t="s">
        <v>130</v>
      </c>
      <c r="B88" s="199">
        <f>'[2]23'!B90</f>
        <v>75</v>
      </c>
      <c r="C88" s="200">
        <f>'[2]23'!C90</f>
        <v>0</v>
      </c>
      <c r="D88" s="200">
        <f>'[2]23'!D90</f>
        <v>0</v>
      </c>
      <c r="E88" s="200">
        <f>'[2]23'!E90</f>
        <v>0</v>
      </c>
      <c r="F88" s="15">
        <f t="shared" si="16"/>
        <v>75</v>
      </c>
      <c r="G88" s="199">
        <f>'[2]23'!H90</f>
        <v>35</v>
      </c>
      <c r="H88" s="200">
        <f>'[2]23'!I90</f>
        <v>0</v>
      </c>
      <c r="I88" s="200">
        <f>'[2]23'!J90</f>
        <v>0</v>
      </c>
      <c r="J88" s="200">
        <f>'[2]23'!K90</f>
        <v>0</v>
      </c>
      <c r="K88" s="15">
        <f t="shared" si="13"/>
        <v>35</v>
      </c>
      <c r="L88" s="18">
        <f>frq!C88</f>
        <v>1</v>
      </c>
      <c r="M88" s="124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  <c r="S88" s="18">
        <v>32</v>
      </c>
    </row>
    <row r="89" spans="1:19">
      <c r="A89" s="8" t="s">
        <v>131</v>
      </c>
      <c r="B89" s="199">
        <f>'[2]23'!B91</f>
        <v>75</v>
      </c>
      <c r="C89" s="200">
        <f>'[2]23'!C91</f>
        <v>0</v>
      </c>
      <c r="D89" s="200">
        <f>'[2]23'!D91</f>
        <v>0</v>
      </c>
      <c r="E89" s="200">
        <f>'[2]23'!E91</f>
        <v>0</v>
      </c>
      <c r="F89" s="15">
        <f t="shared" si="16"/>
        <v>75</v>
      </c>
      <c r="G89" s="199">
        <f>'[2]23'!H91</f>
        <v>35</v>
      </c>
      <c r="H89" s="200">
        <f>'[2]23'!I91</f>
        <v>0</v>
      </c>
      <c r="I89" s="200">
        <f>'[2]23'!J91</f>
        <v>0</v>
      </c>
      <c r="J89" s="200">
        <f>'[2]23'!K91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>
        <v>32</v>
      </c>
    </row>
    <row r="90" spans="1:19">
      <c r="A90" s="8" t="s">
        <v>132</v>
      </c>
      <c r="B90" s="199">
        <f>'[2]23'!B92</f>
        <v>75</v>
      </c>
      <c r="C90" s="200">
        <f>'[2]23'!C92</f>
        <v>0</v>
      </c>
      <c r="D90" s="200">
        <f>'[2]23'!D92</f>
        <v>0</v>
      </c>
      <c r="E90" s="200">
        <f>'[2]23'!E92</f>
        <v>0</v>
      </c>
      <c r="F90" s="15">
        <f t="shared" si="16"/>
        <v>75</v>
      </c>
      <c r="G90" s="199">
        <f>'[2]23'!H92</f>
        <v>35</v>
      </c>
      <c r="H90" s="200">
        <f>'[2]23'!I92</f>
        <v>0</v>
      </c>
      <c r="I90" s="200">
        <f>'[2]23'!J92</f>
        <v>0</v>
      </c>
      <c r="J90" s="200">
        <f>'[2]23'!K92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>
        <v>32</v>
      </c>
    </row>
    <row r="91" spans="1:19">
      <c r="A91" s="8" t="s">
        <v>133</v>
      </c>
      <c r="B91" s="199">
        <f>'[2]23'!B93</f>
        <v>75</v>
      </c>
      <c r="C91" s="200">
        <f>'[2]23'!C93</f>
        <v>0</v>
      </c>
      <c r="D91" s="200">
        <f>'[2]23'!D93</f>
        <v>0</v>
      </c>
      <c r="E91" s="200">
        <f>'[2]23'!E93</f>
        <v>0</v>
      </c>
      <c r="F91" s="15">
        <f t="shared" si="16"/>
        <v>75</v>
      </c>
      <c r="G91" s="199">
        <f>'[2]23'!H93</f>
        <v>35</v>
      </c>
      <c r="H91" s="200">
        <f>'[2]23'!I93</f>
        <v>0</v>
      </c>
      <c r="I91" s="200">
        <f>'[2]23'!J93</f>
        <v>0</v>
      </c>
      <c r="J91" s="200">
        <f>'[2]23'!K93</f>
        <v>0</v>
      </c>
      <c r="K91" s="15">
        <f t="shared" si="13"/>
        <v>35</v>
      </c>
      <c r="L91" s="18">
        <f>frq!C91</f>
        <v>1</v>
      </c>
      <c r="M91" s="124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  <c r="S91" s="18">
        <v>32</v>
      </c>
    </row>
    <row r="92" spans="1:19">
      <c r="A92" s="8" t="s">
        <v>134</v>
      </c>
      <c r="B92" s="199">
        <f>'[2]23'!B94</f>
        <v>75</v>
      </c>
      <c r="C92" s="200">
        <f>'[2]23'!C94</f>
        <v>0</v>
      </c>
      <c r="D92" s="200">
        <f>'[2]23'!D94</f>
        <v>0</v>
      </c>
      <c r="E92" s="200">
        <f>'[2]23'!E94</f>
        <v>0</v>
      </c>
      <c r="F92" s="15">
        <f t="shared" si="16"/>
        <v>75</v>
      </c>
      <c r="G92" s="199">
        <f>'[2]23'!H94</f>
        <v>35</v>
      </c>
      <c r="H92" s="200">
        <f>'[2]23'!I94</f>
        <v>0</v>
      </c>
      <c r="I92" s="200">
        <f>'[2]23'!J94</f>
        <v>0</v>
      </c>
      <c r="J92" s="200">
        <f>'[2]23'!K94</f>
        <v>0</v>
      </c>
      <c r="K92" s="15">
        <f t="shared" si="13"/>
        <v>35</v>
      </c>
      <c r="L92" s="18">
        <f>frq!C92</f>
        <v>1</v>
      </c>
      <c r="M92" s="124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  <c r="S92" s="18">
        <v>32</v>
      </c>
    </row>
    <row r="93" spans="1:19">
      <c r="A93" s="8" t="s">
        <v>135</v>
      </c>
      <c r="B93" s="199">
        <f>'[2]23'!B95</f>
        <v>75</v>
      </c>
      <c r="C93" s="200">
        <f>'[2]23'!C95</f>
        <v>0</v>
      </c>
      <c r="D93" s="200">
        <f>'[2]23'!D95</f>
        <v>0</v>
      </c>
      <c r="E93" s="200">
        <f>'[2]23'!E95</f>
        <v>0</v>
      </c>
      <c r="F93" s="15">
        <f t="shared" si="16"/>
        <v>75</v>
      </c>
      <c r="G93" s="199">
        <f>'[2]23'!H95</f>
        <v>35</v>
      </c>
      <c r="H93" s="200">
        <f>'[2]23'!I95</f>
        <v>0</v>
      </c>
      <c r="I93" s="200">
        <f>'[2]23'!J95</f>
        <v>0</v>
      </c>
      <c r="J93" s="200">
        <f>'[2]23'!K95</f>
        <v>0</v>
      </c>
      <c r="K93" s="15">
        <f t="shared" si="13"/>
        <v>35</v>
      </c>
      <c r="L93" s="18">
        <f>frq!C93</f>
        <v>1</v>
      </c>
      <c r="M93" s="124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  <c r="S93" s="18">
        <v>32</v>
      </c>
    </row>
    <row r="94" spans="1:19">
      <c r="A94" s="8" t="s">
        <v>136</v>
      </c>
      <c r="B94" s="199">
        <f>'[2]23'!B96</f>
        <v>75</v>
      </c>
      <c r="C94" s="200">
        <f>'[2]23'!C96</f>
        <v>0</v>
      </c>
      <c r="D94" s="200">
        <f>'[2]23'!D96</f>
        <v>0</v>
      </c>
      <c r="E94" s="200">
        <f>'[2]23'!E96</f>
        <v>0</v>
      </c>
      <c r="F94" s="15">
        <f t="shared" si="16"/>
        <v>75</v>
      </c>
      <c r="G94" s="199">
        <f>'[2]23'!H96</f>
        <v>35</v>
      </c>
      <c r="H94" s="200">
        <f>'[2]23'!I96</f>
        <v>0</v>
      </c>
      <c r="I94" s="200">
        <f>'[2]23'!J96</f>
        <v>0</v>
      </c>
      <c r="J94" s="200">
        <f>'[2]23'!K96</f>
        <v>0</v>
      </c>
      <c r="K94" s="15">
        <f t="shared" si="13"/>
        <v>35</v>
      </c>
      <c r="L94" s="18">
        <f>frq!C94</f>
        <v>1</v>
      </c>
      <c r="M94" s="124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  <c r="S94" s="18">
        <v>32</v>
      </c>
    </row>
    <row r="95" spans="1:19">
      <c r="A95" s="8" t="s">
        <v>137</v>
      </c>
      <c r="B95" s="199">
        <f>'[2]23'!B97</f>
        <v>75</v>
      </c>
      <c r="C95" s="200">
        <f>'[2]23'!C97</f>
        <v>0</v>
      </c>
      <c r="D95" s="200">
        <f>'[2]23'!D97</f>
        <v>0</v>
      </c>
      <c r="E95" s="200">
        <f>'[2]23'!E97</f>
        <v>0</v>
      </c>
      <c r="F95" s="15">
        <f t="shared" si="16"/>
        <v>75</v>
      </c>
      <c r="G95" s="199">
        <f>'[2]23'!H97</f>
        <v>35</v>
      </c>
      <c r="H95" s="200">
        <f>'[2]23'!I97</f>
        <v>0</v>
      </c>
      <c r="I95" s="200">
        <f>'[2]23'!J97</f>
        <v>0</v>
      </c>
      <c r="J95" s="200">
        <f>'[2]23'!K97</f>
        <v>0</v>
      </c>
      <c r="K95" s="15">
        <f t="shared" si="13"/>
        <v>35</v>
      </c>
      <c r="L95" s="18">
        <f>frq!C95</f>
        <v>1</v>
      </c>
      <c r="M95" s="124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  <c r="S95" s="18">
        <v>32</v>
      </c>
    </row>
    <row r="96" spans="1:19">
      <c r="A96" s="8" t="s">
        <v>138</v>
      </c>
      <c r="B96" s="199">
        <f>'[2]23'!B98</f>
        <v>75</v>
      </c>
      <c r="C96" s="200">
        <f>'[2]23'!C98</f>
        <v>0</v>
      </c>
      <c r="D96" s="200">
        <f>'[2]23'!D98</f>
        <v>0</v>
      </c>
      <c r="E96" s="200">
        <f>'[2]23'!E98</f>
        <v>0</v>
      </c>
      <c r="F96" s="15">
        <f t="shared" si="16"/>
        <v>75</v>
      </c>
      <c r="G96" s="199">
        <f>'[2]23'!H98</f>
        <v>35</v>
      </c>
      <c r="H96" s="200">
        <f>'[2]23'!I98</f>
        <v>0</v>
      </c>
      <c r="I96" s="200">
        <f>'[2]23'!J98</f>
        <v>0</v>
      </c>
      <c r="J96" s="200">
        <f>'[2]23'!K98</f>
        <v>0</v>
      </c>
      <c r="K96" s="15">
        <f t="shared" si="13"/>
        <v>35</v>
      </c>
      <c r="L96" s="18">
        <f>frq!C96</f>
        <v>1</v>
      </c>
      <c r="M96" s="124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  <c r="S96" s="18">
        <v>32</v>
      </c>
    </row>
    <row r="97" spans="1:19">
      <c r="A97" s="8" t="s">
        <v>139</v>
      </c>
      <c r="B97" s="199">
        <f>'[2]23'!B99</f>
        <v>75</v>
      </c>
      <c r="C97" s="200">
        <f>'[2]23'!C99</f>
        <v>0</v>
      </c>
      <c r="D97" s="200">
        <f>'[2]23'!D99</f>
        <v>0</v>
      </c>
      <c r="E97" s="200">
        <f>'[2]23'!E99</f>
        <v>0</v>
      </c>
      <c r="F97" s="15">
        <f t="shared" si="16"/>
        <v>75</v>
      </c>
      <c r="G97" s="199">
        <f>'[2]23'!H99</f>
        <v>35</v>
      </c>
      <c r="H97" s="200">
        <f>'[2]23'!I99</f>
        <v>0</v>
      </c>
      <c r="I97" s="200">
        <f>'[2]23'!J99</f>
        <v>0</v>
      </c>
      <c r="J97" s="200">
        <f>'[2]23'!K99</f>
        <v>0</v>
      </c>
      <c r="K97" s="15">
        <f t="shared" si="13"/>
        <v>35</v>
      </c>
      <c r="L97" s="18">
        <f>frq!C97</f>
        <v>1</v>
      </c>
      <c r="M97" s="124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  <c r="S97" s="18">
        <v>32</v>
      </c>
    </row>
    <row r="98" spans="1:19" ht="15.75" thickBot="1">
      <c r="A98" s="8" t="s">
        <v>140</v>
      </c>
      <c r="B98" s="199">
        <f>'[2]23'!B100</f>
        <v>75</v>
      </c>
      <c r="C98" s="200">
        <f>'[2]23'!C100</f>
        <v>0</v>
      </c>
      <c r="D98" s="200">
        <f>'[2]23'!D100</f>
        <v>0</v>
      </c>
      <c r="E98" s="200">
        <f>'[2]23'!E100</f>
        <v>0</v>
      </c>
      <c r="F98" s="15">
        <f t="shared" si="16"/>
        <v>75</v>
      </c>
      <c r="G98" s="199">
        <f>'[2]23'!H100</f>
        <v>35</v>
      </c>
      <c r="H98" s="200">
        <f>'[2]23'!I100</f>
        <v>0</v>
      </c>
      <c r="I98" s="200">
        <f>'[2]23'!J100</f>
        <v>0</v>
      </c>
      <c r="J98" s="200">
        <f>'[2]23'!K100</f>
        <v>0</v>
      </c>
      <c r="K98" s="15">
        <f t="shared" si="13"/>
        <v>35</v>
      </c>
      <c r="L98" s="18">
        <f>frq!C98</f>
        <v>1</v>
      </c>
      <c r="M98" s="124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  <c r="S98" s="18">
        <v>32</v>
      </c>
    </row>
    <row r="99" spans="1:19" ht="15.75" thickBot="1">
      <c r="A99" s="127" t="s">
        <v>171</v>
      </c>
      <c r="B99" s="127">
        <f t="shared" ref="B99:S99" si="17">SUM(B3:B98)/4000</f>
        <v>1.8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1.8</v>
      </c>
      <c r="G99" s="127">
        <f t="shared" si="17"/>
        <v>0.84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0.84</v>
      </c>
      <c r="L99" s="127">
        <f t="shared" si="17"/>
        <v>2.4E-2</v>
      </c>
      <c r="M99" s="127">
        <f t="shared" si="17"/>
        <v>0.83039999999999858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0.83039999999999858</v>
      </c>
      <c r="R99" s="128">
        <f t="shared" si="17"/>
        <v>9.5999999999999818E-3</v>
      </c>
      <c r="S99" s="128">
        <f t="shared" si="17"/>
        <v>0.77600000000000002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74" activePane="bottomRight" state="frozen"/>
      <selection activeCell="B3" sqref="B3"/>
      <selection pane="topRight" activeCell="B3" sqref="B3"/>
      <selection pane="bottomLeft" activeCell="B3" sqref="B3"/>
      <selection pane="bottomRight" activeCell="H82" sqref="H82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45435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900</v>
      </c>
      <c r="G3" s="16">
        <f>'[3]23'!G5</f>
        <v>0</v>
      </c>
      <c r="H3" s="17">
        <f>SUM(B3:G3)</f>
        <v>1220</v>
      </c>
      <c r="I3" s="15">
        <f>'[3]23'!J5</f>
        <v>320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730.15200000000004</v>
      </c>
      <c r="N3" s="16">
        <f>'[3]23'!O5</f>
        <v>0</v>
      </c>
      <c r="O3" s="17">
        <f>SUM(I3:N3)</f>
        <v>1050.152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730.15200000000004</v>
      </c>
      <c r="V3" s="16">
        <f t="shared" si="0"/>
        <v>0</v>
      </c>
      <c r="W3" s="17">
        <f>SUM(Q3:V3)</f>
        <v>1050.152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>U3-AB3-AI3</f>
        <v>730.15200000000004</v>
      </c>
      <c r="AQ3" s="8">
        <f t="shared" si="3"/>
        <v>0</v>
      </c>
      <c r="AR3" s="8">
        <f>SUM(AL3:AQ3)</f>
        <v>986.15200000000004</v>
      </c>
      <c r="AT3" s="8">
        <v>30.89</v>
      </c>
      <c r="AU3" s="8">
        <v>30.89</v>
      </c>
      <c r="AV3" s="8">
        <v>0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30.89</v>
      </c>
      <c r="BM3" s="8">
        <f>AU3</f>
        <v>30.89</v>
      </c>
      <c r="BN3" s="8">
        <f>BC3</f>
        <v>32</v>
      </c>
      <c r="BO3" s="8">
        <f>BJ3</f>
        <v>32</v>
      </c>
      <c r="BP3" s="138">
        <f>BL3-BN3</f>
        <v>-1.1099999999999994</v>
      </c>
      <c r="BQ3" s="138">
        <f>BM3-BO3</f>
        <v>-1.1099999999999994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900</v>
      </c>
      <c r="G4" s="16">
        <f>'[3]23'!G6</f>
        <v>0</v>
      </c>
      <c r="H4" s="17">
        <f>SUM(B4:G4)</f>
        <v>1220</v>
      </c>
      <c r="I4" s="15">
        <f>'[3]23'!J6</f>
        <v>320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720.15200000000004</v>
      </c>
      <c r="N4" s="16">
        <f>'[3]23'!O6</f>
        <v>0</v>
      </c>
      <c r="O4" s="17">
        <f>SUM(I4:N4)</f>
        <v>1040.152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720.15200000000004</v>
      </c>
      <c r="V4" s="16">
        <f>IF($P4=1,N4,IF(AND($P4=0.985,N4&gt;0.985*G4),G4*0.985,IF(AND($P4=0.965,N4&gt;0.965*G4),0.965*G4,N4)))</f>
        <v>0</v>
      </c>
      <c r="W4" s="17">
        <f>SUM(Q4:V4)</f>
        <v>1040.152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ref="AP4:AP67" si="18">U4-AB4-AI4</f>
        <v>720.15200000000004</v>
      </c>
      <c r="AQ4" s="8">
        <f t="shared" si="3"/>
        <v>0</v>
      </c>
      <c r="AR4" s="8">
        <f t="shared" ref="AR4:AR67" si="19">SUM(AL4:AQ4)</f>
        <v>976.15200000000004</v>
      </c>
      <c r="AT4" s="8">
        <v>30.89</v>
      </c>
      <c r="AU4" s="8">
        <v>30.89</v>
      </c>
      <c r="AV4" s="8">
        <v>0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20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1">SUM(BD4:BI4)</f>
        <v>32</v>
      </c>
      <c r="BL4" s="8">
        <f t="shared" ref="BL4:BL67" si="22">AT4</f>
        <v>30.89</v>
      </c>
      <c r="BM4" s="8">
        <f t="shared" ref="BM4:BM67" si="23">AU4</f>
        <v>30.89</v>
      </c>
      <c r="BN4" s="8">
        <f t="shared" ref="BN4:BN67" si="24">BC4</f>
        <v>32</v>
      </c>
      <c r="BO4" s="8">
        <f t="shared" ref="BO4:BO67" si="25">BJ4</f>
        <v>32</v>
      </c>
      <c r="BP4" s="138">
        <f t="shared" ref="BP4:BP67" si="26">BL4-BN4</f>
        <v>-1.1099999999999994</v>
      </c>
      <c r="BQ4" s="138">
        <f t="shared" ref="BQ4:BQ67" si="27">BM4-BO4</f>
        <v>-1.1099999999999994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900</v>
      </c>
      <c r="G5" s="16">
        <f>'[3]23'!G7</f>
        <v>0</v>
      </c>
      <c r="H5" s="17">
        <f t="shared" ref="H5:H68" si="28">SUM(B5:G5)</f>
        <v>1220</v>
      </c>
      <c r="I5" s="15">
        <f>'[3]23'!J7</f>
        <v>320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720.15200000000004</v>
      </c>
      <c r="N5" s="16">
        <f>'[3]23'!O7</f>
        <v>0</v>
      </c>
      <c r="O5" s="17">
        <f t="shared" ref="O5:O68" si="29">SUM(I5:N5)</f>
        <v>1040.152</v>
      </c>
      <c r="P5" s="18">
        <f>frq!C5</f>
        <v>1</v>
      </c>
      <c r="Q5" s="15">
        <f t="shared" ref="Q5:V56" si="30">IF($P5=1,I5,IF(AND($P5=0.985,I5&gt;0.985*B5),B5*0.985,IF(AND($P5=0.965,I5&gt;0.965*B5),0.965*B5,I5)))</f>
        <v>320</v>
      </c>
      <c r="R5" s="16">
        <f t="shared" si="30"/>
        <v>0</v>
      </c>
      <c r="S5" s="16">
        <f t="shared" si="0"/>
        <v>0</v>
      </c>
      <c r="T5" s="16">
        <f t="shared" si="0"/>
        <v>0</v>
      </c>
      <c r="U5" s="16">
        <f t="shared" si="0"/>
        <v>720.15200000000004</v>
      </c>
      <c r="V5" s="16">
        <f t="shared" si="0"/>
        <v>0</v>
      </c>
      <c r="W5" s="17">
        <f t="shared" ref="W5:W68" si="31">SUM(Q5:V5)</f>
        <v>1040.152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18"/>
        <v>720.15200000000004</v>
      </c>
      <c r="AQ5" s="8">
        <f t="shared" si="3"/>
        <v>0</v>
      </c>
      <c r="AR5" s="8">
        <f t="shared" si="19"/>
        <v>976.15200000000004</v>
      </c>
      <c r="AT5" s="8">
        <v>30.89</v>
      </c>
      <c r="AU5" s="8">
        <v>30.89</v>
      </c>
      <c r="AV5" s="8">
        <v>0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20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1"/>
        <v>32</v>
      </c>
      <c r="BL5" s="8">
        <f t="shared" si="22"/>
        <v>30.89</v>
      </c>
      <c r="BM5" s="8">
        <f t="shared" si="23"/>
        <v>30.89</v>
      </c>
      <c r="BN5" s="8">
        <f t="shared" si="24"/>
        <v>32</v>
      </c>
      <c r="BO5" s="8">
        <f t="shared" si="25"/>
        <v>32</v>
      </c>
      <c r="BP5" s="138">
        <f t="shared" si="26"/>
        <v>-1.1099999999999994</v>
      </c>
      <c r="BQ5" s="138">
        <f t="shared" si="27"/>
        <v>-1.1099999999999994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900</v>
      </c>
      <c r="G6" s="16">
        <f>'[3]23'!G8</f>
        <v>0</v>
      </c>
      <c r="H6" s="17">
        <f t="shared" si="28"/>
        <v>1220</v>
      </c>
      <c r="I6" s="15">
        <f>'[3]23'!J8</f>
        <v>320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690.15200000000004</v>
      </c>
      <c r="N6" s="16">
        <f>'[3]23'!O8</f>
        <v>0</v>
      </c>
      <c r="O6" s="17">
        <f t="shared" si="29"/>
        <v>1010.152</v>
      </c>
      <c r="P6" s="18">
        <f>frq!C6</f>
        <v>1</v>
      </c>
      <c r="Q6" s="15">
        <f t="shared" si="30"/>
        <v>320</v>
      </c>
      <c r="R6" s="16">
        <f t="shared" si="30"/>
        <v>0</v>
      </c>
      <c r="S6" s="16">
        <f t="shared" si="0"/>
        <v>0</v>
      </c>
      <c r="T6" s="16">
        <f t="shared" si="0"/>
        <v>0</v>
      </c>
      <c r="U6" s="16">
        <f t="shared" si="0"/>
        <v>690.15200000000004</v>
      </c>
      <c r="V6" s="16">
        <f t="shared" si="0"/>
        <v>0</v>
      </c>
      <c r="W6" s="17">
        <f t="shared" si="31"/>
        <v>1010.152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18"/>
        <v>690.15200000000004</v>
      </c>
      <c r="AQ6" s="8">
        <f t="shared" si="3"/>
        <v>0</v>
      </c>
      <c r="AR6" s="8">
        <f t="shared" si="19"/>
        <v>946.15200000000004</v>
      </c>
      <c r="AT6" s="8">
        <v>30.89</v>
      </c>
      <c r="AU6" s="8">
        <v>30.89</v>
      </c>
      <c r="AV6" s="8">
        <v>0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20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1"/>
        <v>32</v>
      </c>
      <c r="BL6" s="8">
        <f t="shared" si="22"/>
        <v>30.89</v>
      </c>
      <c r="BM6" s="8">
        <f t="shared" si="23"/>
        <v>30.89</v>
      </c>
      <c r="BN6" s="8">
        <f t="shared" si="24"/>
        <v>32</v>
      </c>
      <c r="BO6" s="8">
        <f t="shared" si="25"/>
        <v>32</v>
      </c>
      <c r="BP6" s="138">
        <f t="shared" si="26"/>
        <v>-1.1099999999999994</v>
      </c>
      <c r="BQ6" s="138">
        <f t="shared" si="27"/>
        <v>-1.1099999999999994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900</v>
      </c>
      <c r="G7" s="16">
        <f>'[3]23'!G9</f>
        <v>0</v>
      </c>
      <c r="H7" s="17">
        <f t="shared" si="28"/>
        <v>1220</v>
      </c>
      <c r="I7" s="15">
        <f>'[3]23'!J9</f>
        <v>320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610.15200000000004</v>
      </c>
      <c r="N7" s="16">
        <f>'[3]23'!O9</f>
        <v>0</v>
      </c>
      <c r="O7" s="17">
        <f t="shared" si="29"/>
        <v>930.15200000000004</v>
      </c>
      <c r="P7" s="18">
        <f>frq!C7</f>
        <v>1</v>
      </c>
      <c r="Q7" s="15">
        <f t="shared" si="30"/>
        <v>320</v>
      </c>
      <c r="R7" s="16">
        <f t="shared" si="30"/>
        <v>0</v>
      </c>
      <c r="S7" s="16">
        <f t="shared" si="0"/>
        <v>0</v>
      </c>
      <c r="T7" s="16">
        <f t="shared" si="0"/>
        <v>0</v>
      </c>
      <c r="U7" s="16">
        <f t="shared" si="0"/>
        <v>610.15200000000004</v>
      </c>
      <c r="V7" s="16">
        <f t="shared" si="0"/>
        <v>0</v>
      </c>
      <c r="W7" s="17">
        <f t="shared" si="31"/>
        <v>930.15200000000004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18"/>
        <v>610.15200000000004</v>
      </c>
      <c r="AQ7" s="8">
        <f t="shared" si="3"/>
        <v>0</v>
      </c>
      <c r="AR7" s="8">
        <f t="shared" si="19"/>
        <v>866.15200000000004</v>
      </c>
      <c r="AT7" s="8">
        <v>30.89</v>
      </c>
      <c r="AU7" s="8">
        <v>30.89</v>
      </c>
      <c r="AV7" s="8">
        <v>9.84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20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1"/>
        <v>32</v>
      </c>
      <c r="BL7" s="8">
        <f t="shared" si="22"/>
        <v>30.89</v>
      </c>
      <c r="BM7" s="8">
        <f t="shared" si="23"/>
        <v>30.89</v>
      </c>
      <c r="BN7" s="8">
        <f t="shared" si="24"/>
        <v>32</v>
      </c>
      <c r="BO7" s="8">
        <f t="shared" si="25"/>
        <v>32</v>
      </c>
      <c r="BP7" s="138">
        <f t="shared" si="26"/>
        <v>-1.1099999999999994</v>
      </c>
      <c r="BQ7" s="138">
        <f t="shared" si="27"/>
        <v>-1.1099999999999994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900</v>
      </c>
      <c r="G8" s="16">
        <f>'[3]23'!G10</f>
        <v>0</v>
      </c>
      <c r="H8" s="17">
        <f t="shared" si="28"/>
        <v>1220</v>
      </c>
      <c r="I8" s="15">
        <f>'[3]23'!J10</f>
        <v>320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590.15200000000004</v>
      </c>
      <c r="N8" s="16">
        <f>'[3]23'!O10</f>
        <v>0</v>
      </c>
      <c r="O8" s="17">
        <f t="shared" si="29"/>
        <v>910.15200000000004</v>
      </c>
      <c r="P8" s="18">
        <f>frq!C8</f>
        <v>1</v>
      </c>
      <c r="Q8" s="15">
        <f t="shared" si="30"/>
        <v>320</v>
      </c>
      <c r="R8" s="16">
        <f t="shared" si="30"/>
        <v>0</v>
      </c>
      <c r="S8" s="16">
        <f t="shared" si="0"/>
        <v>0</v>
      </c>
      <c r="T8" s="16">
        <f t="shared" si="0"/>
        <v>0</v>
      </c>
      <c r="U8" s="16">
        <f t="shared" si="0"/>
        <v>590.15200000000004</v>
      </c>
      <c r="V8" s="16">
        <f t="shared" si="0"/>
        <v>0</v>
      </c>
      <c r="W8" s="17">
        <f t="shared" si="31"/>
        <v>910.15200000000004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18"/>
        <v>590.15200000000004</v>
      </c>
      <c r="AQ8" s="8">
        <f t="shared" si="3"/>
        <v>0</v>
      </c>
      <c r="AR8" s="8">
        <f t="shared" si="19"/>
        <v>846.15200000000004</v>
      </c>
      <c r="AT8" s="8">
        <v>30.89</v>
      </c>
      <c r="AU8" s="8">
        <v>30.89</v>
      </c>
      <c r="AV8" s="8">
        <v>29.84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20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1"/>
        <v>32</v>
      </c>
      <c r="BL8" s="8">
        <f t="shared" si="22"/>
        <v>30.89</v>
      </c>
      <c r="BM8" s="8">
        <f t="shared" si="23"/>
        <v>30.89</v>
      </c>
      <c r="BN8" s="8">
        <f t="shared" si="24"/>
        <v>32</v>
      </c>
      <c r="BO8" s="8">
        <f t="shared" si="25"/>
        <v>32</v>
      </c>
      <c r="BP8" s="138">
        <f t="shared" si="26"/>
        <v>-1.1099999999999994</v>
      </c>
      <c r="BQ8" s="138">
        <f t="shared" si="27"/>
        <v>-1.1099999999999994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900</v>
      </c>
      <c r="G9" s="16">
        <f>'[3]23'!G11</f>
        <v>0</v>
      </c>
      <c r="H9" s="17">
        <f t="shared" si="28"/>
        <v>1220</v>
      </c>
      <c r="I9" s="15">
        <f>'[3]23'!J11</f>
        <v>320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460.15199999999999</v>
      </c>
      <c r="N9" s="16">
        <f>'[3]23'!O11</f>
        <v>0</v>
      </c>
      <c r="O9" s="17">
        <f t="shared" si="29"/>
        <v>780.15200000000004</v>
      </c>
      <c r="P9" s="18">
        <f>frq!C9</f>
        <v>1</v>
      </c>
      <c r="Q9" s="15">
        <f t="shared" si="30"/>
        <v>320</v>
      </c>
      <c r="R9" s="16">
        <f t="shared" si="30"/>
        <v>0</v>
      </c>
      <c r="S9" s="16">
        <f t="shared" si="0"/>
        <v>0</v>
      </c>
      <c r="T9" s="16">
        <f t="shared" si="0"/>
        <v>0</v>
      </c>
      <c r="U9" s="16">
        <f t="shared" si="0"/>
        <v>460.15199999999999</v>
      </c>
      <c r="V9" s="16">
        <f t="shared" si="0"/>
        <v>0</v>
      </c>
      <c r="W9" s="17">
        <f t="shared" si="31"/>
        <v>780.15200000000004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18"/>
        <v>460.15199999999999</v>
      </c>
      <c r="AQ9" s="8">
        <f t="shared" si="3"/>
        <v>0</v>
      </c>
      <c r="AR9" s="8">
        <f t="shared" si="19"/>
        <v>716.15200000000004</v>
      </c>
      <c r="AT9" s="8">
        <v>30.89</v>
      </c>
      <c r="AU9" s="8">
        <v>30.89</v>
      </c>
      <c r="AV9" s="8">
        <v>159.84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20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1"/>
        <v>32</v>
      </c>
      <c r="BL9" s="8">
        <f t="shared" si="22"/>
        <v>30.89</v>
      </c>
      <c r="BM9" s="8">
        <f t="shared" si="23"/>
        <v>30.89</v>
      </c>
      <c r="BN9" s="8">
        <f t="shared" si="24"/>
        <v>32</v>
      </c>
      <c r="BO9" s="8">
        <f t="shared" si="25"/>
        <v>32</v>
      </c>
      <c r="BP9" s="138">
        <f t="shared" si="26"/>
        <v>-1.1099999999999994</v>
      </c>
      <c r="BQ9" s="138">
        <f t="shared" si="27"/>
        <v>-1.1099999999999994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900</v>
      </c>
      <c r="G10" s="16">
        <f>'[3]23'!G12</f>
        <v>0</v>
      </c>
      <c r="H10" s="17">
        <f t="shared" si="28"/>
        <v>1220</v>
      </c>
      <c r="I10" s="15">
        <f>'[3]23'!J12</f>
        <v>320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365.15199999999999</v>
      </c>
      <c r="N10" s="16">
        <f>'[3]23'!O12</f>
        <v>0</v>
      </c>
      <c r="O10" s="17">
        <f t="shared" si="29"/>
        <v>685.15200000000004</v>
      </c>
      <c r="P10" s="18">
        <f>frq!C10</f>
        <v>1</v>
      </c>
      <c r="Q10" s="15">
        <f t="shared" si="30"/>
        <v>320</v>
      </c>
      <c r="R10" s="16">
        <f t="shared" si="30"/>
        <v>0</v>
      </c>
      <c r="S10" s="16">
        <f t="shared" si="0"/>
        <v>0</v>
      </c>
      <c r="T10" s="16">
        <f t="shared" si="0"/>
        <v>0</v>
      </c>
      <c r="U10" s="16">
        <f t="shared" si="0"/>
        <v>365.15199999999999</v>
      </c>
      <c r="V10" s="16">
        <f t="shared" si="0"/>
        <v>0</v>
      </c>
      <c r="W10" s="17">
        <f t="shared" si="31"/>
        <v>685.15200000000004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18"/>
        <v>365.15199999999999</v>
      </c>
      <c r="AQ10" s="8">
        <f t="shared" si="3"/>
        <v>0</v>
      </c>
      <c r="AR10" s="8">
        <f t="shared" si="19"/>
        <v>621.15200000000004</v>
      </c>
      <c r="AT10" s="8">
        <v>30.89</v>
      </c>
      <c r="AU10" s="8">
        <v>30.89</v>
      </c>
      <c r="AV10" s="8">
        <v>254.84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20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1"/>
        <v>32</v>
      </c>
      <c r="BL10" s="8">
        <f t="shared" si="22"/>
        <v>30.89</v>
      </c>
      <c r="BM10" s="8">
        <f t="shared" si="23"/>
        <v>30.89</v>
      </c>
      <c r="BN10" s="8">
        <f t="shared" si="24"/>
        <v>32</v>
      </c>
      <c r="BO10" s="8">
        <f t="shared" si="25"/>
        <v>32</v>
      </c>
      <c r="BP10" s="138">
        <f t="shared" si="26"/>
        <v>-1.1099999999999994</v>
      </c>
      <c r="BQ10" s="138">
        <f t="shared" si="27"/>
        <v>-1.1099999999999994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900</v>
      </c>
      <c r="G11" s="16">
        <f>'[3]23'!G13</f>
        <v>0</v>
      </c>
      <c r="H11" s="17">
        <f t="shared" si="28"/>
        <v>1220</v>
      </c>
      <c r="I11" s="15">
        <f>'[3]23'!J13</f>
        <v>320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190</v>
      </c>
      <c r="N11" s="16">
        <f>'[3]23'!O13</f>
        <v>0</v>
      </c>
      <c r="O11" s="17">
        <f t="shared" si="29"/>
        <v>510</v>
      </c>
      <c r="P11" s="18">
        <f>frq!C11</f>
        <v>1</v>
      </c>
      <c r="Q11" s="15">
        <f t="shared" si="30"/>
        <v>320</v>
      </c>
      <c r="R11" s="16">
        <f t="shared" si="30"/>
        <v>0</v>
      </c>
      <c r="S11" s="16">
        <f t="shared" si="0"/>
        <v>0</v>
      </c>
      <c r="T11" s="16">
        <f t="shared" si="0"/>
        <v>0</v>
      </c>
      <c r="U11" s="16">
        <f t="shared" si="0"/>
        <v>190</v>
      </c>
      <c r="V11" s="16">
        <f t="shared" si="0"/>
        <v>0</v>
      </c>
      <c r="W11" s="17">
        <f t="shared" si="31"/>
        <v>510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18"/>
        <v>190</v>
      </c>
      <c r="AQ11" s="8">
        <f t="shared" si="3"/>
        <v>0</v>
      </c>
      <c r="AR11" s="8">
        <f t="shared" si="19"/>
        <v>446</v>
      </c>
      <c r="AT11" s="8">
        <v>30.89</v>
      </c>
      <c r="AU11" s="8">
        <v>30.89</v>
      </c>
      <c r="AV11" s="8">
        <v>430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20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1"/>
        <v>32</v>
      </c>
      <c r="BL11" s="8">
        <f t="shared" si="22"/>
        <v>30.89</v>
      </c>
      <c r="BM11" s="8">
        <f t="shared" si="23"/>
        <v>30.89</v>
      </c>
      <c r="BN11" s="8">
        <f t="shared" si="24"/>
        <v>32</v>
      </c>
      <c r="BO11" s="8">
        <f t="shared" si="25"/>
        <v>32</v>
      </c>
      <c r="BP11" s="138">
        <f t="shared" si="26"/>
        <v>-1.1099999999999994</v>
      </c>
      <c r="BQ11" s="138">
        <f t="shared" si="27"/>
        <v>-1.1099999999999994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900</v>
      </c>
      <c r="G12" s="16">
        <f>'[3]23'!G14</f>
        <v>0</v>
      </c>
      <c r="H12" s="17">
        <f t="shared" si="28"/>
        <v>1220</v>
      </c>
      <c r="I12" s="15">
        <f>'[3]23'!J14</f>
        <v>320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190</v>
      </c>
      <c r="N12" s="16">
        <f>'[3]23'!O14</f>
        <v>0</v>
      </c>
      <c r="O12" s="17">
        <f t="shared" si="29"/>
        <v>510</v>
      </c>
      <c r="P12" s="18">
        <f>frq!C12</f>
        <v>1</v>
      </c>
      <c r="Q12" s="15">
        <f t="shared" si="30"/>
        <v>320</v>
      </c>
      <c r="R12" s="16">
        <f t="shared" si="30"/>
        <v>0</v>
      </c>
      <c r="S12" s="16">
        <f t="shared" si="0"/>
        <v>0</v>
      </c>
      <c r="T12" s="16">
        <f t="shared" si="0"/>
        <v>0</v>
      </c>
      <c r="U12" s="16">
        <f t="shared" si="0"/>
        <v>190</v>
      </c>
      <c r="V12" s="16">
        <f t="shared" si="0"/>
        <v>0</v>
      </c>
      <c r="W12" s="17">
        <f t="shared" si="31"/>
        <v>510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18"/>
        <v>190</v>
      </c>
      <c r="AQ12" s="8">
        <f t="shared" si="3"/>
        <v>0</v>
      </c>
      <c r="AR12" s="8">
        <f t="shared" si="19"/>
        <v>446</v>
      </c>
      <c r="AT12" s="8">
        <v>30.89</v>
      </c>
      <c r="AU12" s="8">
        <v>30.89</v>
      </c>
      <c r="AV12" s="8">
        <v>430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20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1"/>
        <v>32</v>
      </c>
      <c r="BL12" s="8">
        <f t="shared" si="22"/>
        <v>30.89</v>
      </c>
      <c r="BM12" s="8">
        <f t="shared" si="23"/>
        <v>30.89</v>
      </c>
      <c r="BN12" s="8">
        <f t="shared" si="24"/>
        <v>32</v>
      </c>
      <c r="BO12" s="8">
        <f t="shared" si="25"/>
        <v>32</v>
      </c>
      <c r="BP12" s="138">
        <f t="shared" si="26"/>
        <v>-1.1099999999999994</v>
      </c>
      <c r="BQ12" s="138">
        <f t="shared" si="27"/>
        <v>-1.1099999999999994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900</v>
      </c>
      <c r="G13" s="16">
        <f>'[3]23'!G15</f>
        <v>0</v>
      </c>
      <c r="H13" s="17">
        <f t="shared" si="28"/>
        <v>1220</v>
      </c>
      <c r="I13" s="15">
        <f>'[3]23'!J15</f>
        <v>320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158</v>
      </c>
      <c r="N13" s="16">
        <f>'[3]23'!O15</f>
        <v>0</v>
      </c>
      <c r="O13" s="17">
        <f t="shared" si="29"/>
        <v>478</v>
      </c>
      <c r="P13" s="18">
        <f>frq!C13</f>
        <v>1</v>
      </c>
      <c r="Q13" s="15">
        <f t="shared" si="30"/>
        <v>320</v>
      </c>
      <c r="R13" s="16">
        <f t="shared" si="30"/>
        <v>0</v>
      </c>
      <c r="S13" s="16">
        <f t="shared" si="0"/>
        <v>0</v>
      </c>
      <c r="T13" s="16">
        <f t="shared" si="0"/>
        <v>0</v>
      </c>
      <c r="U13" s="16">
        <f t="shared" si="0"/>
        <v>158</v>
      </c>
      <c r="V13" s="16">
        <f t="shared" si="0"/>
        <v>0</v>
      </c>
      <c r="W13" s="17">
        <f t="shared" si="31"/>
        <v>478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18"/>
        <v>158</v>
      </c>
      <c r="AQ13" s="8">
        <f t="shared" si="3"/>
        <v>0</v>
      </c>
      <c r="AR13" s="8">
        <f t="shared" si="19"/>
        <v>414</v>
      </c>
      <c r="AT13" s="8">
        <v>30.89</v>
      </c>
      <c r="AU13" s="8">
        <v>30.89</v>
      </c>
      <c r="AV13" s="8">
        <v>462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20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1"/>
        <v>32</v>
      </c>
      <c r="BL13" s="8">
        <f t="shared" si="22"/>
        <v>30.89</v>
      </c>
      <c r="BM13" s="8">
        <f t="shared" si="23"/>
        <v>30.89</v>
      </c>
      <c r="BN13" s="8">
        <f t="shared" si="24"/>
        <v>32</v>
      </c>
      <c r="BO13" s="8">
        <f t="shared" si="25"/>
        <v>32</v>
      </c>
      <c r="BP13" s="138">
        <f t="shared" si="26"/>
        <v>-1.1099999999999994</v>
      </c>
      <c r="BQ13" s="138">
        <f t="shared" si="27"/>
        <v>-1.1099999999999994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900</v>
      </c>
      <c r="G14" s="16">
        <f>'[3]23'!G16</f>
        <v>0</v>
      </c>
      <c r="H14" s="17">
        <f t="shared" si="28"/>
        <v>1220</v>
      </c>
      <c r="I14" s="15">
        <f>'[3]23'!J16</f>
        <v>320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158</v>
      </c>
      <c r="N14" s="16">
        <f>'[3]23'!O16</f>
        <v>0</v>
      </c>
      <c r="O14" s="17">
        <f t="shared" si="29"/>
        <v>478</v>
      </c>
      <c r="P14" s="18">
        <f>frq!C14</f>
        <v>1</v>
      </c>
      <c r="Q14" s="15">
        <f t="shared" si="30"/>
        <v>320</v>
      </c>
      <c r="R14" s="16">
        <f t="shared" si="30"/>
        <v>0</v>
      </c>
      <c r="S14" s="16">
        <f t="shared" si="0"/>
        <v>0</v>
      </c>
      <c r="T14" s="16">
        <f t="shared" si="0"/>
        <v>0</v>
      </c>
      <c r="U14" s="16">
        <f t="shared" si="0"/>
        <v>158</v>
      </c>
      <c r="V14" s="16">
        <f t="shared" si="0"/>
        <v>0</v>
      </c>
      <c r="W14" s="17">
        <f t="shared" si="31"/>
        <v>478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18"/>
        <v>158</v>
      </c>
      <c r="AQ14" s="8">
        <f t="shared" si="3"/>
        <v>0</v>
      </c>
      <c r="AR14" s="8">
        <f t="shared" si="19"/>
        <v>414</v>
      </c>
      <c r="AT14" s="8">
        <v>30.89</v>
      </c>
      <c r="AU14" s="8">
        <v>30.89</v>
      </c>
      <c r="AV14" s="8">
        <v>462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20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1"/>
        <v>32</v>
      </c>
      <c r="BL14" s="8">
        <f t="shared" si="22"/>
        <v>30.89</v>
      </c>
      <c r="BM14" s="8">
        <f t="shared" si="23"/>
        <v>30.89</v>
      </c>
      <c r="BN14" s="8">
        <f t="shared" si="24"/>
        <v>32</v>
      </c>
      <c r="BO14" s="8">
        <f t="shared" si="25"/>
        <v>32</v>
      </c>
      <c r="BP14" s="138">
        <f t="shared" si="26"/>
        <v>-1.1099999999999994</v>
      </c>
      <c r="BQ14" s="138">
        <f t="shared" si="27"/>
        <v>-1.1099999999999994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900</v>
      </c>
      <c r="G15" s="16">
        <f>'[3]23'!G17</f>
        <v>0</v>
      </c>
      <c r="H15" s="17">
        <f t="shared" si="28"/>
        <v>1220</v>
      </c>
      <c r="I15" s="15">
        <f>'[3]23'!J17</f>
        <v>320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158</v>
      </c>
      <c r="N15" s="16">
        <f>'[3]23'!O17</f>
        <v>0</v>
      </c>
      <c r="O15" s="17">
        <f t="shared" si="29"/>
        <v>478</v>
      </c>
      <c r="P15" s="18">
        <f>frq!C15</f>
        <v>1</v>
      </c>
      <c r="Q15" s="15">
        <f t="shared" si="30"/>
        <v>320</v>
      </c>
      <c r="R15" s="16">
        <f t="shared" si="30"/>
        <v>0</v>
      </c>
      <c r="S15" s="16">
        <f t="shared" si="0"/>
        <v>0</v>
      </c>
      <c r="T15" s="16">
        <f t="shared" si="0"/>
        <v>0</v>
      </c>
      <c r="U15" s="16">
        <f t="shared" si="0"/>
        <v>158</v>
      </c>
      <c r="V15" s="16">
        <f t="shared" si="0"/>
        <v>0</v>
      </c>
      <c r="W15" s="17">
        <f t="shared" si="31"/>
        <v>478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18"/>
        <v>158</v>
      </c>
      <c r="AQ15" s="8">
        <f t="shared" si="3"/>
        <v>0</v>
      </c>
      <c r="AR15" s="8">
        <f t="shared" si="19"/>
        <v>414</v>
      </c>
      <c r="AT15" s="8">
        <v>30.89</v>
      </c>
      <c r="AU15" s="8">
        <v>30.89</v>
      </c>
      <c r="AV15" s="8">
        <v>462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20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1"/>
        <v>32</v>
      </c>
      <c r="BL15" s="8">
        <f t="shared" si="22"/>
        <v>30.89</v>
      </c>
      <c r="BM15" s="8">
        <f t="shared" si="23"/>
        <v>30.89</v>
      </c>
      <c r="BN15" s="8">
        <f t="shared" si="24"/>
        <v>32</v>
      </c>
      <c r="BO15" s="8">
        <f t="shared" si="25"/>
        <v>32</v>
      </c>
      <c r="BP15" s="138">
        <f t="shared" si="26"/>
        <v>-1.1099999999999994</v>
      </c>
      <c r="BQ15" s="138">
        <f t="shared" si="27"/>
        <v>-1.1099999999999994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900</v>
      </c>
      <c r="G16" s="16">
        <f>'[3]23'!G18</f>
        <v>0</v>
      </c>
      <c r="H16" s="17">
        <f t="shared" si="28"/>
        <v>1220</v>
      </c>
      <c r="I16" s="15">
        <f>'[3]23'!J18</f>
        <v>320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158</v>
      </c>
      <c r="N16" s="16">
        <f>'[3]23'!O18</f>
        <v>0</v>
      </c>
      <c r="O16" s="17">
        <f t="shared" si="29"/>
        <v>478</v>
      </c>
      <c r="P16" s="18">
        <f>frq!C16</f>
        <v>1</v>
      </c>
      <c r="Q16" s="15">
        <f t="shared" si="30"/>
        <v>320</v>
      </c>
      <c r="R16" s="16">
        <f t="shared" si="30"/>
        <v>0</v>
      </c>
      <c r="S16" s="16">
        <f t="shared" si="0"/>
        <v>0</v>
      </c>
      <c r="T16" s="16">
        <f t="shared" si="0"/>
        <v>0</v>
      </c>
      <c r="U16" s="16">
        <f t="shared" si="0"/>
        <v>158</v>
      </c>
      <c r="V16" s="16">
        <f t="shared" si="0"/>
        <v>0</v>
      </c>
      <c r="W16" s="17">
        <f t="shared" si="31"/>
        <v>478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18"/>
        <v>158</v>
      </c>
      <c r="AQ16" s="8">
        <f t="shared" si="3"/>
        <v>0</v>
      </c>
      <c r="AR16" s="8">
        <f t="shared" si="19"/>
        <v>414</v>
      </c>
      <c r="AT16" s="8">
        <v>30.89</v>
      </c>
      <c r="AU16" s="8">
        <v>30.89</v>
      </c>
      <c r="AV16" s="8">
        <v>462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20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1"/>
        <v>32</v>
      </c>
      <c r="BL16" s="8">
        <f t="shared" si="22"/>
        <v>30.89</v>
      </c>
      <c r="BM16" s="8">
        <f t="shared" si="23"/>
        <v>30.89</v>
      </c>
      <c r="BN16" s="8">
        <f t="shared" si="24"/>
        <v>32</v>
      </c>
      <c r="BO16" s="8">
        <f t="shared" si="25"/>
        <v>32</v>
      </c>
      <c r="BP16" s="138">
        <f t="shared" si="26"/>
        <v>-1.1099999999999994</v>
      </c>
      <c r="BQ16" s="138">
        <f t="shared" si="27"/>
        <v>-1.1099999999999994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900</v>
      </c>
      <c r="G17" s="16">
        <f>'[3]23'!G19</f>
        <v>0</v>
      </c>
      <c r="H17" s="17">
        <f t="shared" si="28"/>
        <v>1220</v>
      </c>
      <c r="I17" s="15">
        <f>'[3]23'!J19</f>
        <v>320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158</v>
      </c>
      <c r="N17" s="16">
        <f>'[3]23'!O19</f>
        <v>0</v>
      </c>
      <c r="O17" s="17">
        <f t="shared" si="29"/>
        <v>478</v>
      </c>
      <c r="P17" s="18">
        <f>frq!C17</f>
        <v>1</v>
      </c>
      <c r="Q17" s="15">
        <f t="shared" si="30"/>
        <v>320</v>
      </c>
      <c r="R17" s="16">
        <f t="shared" si="30"/>
        <v>0</v>
      </c>
      <c r="S17" s="16">
        <f t="shared" si="0"/>
        <v>0</v>
      </c>
      <c r="T17" s="16">
        <f t="shared" si="0"/>
        <v>0</v>
      </c>
      <c r="U17" s="16">
        <f t="shared" si="0"/>
        <v>158</v>
      </c>
      <c r="V17" s="16">
        <f t="shared" si="0"/>
        <v>0</v>
      </c>
      <c r="W17" s="17">
        <f t="shared" si="31"/>
        <v>478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18"/>
        <v>158</v>
      </c>
      <c r="AQ17" s="8">
        <f t="shared" si="3"/>
        <v>0</v>
      </c>
      <c r="AR17" s="8">
        <f t="shared" si="19"/>
        <v>414</v>
      </c>
      <c r="AT17" s="8">
        <v>30.89</v>
      </c>
      <c r="AU17" s="8">
        <v>30.89</v>
      </c>
      <c r="AV17" s="8">
        <v>462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20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1"/>
        <v>32</v>
      </c>
      <c r="BL17" s="8">
        <f t="shared" si="22"/>
        <v>30.89</v>
      </c>
      <c r="BM17" s="8">
        <f t="shared" si="23"/>
        <v>30.89</v>
      </c>
      <c r="BN17" s="8">
        <f t="shared" si="24"/>
        <v>32</v>
      </c>
      <c r="BO17" s="8">
        <f t="shared" si="25"/>
        <v>32</v>
      </c>
      <c r="BP17" s="138">
        <f t="shared" si="26"/>
        <v>-1.1099999999999994</v>
      </c>
      <c r="BQ17" s="138">
        <f t="shared" si="27"/>
        <v>-1.1099999999999994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900</v>
      </c>
      <c r="G18" s="16">
        <f>'[3]23'!G20</f>
        <v>0</v>
      </c>
      <c r="H18" s="17">
        <f t="shared" si="28"/>
        <v>1220</v>
      </c>
      <c r="I18" s="15">
        <f>'[3]23'!J20</f>
        <v>320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158</v>
      </c>
      <c r="N18" s="16">
        <f>'[3]23'!O20</f>
        <v>0</v>
      </c>
      <c r="O18" s="17">
        <f t="shared" si="29"/>
        <v>478</v>
      </c>
      <c r="P18" s="18">
        <f>frq!C18</f>
        <v>1</v>
      </c>
      <c r="Q18" s="15">
        <f t="shared" si="30"/>
        <v>320</v>
      </c>
      <c r="R18" s="16">
        <f t="shared" si="30"/>
        <v>0</v>
      </c>
      <c r="S18" s="16">
        <f t="shared" si="0"/>
        <v>0</v>
      </c>
      <c r="T18" s="16">
        <f t="shared" si="0"/>
        <v>0</v>
      </c>
      <c r="U18" s="16">
        <f t="shared" si="0"/>
        <v>158</v>
      </c>
      <c r="V18" s="16">
        <f t="shared" si="0"/>
        <v>0</v>
      </c>
      <c r="W18" s="17">
        <f t="shared" si="31"/>
        <v>478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18"/>
        <v>158</v>
      </c>
      <c r="AQ18" s="8">
        <f t="shared" si="3"/>
        <v>0</v>
      </c>
      <c r="AR18" s="8">
        <f t="shared" si="19"/>
        <v>414</v>
      </c>
      <c r="AT18" s="8">
        <v>30.89</v>
      </c>
      <c r="AU18" s="8">
        <v>30.89</v>
      </c>
      <c r="AV18" s="8">
        <v>462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20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1"/>
        <v>32</v>
      </c>
      <c r="BL18" s="8">
        <f t="shared" si="22"/>
        <v>30.89</v>
      </c>
      <c r="BM18" s="8">
        <f t="shared" si="23"/>
        <v>30.89</v>
      </c>
      <c r="BN18" s="8">
        <f t="shared" si="24"/>
        <v>32</v>
      </c>
      <c r="BO18" s="8">
        <f t="shared" si="25"/>
        <v>32</v>
      </c>
      <c r="BP18" s="138">
        <f t="shared" si="26"/>
        <v>-1.1099999999999994</v>
      </c>
      <c r="BQ18" s="138">
        <f t="shared" si="27"/>
        <v>-1.1099999999999994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900</v>
      </c>
      <c r="G19" s="16">
        <f>'[3]23'!G21</f>
        <v>0</v>
      </c>
      <c r="H19" s="17">
        <f t="shared" si="28"/>
        <v>1220</v>
      </c>
      <c r="I19" s="15">
        <f>'[3]23'!J21</f>
        <v>320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158</v>
      </c>
      <c r="N19" s="16">
        <f>'[3]23'!O21</f>
        <v>0</v>
      </c>
      <c r="O19" s="17">
        <f t="shared" si="29"/>
        <v>478</v>
      </c>
      <c r="P19" s="18">
        <f>frq!C19</f>
        <v>1</v>
      </c>
      <c r="Q19" s="15">
        <f t="shared" si="30"/>
        <v>320</v>
      </c>
      <c r="R19" s="16">
        <f t="shared" si="30"/>
        <v>0</v>
      </c>
      <c r="S19" s="16">
        <f t="shared" si="30"/>
        <v>0</v>
      </c>
      <c r="T19" s="16">
        <f t="shared" si="30"/>
        <v>0</v>
      </c>
      <c r="U19" s="16">
        <f t="shared" si="30"/>
        <v>158</v>
      </c>
      <c r="V19" s="16">
        <f t="shared" si="30"/>
        <v>0</v>
      </c>
      <c r="W19" s="17">
        <f t="shared" si="31"/>
        <v>478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2">Q19-X19-AE19</f>
        <v>256</v>
      </c>
      <c r="AM19" s="8">
        <f t="shared" si="32"/>
        <v>0</v>
      </c>
      <c r="AN19" s="8">
        <f t="shared" si="32"/>
        <v>0</v>
      </c>
      <c r="AO19" s="8">
        <f t="shared" si="32"/>
        <v>0</v>
      </c>
      <c r="AP19" s="8">
        <f t="shared" si="18"/>
        <v>158</v>
      </c>
      <c r="AQ19" s="8">
        <f t="shared" si="32"/>
        <v>0</v>
      </c>
      <c r="AR19" s="8">
        <f t="shared" si="19"/>
        <v>414</v>
      </c>
      <c r="AT19" s="8">
        <v>30.89</v>
      </c>
      <c r="AU19" s="8">
        <v>30.89</v>
      </c>
      <c r="AV19" s="8">
        <v>462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20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1"/>
        <v>32</v>
      </c>
      <c r="BL19" s="8">
        <f t="shared" si="22"/>
        <v>30.89</v>
      </c>
      <c r="BM19" s="8">
        <f t="shared" si="23"/>
        <v>30.89</v>
      </c>
      <c r="BN19" s="8">
        <f t="shared" si="24"/>
        <v>32</v>
      </c>
      <c r="BO19" s="8">
        <f t="shared" si="25"/>
        <v>32</v>
      </c>
      <c r="BP19" s="138">
        <f t="shared" si="26"/>
        <v>-1.1099999999999994</v>
      </c>
      <c r="BQ19" s="138">
        <f t="shared" si="27"/>
        <v>-1.1099999999999994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900</v>
      </c>
      <c r="G20" s="16">
        <f>'[3]23'!G22</f>
        <v>0</v>
      </c>
      <c r="H20" s="17">
        <f t="shared" si="28"/>
        <v>1220</v>
      </c>
      <c r="I20" s="15">
        <f>'[3]23'!J22</f>
        <v>320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158</v>
      </c>
      <c r="N20" s="16">
        <f>'[3]23'!O22</f>
        <v>0</v>
      </c>
      <c r="O20" s="17">
        <f t="shared" si="29"/>
        <v>478</v>
      </c>
      <c r="P20" s="18">
        <f>frq!C20</f>
        <v>1</v>
      </c>
      <c r="Q20" s="15">
        <f t="shared" si="30"/>
        <v>320</v>
      </c>
      <c r="R20" s="16">
        <f t="shared" si="30"/>
        <v>0</v>
      </c>
      <c r="S20" s="16">
        <f t="shared" si="30"/>
        <v>0</v>
      </c>
      <c r="T20" s="16">
        <f t="shared" si="30"/>
        <v>0</v>
      </c>
      <c r="U20" s="16">
        <f t="shared" si="30"/>
        <v>158</v>
      </c>
      <c r="V20" s="16">
        <f t="shared" si="30"/>
        <v>0</v>
      </c>
      <c r="W20" s="17">
        <f t="shared" si="31"/>
        <v>478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2"/>
        <v>256</v>
      </c>
      <c r="AM20" s="8">
        <f t="shared" si="32"/>
        <v>0</v>
      </c>
      <c r="AN20" s="8">
        <f t="shared" si="32"/>
        <v>0</v>
      </c>
      <c r="AO20" s="8">
        <f t="shared" si="32"/>
        <v>0</v>
      </c>
      <c r="AP20" s="8">
        <f t="shared" si="18"/>
        <v>158</v>
      </c>
      <c r="AQ20" s="8">
        <f t="shared" si="32"/>
        <v>0</v>
      </c>
      <c r="AR20" s="8">
        <f t="shared" si="19"/>
        <v>414</v>
      </c>
      <c r="AT20" s="8">
        <v>30.89</v>
      </c>
      <c r="AU20" s="8">
        <v>30.89</v>
      </c>
      <c r="AV20" s="8">
        <v>462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20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1"/>
        <v>32</v>
      </c>
      <c r="BL20" s="8">
        <f t="shared" si="22"/>
        <v>30.89</v>
      </c>
      <c r="BM20" s="8">
        <f t="shared" si="23"/>
        <v>30.89</v>
      </c>
      <c r="BN20" s="8">
        <f t="shared" si="24"/>
        <v>32</v>
      </c>
      <c r="BO20" s="8">
        <f t="shared" si="25"/>
        <v>32</v>
      </c>
      <c r="BP20" s="138">
        <f t="shared" si="26"/>
        <v>-1.1099999999999994</v>
      </c>
      <c r="BQ20" s="138">
        <f t="shared" si="27"/>
        <v>-1.1099999999999994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900</v>
      </c>
      <c r="G21" s="16">
        <f>'[3]23'!G23</f>
        <v>0</v>
      </c>
      <c r="H21" s="17">
        <f t="shared" si="28"/>
        <v>1220</v>
      </c>
      <c r="I21" s="15">
        <f>'[3]23'!J23</f>
        <v>320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158</v>
      </c>
      <c r="N21" s="16">
        <f>'[3]23'!O23</f>
        <v>0</v>
      </c>
      <c r="O21" s="17">
        <f t="shared" si="29"/>
        <v>478</v>
      </c>
      <c r="P21" s="18">
        <f>frq!C21</f>
        <v>1</v>
      </c>
      <c r="Q21" s="15">
        <f t="shared" si="30"/>
        <v>320</v>
      </c>
      <c r="R21" s="16">
        <f t="shared" si="30"/>
        <v>0</v>
      </c>
      <c r="S21" s="16">
        <f t="shared" si="30"/>
        <v>0</v>
      </c>
      <c r="T21" s="16">
        <f t="shared" si="30"/>
        <v>0</v>
      </c>
      <c r="U21" s="16">
        <f t="shared" si="30"/>
        <v>158</v>
      </c>
      <c r="V21" s="16">
        <f t="shared" si="30"/>
        <v>0</v>
      </c>
      <c r="W21" s="17">
        <f t="shared" si="31"/>
        <v>478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2"/>
        <v>256</v>
      </c>
      <c r="AM21" s="8">
        <f t="shared" si="32"/>
        <v>0</v>
      </c>
      <c r="AN21" s="8">
        <f t="shared" si="32"/>
        <v>0</v>
      </c>
      <c r="AO21" s="8">
        <f t="shared" si="32"/>
        <v>0</v>
      </c>
      <c r="AP21" s="8">
        <f t="shared" si="18"/>
        <v>158</v>
      </c>
      <c r="AQ21" s="8">
        <f t="shared" si="32"/>
        <v>0</v>
      </c>
      <c r="AR21" s="8">
        <f t="shared" si="19"/>
        <v>414</v>
      </c>
      <c r="AT21" s="8">
        <v>30.89</v>
      </c>
      <c r="AU21" s="8">
        <v>30.89</v>
      </c>
      <c r="AV21" s="8">
        <v>462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20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1"/>
        <v>32</v>
      </c>
      <c r="BL21" s="8">
        <f t="shared" si="22"/>
        <v>30.89</v>
      </c>
      <c r="BM21" s="8">
        <f t="shared" si="23"/>
        <v>30.89</v>
      </c>
      <c r="BN21" s="8">
        <f t="shared" si="24"/>
        <v>32</v>
      </c>
      <c r="BO21" s="8">
        <f t="shared" si="25"/>
        <v>32</v>
      </c>
      <c r="BP21" s="138">
        <f t="shared" si="26"/>
        <v>-1.1099999999999994</v>
      </c>
      <c r="BQ21" s="138">
        <f t="shared" si="27"/>
        <v>-1.1099999999999994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900</v>
      </c>
      <c r="G22" s="16">
        <f>'[3]23'!G24</f>
        <v>0</v>
      </c>
      <c r="H22" s="17">
        <f t="shared" si="28"/>
        <v>1220</v>
      </c>
      <c r="I22" s="15">
        <f>'[3]23'!J24</f>
        <v>320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158</v>
      </c>
      <c r="N22" s="16">
        <f>'[3]23'!O24</f>
        <v>0</v>
      </c>
      <c r="O22" s="17">
        <f t="shared" si="29"/>
        <v>478</v>
      </c>
      <c r="P22" s="18">
        <f>frq!C22</f>
        <v>1</v>
      </c>
      <c r="Q22" s="15">
        <f t="shared" si="30"/>
        <v>320</v>
      </c>
      <c r="R22" s="16">
        <f t="shared" si="30"/>
        <v>0</v>
      </c>
      <c r="S22" s="16">
        <f t="shared" si="30"/>
        <v>0</v>
      </c>
      <c r="T22" s="16">
        <f t="shared" si="30"/>
        <v>0</v>
      </c>
      <c r="U22" s="16">
        <f t="shared" si="30"/>
        <v>158</v>
      </c>
      <c r="V22" s="16">
        <f t="shared" si="30"/>
        <v>0</v>
      </c>
      <c r="W22" s="17">
        <f t="shared" si="31"/>
        <v>478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2"/>
        <v>256</v>
      </c>
      <c r="AM22" s="8">
        <f t="shared" si="32"/>
        <v>0</v>
      </c>
      <c r="AN22" s="8">
        <f t="shared" si="32"/>
        <v>0</v>
      </c>
      <c r="AO22" s="8">
        <f t="shared" si="32"/>
        <v>0</v>
      </c>
      <c r="AP22" s="8">
        <f t="shared" si="18"/>
        <v>158</v>
      </c>
      <c r="AQ22" s="8">
        <f t="shared" si="32"/>
        <v>0</v>
      </c>
      <c r="AR22" s="8">
        <f t="shared" si="19"/>
        <v>414</v>
      </c>
      <c r="AT22" s="8">
        <v>30.89</v>
      </c>
      <c r="AU22" s="8">
        <v>30.89</v>
      </c>
      <c r="AV22" s="8">
        <v>462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20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1"/>
        <v>32</v>
      </c>
      <c r="BL22" s="8">
        <f t="shared" si="22"/>
        <v>30.89</v>
      </c>
      <c r="BM22" s="8">
        <f t="shared" si="23"/>
        <v>30.89</v>
      </c>
      <c r="BN22" s="8">
        <f t="shared" si="24"/>
        <v>32</v>
      </c>
      <c r="BO22" s="8">
        <f t="shared" si="25"/>
        <v>32</v>
      </c>
      <c r="BP22" s="138">
        <f t="shared" si="26"/>
        <v>-1.1099999999999994</v>
      </c>
      <c r="BQ22" s="138">
        <f t="shared" si="27"/>
        <v>-1.1099999999999994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900</v>
      </c>
      <c r="G23" s="16">
        <f>'[3]23'!G25</f>
        <v>0</v>
      </c>
      <c r="H23" s="17">
        <f t="shared" si="28"/>
        <v>1220</v>
      </c>
      <c r="I23" s="15">
        <f>'[3]23'!J25</f>
        <v>320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158</v>
      </c>
      <c r="N23" s="16">
        <f>'[3]23'!O25</f>
        <v>0</v>
      </c>
      <c r="O23" s="17">
        <f t="shared" si="29"/>
        <v>478</v>
      </c>
      <c r="P23" s="18">
        <f>frq!C23</f>
        <v>1</v>
      </c>
      <c r="Q23" s="15">
        <f t="shared" si="30"/>
        <v>320</v>
      </c>
      <c r="R23" s="16">
        <f t="shared" si="30"/>
        <v>0</v>
      </c>
      <c r="S23" s="16">
        <f t="shared" si="30"/>
        <v>0</v>
      </c>
      <c r="T23" s="16">
        <f t="shared" si="30"/>
        <v>0</v>
      </c>
      <c r="U23" s="16">
        <f t="shared" si="30"/>
        <v>158</v>
      </c>
      <c r="V23" s="16">
        <f t="shared" si="30"/>
        <v>0</v>
      </c>
      <c r="W23" s="17">
        <f t="shared" si="31"/>
        <v>478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2"/>
        <v>256</v>
      </c>
      <c r="AM23" s="8">
        <f t="shared" si="32"/>
        <v>0</v>
      </c>
      <c r="AN23" s="8">
        <f t="shared" si="32"/>
        <v>0</v>
      </c>
      <c r="AO23" s="8">
        <f t="shared" si="32"/>
        <v>0</v>
      </c>
      <c r="AP23" s="8">
        <f t="shared" si="18"/>
        <v>158</v>
      </c>
      <c r="AQ23" s="8">
        <f t="shared" si="32"/>
        <v>0</v>
      </c>
      <c r="AR23" s="8">
        <f t="shared" si="19"/>
        <v>414</v>
      </c>
      <c r="AT23" s="8">
        <v>30.89</v>
      </c>
      <c r="AU23" s="8">
        <v>30.89</v>
      </c>
      <c r="AV23" s="8">
        <v>462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20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1"/>
        <v>32</v>
      </c>
      <c r="BL23" s="8">
        <f t="shared" si="22"/>
        <v>30.89</v>
      </c>
      <c r="BM23" s="8">
        <f t="shared" si="23"/>
        <v>30.89</v>
      </c>
      <c r="BN23" s="8">
        <f t="shared" si="24"/>
        <v>32</v>
      </c>
      <c r="BO23" s="8">
        <f t="shared" si="25"/>
        <v>32</v>
      </c>
      <c r="BP23" s="138">
        <f t="shared" si="26"/>
        <v>-1.1099999999999994</v>
      </c>
      <c r="BQ23" s="138">
        <f t="shared" si="27"/>
        <v>-1.1099999999999994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900</v>
      </c>
      <c r="G24" s="16">
        <f>'[3]23'!G26</f>
        <v>0</v>
      </c>
      <c r="H24" s="17">
        <f t="shared" si="28"/>
        <v>1220</v>
      </c>
      <c r="I24" s="15">
        <f>'[3]23'!J26</f>
        <v>320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158</v>
      </c>
      <c r="N24" s="16">
        <f>'[3]23'!O26</f>
        <v>0</v>
      </c>
      <c r="O24" s="17">
        <f t="shared" si="29"/>
        <v>478</v>
      </c>
      <c r="P24" s="18">
        <f>frq!C24</f>
        <v>1</v>
      </c>
      <c r="Q24" s="15">
        <f t="shared" si="30"/>
        <v>320</v>
      </c>
      <c r="R24" s="16">
        <f t="shared" si="30"/>
        <v>0</v>
      </c>
      <c r="S24" s="16">
        <f t="shared" si="30"/>
        <v>0</v>
      </c>
      <c r="T24" s="16">
        <f t="shared" si="30"/>
        <v>0</v>
      </c>
      <c r="U24" s="16">
        <f t="shared" si="30"/>
        <v>158</v>
      </c>
      <c r="V24" s="16">
        <f t="shared" si="30"/>
        <v>0</v>
      </c>
      <c r="W24" s="17">
        <f t="shared" si="31"/>
        <v>478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2"/>
        <v>256</v>
      </c>
      <c r="AM24" s="8">
        <f t="shared" si="32"/>
        <v>0</v>
      </c>
      <c r="AN24" s="8">
        <f t="shared" si="32"/>
        <v>0</v>
      </c>
      <c r="AO24" s="8">
        <f t="shared" si="32"/>
        <v>0</v>
      </c>
      <c r="AP24" s="8">
        <f t="shared" si="18"/>
        <v>158</v>
      </c>
      <c r="AQ24" s="8">
        <f t="shared" si="32"/>
        <v>0</v>
      </c>
      <c r="AR24" s="8">
        <f t="shared" si="19"/>
        <v>414</v>
      </c>
      <c r="AT24" s="8">
        <v>30.89</v>
      </c>
      <c r="AU24" s="8">
        <v>30.89</v>
      </c>
      <c r="AV24" s="8">
        <v>462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20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1"/>
        <v>32</v>
      </c>
      <c r="BL24" s="8">
        <f t="shared" si="22"/>
        <v>30.89</v>
      </c>
      <c r="BM24" s="8">
        <f t="shared" si="23"/>
        <v>30.89</v>
      </c>
      <c r="BN24" s="8">
        <f t="shared" si="24"/>
        <v>32</v>
      </c>
      <c r="BO24" s="8">
        <f t="shared" si="25"/>
        <v>32</v>
      </c>
      <c r="BP24" s="138">
        <f t="shared" si="26"/>
        <v>-1.1099999999999994</v>
      </c>
      <c r="BQ24" s="138">
        <f t="shared" si="27"/>
        <v>-1.1099999999999994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900</v>
      </c>
      <c r="G25" s="16">
        <f>'[3]23'!G27</f>
        <v>0</v>
      </c>
      <c r="H25" s="17">
        <f t="shared" si="28"/>
        <v>1220</v>
      </c>
      <c r="I25" s="15">
        <f>'[3]23'!J27</f>
        <v>320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158</v>
      </c>
      <c r="N25" s="16">
        <f>'[3]23'!O27</f>
        <v>0</v>
      </c>
      <c r="O25" s="17">
        <f t="shared" si="29"/>
        <v>478</v>
      </c>
      <c r="P25" s="18">
        <f>frq!C25</f>
        <v>1</v>
      </c>
      <c r="Q25" s="15">
        <f t="shared" si="30"/>
        <v>320</v>
      </c>
      <c r="R25" s="16">
        <f t="shared" si="30"/>
        <v>0</v>
      </c>
      <c r="S25" s="16">
        <f t="shared" si="30"/>
        <v>0</v>
      </c>
      <c r="T25" s="16">
        <f t="shared" si="30"/>
        <v>0</v>
      </c>
      <c r="U25" s="16">
        <f t="shared" si="30"/>
        <v>158</v>
      </c>
      <c r="V25" s="16">
        <f t="shared" si="30"/>
        <v>0</v>
      </c>
      <c r="W25" s="17">
        <f t="shared" si="31"/>
        <v>478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2"/>
        <v>256</v>
      </c>
      <c r="AM25" s="8">
        <f t="shared" si="32"/>
        <v>0</v>
      </c>
      <c r="AN25" s="8">
        <f t="shared" si="32"/>
        <v>0</v>
      </c>
      <c r="AO25" s="8">
        <f t="shared" si="32"/>
        <v>0</v>
      </c>
      <c r="AP25" s="8">
        <f t="shared" si="18"/>
        <v>158</v>
      </c>
      <c r="AQ25" s="8">
        <f t="shared" si="32"/>
        <v>0</v>
      </c>
      <c r="AR25" s="8">
        <f t="shared" si="19"/>
        <v>414</v>
      </c>
      <c r="AT25" s="8">
        <v>30.89</v>
      </c>
      <c r="AU25" s="8">
        <v>30.89</v>
      </c>
      <c r="AV25" s="8">
        <v>462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20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1"/>
        <v>32</v>
      </c>
      <c r="BL25" s="8">
        <f t="shared" si="22"/>
        <v>30.89</v>
      </c>
      <c r="BM25" s="8">
        <f t="shared" si="23"/>
        <v>30.89</v>
      </c>
      <c r="BN25" s="8">
        <f t="shared" si="24"/>
        <v>32</v>
      </c>
      <c r="BO25" s="8">
        <f t="shared" si="25"/>
        <v>32</v>
      </c>
      <c r="BP25" s="138">
        <f t="shared" si="26"/>
        <v>-1.1099999999999994</v>
      </c>
      <c r="BQ25" s="138">
        <f t="shared" si="27"/>
        <v>-1.1099999999999994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900</v>
      </c>
      <c r="G26" s="16">
        <f>'[3]23'!G28</f>
        <v>0</v>
      </c>
      <c r="H26" s="17">
        <f t="shared" si="28"/>
        <v>1220</v>
      </c>
      <c r="I26" s="15">
        <f>'[3]23'!J28</f>
        <v>320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158</v>
      </c>
      <c r="N26" s="16">
        <f>'[3]23'!O28</f>
        <v>0</v>
      </c>
      <c r="O26" s="17">
        <f t="shared" si="29"/>
        <v>478</v>
      </c>
      <c r="P26" s="18">
        <f>frq!C26</f>
        <v>1</v>
      </c>
      <c r="Q26" s="15">
        <f t="shared" si="30"/>
        <v>320</v>
      </c>
      <c r="R26" s="16">
        <f t="shared" si="30"/>
        <v>0</v>
      </c>
      <c r="S26" s="16">
        <f t="shared" si="30"/>
        <v>0</v>
      </c>
      <c r="T26" s="16">
        <f t="shared" si="30"/>
        <v>0</v>
      </c>
      <c r="U26" s="16">
        <f t="shared" si="30"/>
        <v>158</v>
      </c>
      <c r="V26" s="16">
        <f t="shared" si="30"/>
        <v>0</v>
      </c>
      <c r="W26" s="17">
        <f t="shared" si="31"/>
        <v>478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2"/>
        <v>256</v>
      </c>
      <c r="AM26" s="8">
        <f t="shared" si="32"/>
        <v>0</v>
      </c>
      <c r="AN26" s="8">
        <f t="shared" si="32"/>
        <v>0</v>
      </c>
      <c r="AO26" s="8">
        <f t="shared" si="32"/>
        <v>0</v>
      </c>
      <c r="AP26" s="8">
        <f t="shared" si="18"/>
        <v>158</v>
      </c>
      <c r="AQ26" s="8">
        <f t="shared" si="32"/>
        <v>0</v>
      </c>
      <c r="AR26" s="8">
        <f t="shared" si="19"/>
        <v>414</v>
      </c>
      <c r="AT26" s="8">
        <v>30.89</v>
      </c>
      <c r="AU26" s="8">
        <v>30.89</v>
      </c>
      <c r="AV26" s="8">
        <v>462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20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1"/>
        <v>32</v>
      </c>
      <c r="BL26" s="8">
        <f t="shared" si="22"/>
        <v>30.89</v>
      </c>
      <c r="BM26" s="8">
        <f t="shared" si="23"/>
        <v>30.89</v>
      </c>
      <c r="BN26" s="8">
        <f t="shared" si="24"/>
        <v>32</v>
      </c>
      <c r="BO26" s="8">
        <f t="shared" si="25"/>
        <v>32</v>
      </c>
      <c r="BP26" s="138">
        <f t="shared" si="26"/>
        <v>-1.1099999999999994</v>
      </c>
      <c r="BQ26" s="138">
        <f t="shared" si="27"/>
        <v>-1.1099999999999994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900</v>
      </c>
      <c r="G27" s="16">
        <f>'[3]23'!G29</f>
        <v>0</v>
      </c>
      <c r="H27" s="17">
        <f t="shared" si="28"/>
        <v>1220</v>
      </c>
      <c r="I27" s="15">
        <f>'[3]23'!J29</f>
        <v>320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158</v>
      </c>
      <c r="N27" s="16">
        <f>'[3]23'!O29</f>
        <v>0</v>
      </c>
      <c r="O27" s="17">
        <f t="shared" si="29"/>
        <v>478</v>
      </c>
      <c r="P27" s="18">
        <f>frq!C27</f>
        <v>1</v>
      </c>
      <c r="Q27" s="15">
        <f t="shared" si="30"/>
        <v>320</v>
      </c>
      <c r="R27" s="16">
        <f t="shared" si="30"/>
        <v>0</v>
      </c>
      <c r="S27" s="16">
        <f t="shared" si="30"/>
        <v>0</v>
      </c>
      <c r="T27" s="16">
        <f t="shared" si="30"/>
        <v>0</v>
      </c>
      <c r="U27" s="16">
        <f t="shared" si="30"/>
        <v>158</v>
      </c>
      <c r="V27" s="16">
        <f t="shared" si="30"/>
        <v>0</v>
      </c>
      <c r="W27" s="17">
        <f t="shared" si="31"/>
        <v>478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2"/>
        <v>256</v>
      </c>
      <c r="AM27" s="8">
        <f t="shared" si="32"/>
        <v>0</v>
      </c>
      <c r="AN27" s="8">
        <f t="shared" si="32"/>
        <v>0</v>
      </c>
      <c r="AO27" s="8">
        <f t="shared" si="32"/>
        <v>0</v>
      </c>
      <c r="AP27" s="8">
        <f t="shared" si="18"/>
        <v>158</v>
      </c>
      <c r="AQ27" s="8">
        <f t="shared" si="32"/>
        <v>0</v>
      </c>
      <c r="AR27" s="8">
        <f t="shared" si="19"/>
        <v>414</v>
      </c>
      <c r="AT27" s="8">
        <v>30.89</v>
      </c>
      <c r="AU27" s="8">
        <v>30.89</v>
      </c>
      <c r="AV27" s="8">
        <v>462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20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1"/>
        <v>32</v>
      </c>
      <c r="BL27" s="8">
        <f t="shared" si="22"/>
        <v>30.89</v>
      </c>
      <c r="BM27" s="8">
        <f t="shared" si="23"/>
        <v>30.89</v>
      </c>
      <c r="BN27" s="8">
        <f t="shared" si="24"/>
        <v>32</v>
      </c>
      <c r="BO27" s="8">
        <f t="shared" si="25"/>
        <v>32</v>
      </c>
      <c r="BP27" s="138">
        <f t="shared" si="26"/>
        <v>-1.1099999999999994</v>
      </c>
      <c r="BQ27" s="138">
        <f t="shared" si="27"/>
        <v>-1.1099999999999994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900</v>
      </c>
      <c r="G28" s="16">
        <f>'[3]23'!G30</f>
        <v>0</v>
      </c>
      <c r="H28" s="17">
        <f t="shared" si="28"/>
        <v>1220</v>
      </c>
      <c r="I28" s="15">
        <f>'[3]23'!J30</f>
        <v>320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158</v>
      </c>
      <c r="N28" s="16">
        <f>'[3]23'!O30</f>
        <v>0</v>
      </c>
      <c r="O28" s="17">
        <f t="shared" si="29"/>
        <v>478</v>
      </c>
      <c r="P28" s="18">
        <f>frq!C28</f>
        <v>1</v>
      </c>
      <c r="Q28" s="15">
        <f t="shared" si="30"/>
        <v>320</v>
      </c>
      <c r="R28" s="16">
        <f t="shared" si="30"/>
        <v>0</v>
      </c>
      <c r="S28" s="16">
        <f t="shared" si="30"/>
        <v>0</v>
      </c>
      <c r="T28" s="16">
        <f t="shared" si="30"/>
        <v>0</v>
      </c>
      <c r="U28" s="16">
        <f t="shared" si="30"/>
        <v>158</v>
      </c>
      <c r="V28" s="16">
        <f t="shared" si="30"/>
        <v>0</v>
      </c>
      <c r="W28" s="17">
        <f t="shared" si="31"/>
        <v>478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2"/>
        <v>256</v>
      </c>
      <c r="AM28" s="8">
        <f t="shared" si="32"/>
        <v>0</v>
      </c>
      <c r="AN28" s="8">
        <f t="shared" si="32"/>
        <v>0</v>
      </c>
      <c r="AO28" s="8">
        <f t="shared" si="32"/>
        <v>0</v>
      </c>
      <c r="AP28" s="8">
        <f t="shared" si="18"/>
        <v>158</v>
      </c>
      <c r="AQ28" s="8">
        <f t="shared" si="32"/>
        <v>0</v>
      </c>
      <c r="AR28" s="8">
        <f t="shared" si="19"/>
        <v>414</v>
      </c>
      <c r="AT28" s="8">
        <v>30.89</v>
      </c>
      <c r="AU28" s="8">
        <v>30.89</v>
      </c>
      <c r="AV28" s="8">
        <v>462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20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1"/>
        <v>32</v>
      </c>
      <c r="BL28" s="8">
        <f t="shared" si="22"/>
        <v>30.89</v>
      </c>
      <c r="BM28" s="8">
        <f t="shared" si="23"/>
        <v>30.89</v>
      </c>
      <c r="BN28" s="8">
        <f t="shared" si="24"/>
        <v>32</v>
      </c>
      <c r="BO28" s="8">
        <f t="shared" si="25"/>
        <v>32</v>
      </c>
      <c r="BP28" s="138">
        <f t="shared" si="26"/>
        <v>-1.1099999999999994</v>
      </c>
      <c r="BQ28" s="138">
        <f t="shared" si="27"/>
        <v>-1.1099999999999994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900</v>
      </c>
      <c r="G29" s="16">
        <f>'[3]23'!G31</f>
        <v>0</v>
      </c>
      <c r="H29" s="17">
        <f t="shared" si="28"/>
        <v>1220</v>
      </c>
      <c r="I29" s="15">
        <f>'[3]23'!J31</f>
        <v>320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158</v>
      </c>
      <c r="N29" s="16">
        <f>'[3]23'!O31</f>
        <v>0</v>
      </c>
      <c r="O29" s="17">
        <f t="shared" si="29"/>
        <v>478</v>
      </c>
      <c r="P29" s="18">
        <f>frq!C29</f>
        <v>1</v>
      </c>
      <c r="Q29" s="15">
        <f t="shared" si="30"/>
        <v>320</v>
      </c>
      <c r="R29" s="16">
        <f t="shared" si="30"/>
        <v>0</v>
      </c>
      <c r="S29" s="16">
        <f t="shared" si="30"/>
        <v>0</v>
      </c>
      <c r="T29" s="16">
        <f t="shared" si="30"/>
        <v>0</v>
      </c>
      <c r="U29" s="16">
        <f t="shared" si="30"/>
        <v>158</v>
      </c>
      <c r="V29" s="16">
        <f t="shared" si="30"/>
        <v>0</v>
      </c>
      <c r="W29" s="17">
        <f t="shared" si="31"/>
        <v>478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2"/>
        <v>256</v>
      </c>
      <c r="AM29" s="8">
        <f t="shared" si="32"/>
        <v>0</v>
      </c>
      <c r="AN29" s="8">
        <f t="shared" si="32"/>
        <v>0</v>
      </c>
      <c r="AO29" s="8">
        <f t="shared" si="32"/>
        <v>0</v>
      </c>
      <c r="AP29" s="8">
        <f t="shared" si="18"/>
        <v>158</v>
      </c>
      <c r="AQ29" s="8">
        <f t="shared" si="32"/>
        <v>0</v>
      </c>
      <c r="AR29" s="8">
        <f t="shared" si="19"/>
        <v>414</v>
      </c>
      <c r="AT29" s="8">
        <v>30.89</v>
      </c>
      <c r="AU29" s="8">
        <v>30.89</v>
      </c>
      <c r="AV29" s="8">
        <v>462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20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1"/>
        <v>32</v>
      </c>
      <c r="BL29" s="8">
        <f t="shared" si="22"/>
        <v>30.89</v>
      </c>
      <c r="BM29" s="8">
        <f t="shared" si="23"/>
        <v>30.89</v>
      </c>
      <c r="BN29" s="8">
        <f t="shared" si="24"/>
        <v>32</v>
      </c>
      <c r="BO29" s="8">
        <f t="shared" si="25"/>
        <v>32</v>
      </c>
      <c r="BP29" s="138">
        <f t="shared" si="26"/>
        <v>-1.1099999999999994</v>
      </c>
      <c r="BQ29" s="138">
        <f t="shared" si="27"/>
        <v>-1.1099999999999994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900</v>
      </c>
      <c r="G30" s="16">
        <f>'[3]23'!G32</f>
        <v>0</v>
      </c>
      <c r="H30" s="17">
        <f t="shared" si="28"/>
        <v>1220</v>
      </c>
      <c r="I30" s="15">
        <f>'[3]23'!J32</f>
        <v>320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158</v>
      </c>
      <c r="N30" s="16">
        <f>'[3]23'!O32</f>
        <v>0</v>
      </c>
      <c r="O30" s="17">
        <f t="shared" si="29"/>
        <v>478</v>
      </c>
      <c r="P30" s="18">
        <f>frq!C30</f>
        <v>1</v>
      </c>
      <c r="Q30" s="15">
        <f t="shared" si="30"/>
        <v>320</v>
      </c>
      <c r="R30" s="16">
        <f t="shared" si="30"/>
        <v>0</v>
      </c>
      <c r="S30" s="16">
        <f t="shared" si="30"/>
        <v>0</v>
      </c>
      <c r="T30" s="16">
        <f t="shared" si="30"/>
        <v>0</v>
      </c>
      <c r="U30" s="16">
        <f t="shared" si="30"/>
        <v>158</v>
      </c>
      <c r="V30" s="16">
        <f t="shared" si="30"/>
        <v>0</v>
      </c>
      <c r="W30" s="17">
        <f t="shared" si="31"/>
        <v>478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2"/>
        <v>256</v>
      </c>
      <c r="AM30" s="8">
        <f t="shared" si="32"/>
        <v>0</v>
      </c>
      <c r="AN30" s="8">
        <f t="shared" si="32"/>
        <v>0</v>
      </c>
      <c r="AO30" s="8">
        <f t="shared" si="32"/>
        <v>0</v>
      </c>
      <c r="AP30" s="8">
        <f t="shared" si="18"/>
        <v>158</v>
      </c>
      <c r="AQ30" s="8">
        <f t="shared" si="32"/>
        <v>0</v>
      </c>
      <c r="AR30" s="8">
        <f t="shared" si="19"/>
        <v>414</v>
      </c>
      <c r="AT30" s="8">
        <v>30.89</v>
      </c>
      <c r="AU30" s="8">
        <v>30.89</v>
      </c>
      <c r="AV30" s="8">
        <v>462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20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1"/>
        <v>32</v>
      </c>
      <c r="BL30" s="8">
        <f t="shared" si="22"/>
        <v>30.89</v>
      </c>
      <c r="BM30" s="8">
        <f t="shared" si="23"/>
        <v>30.89</v>
      </c>
      <c r="BN30" s="8">
        <f t="shared" si="24"/>
        <v>32</v>
      </c>
      <c r="BO30" s="8">
        <f t="shared" si="25"/>
        <v>32</v>
      </c>
      <c r="BP30" s="138">
        <f t="shared" si="26"/>
        <v>-1.1099999999999994</v>
      </c>
      <c r="BQ30" s="138">
        <f t="shared" si="27"/>
        <v>-1.1099999999999994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900</v>
      </c>
      <c r="G31" s="16">
        <f>'[3]23'!G33</f>
        <v>0</v>
      </c>
      <c r="H31" s="17">
        <f t="shared" si="28"/>
        <v>1220</v>
      </c>
      <c r="I31" s="15">
        <f>'[3]23'!J33</f>
        <v>320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158</v>
      </c>
      <c r="N31" s="16">
        <f>'[3]23'!O33</f>
        <v>0</v>
      </c>
      <c r="O31" s="17">
        <f t="shared" si="29"/>
        <v>478</v>
      </c>
      <c r="P31" s="18">
        <f>frq!C31</f>
        <v>1</v>
      </c>
      <c r="Q31" s="15">
        <f t="shared" si="30"/>
        <v>320</v>
      </c>
      <c r="R31" s="16">
        <f t="shared" si="30"/>
        <v>0</v>
      </c>
      <c r="S31" s="16">
        <f t="shared" si="30"/>
        <v>0</v>
      </c>
      <c r="T31" s="16">
        <f t="shared" si="30"/>
        <v>0</v>
      </c>
      <c r="U31" s="16">
        <f t="shared" si="30"/>
        <v>158</v>
      </c>
      <c r="V31" s="16">
        <f t="shared" si="30"/>
        <v>0</v>
      </c>
      <c r="W31" s="17">
        <f t="shared" si="31"/>
        <v>478</v>
      </c>
      <c r="X31" s="8">
        <f t="shared" si="4"/>
        <v>19.63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19.63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2"/>
        <v>268.37</v>
      </c>
      <c r="AM31" s="8">
        <f t="shared" si="32"/>
        <v>0</v>
      </c>
      <c r="AN31" s="8">
        <f t="shared" si="32"/>
        <v>0</v>
      </c>
      <c r="AO31" s="8">
        <f t="shared" si="32"/>
        <v>0</v>
      </c>
      <c r="AP31" s="8">
        <f t="shared" si="18"/>
        <v>158</v>
      </c>
      <c r="AQ31" s="8">
        <f t="shared" si="32"/>
        <v>0</v>
      </c>
      <c r="AR31" s="8">
        <f t="shared" si="19"/>
        <v>426.37</v>
      </c>
      <c r="AT31" s="8">
        <v>30.89</v>
      </c>
      <c r="AU31" s="8">
        <v>30.89</v>
      </c>
      <c r="AV31" s="8">
        <v>462</v>
      </c>
      <c r="AW31" s="203">
        <v>19.63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20"/>
        <v>19.63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1"/>
        <v>32</v>
      </c>
      <c r="BL31" s="8">
        <f t="shared" si="22"/>
        <v>30.89</v>
      </c>
      <c r="BM31" s="8">
        <f t="shared" si="23"/>
        <v>30.89</v>
      </c>
      <c r="BN31" s="8">
        <f t="shared" si="24"/>
        <v>19.63</v>
      </c>
      <c r="BO31" s="8">
        <f t="shared" si="25"/>
        <v>32</v>
      </c>
      <c r="BP31" s="138">
        <f t="shared" si="26"/>
        <v>11.260000000000002</v>
      </c>
      <c r="BQ31" s="138">
        <f t="shared" si="27"/>
        <v>-1.1099999999999994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900</v>
      </c>
      <c r="G32" s="16">
        <f>'[3]23'!G34</f>
        <v>0</v>
      </c>
      <c r="H32" s="17">
        <f t="shared" si="28"/>
        <v>1220</v>
      </c>
      <c r="I32" s="15">
        <f>'[3]23'!J34</f>
        <v>320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158</v>
      </c>
      <c r="N32" s="16">
        <f>'[3]23'!O34</f>
        <v>0</v>
      </c>
      <c r="O32" s="17">
        <f t="shared" si="29"/>
        <v>478</v>
      </c>
      <c r="P32" s="18">
        <f>frq!C32</f>
        <v>1</v>
      </c>
      <c r="Q32" s="15">
        <f t="shared" si="30"/>
        <v>320</v>
      </c>
      <c r="R32" s="16">
        <f t="shared" si="30"/>
        <v>0</v>
      </c>
      <c r="S32" s="16">
        <f t="shared" si="30"/>
        <v>0</v>
      </c>
      <c r="T32" s="16">
        <f t="shared" si="30"/>
        <v>0</v>
      </c>
      <c r="U32" s="16">
        <f t="shared" si="30"/>
        <v>158</v>
      </c>
      <c r="V32" s="16">
        <f t="shared" si="30"/>
        <v>0</v>
      </c>
      <c r="W32" s="17">
        <f t="shared" si="31"/>
        <v>478</v>
      </c>
      <c r="X32" s="8">
        <f t="shared" si="4"/>
        <v>19.63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19.63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2"/>
        <v>268.37</v>
      </c>
      <c r="AM32" s="8">
        <f t="shared" si="32"/>
        <v>0</v>
      </c>
      <c r="AN32" s="8">
        <f t="shared" si="32"/>
        <v>0</v>
      </c>
      <c r="AO32" s="8">
        <f t="shared" si="32"/>
        <v>0</v>
      </c>
      <c r="AP32" s="8">
        <f t="shared" si="18"/>
        <v>158</v>
      </c>
      <c r="AQ32" s="8">
        <f t="shared" si="32"/>
        <v>0</v>
      </c>
      <c r="AR32" s="8">
        <f t="shared" si="19"/>
        <v>426.37</v>
      </c>
      <c r="AT32" s="8">
        <v>30.89</v>
      </c>
      <c r="AU32" s="8">
        <v>30.89</v>
      </c>
      <c r="AV32" s="8">
        <v>462</v>
      </c>
      <c r="AW32" s="203">
        <v>19.63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20"/>
        <v>19.63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1"/>
        <v>32</v>
      </c>
      <c r="BL32" s="8">
        <f t="shared" si="22"/>
        <v>30.89</v>
      </c>
      <c r="BM32" s="8">
        <f t="shared" si="23"/>
        <v>30.89</v>
      </c>
      <c r="BN32" s="8">
        <f t="shared" si="24"/>
        <v>19.63</v>
      </c>
      <c r="BO32" s="8">
        <f t="shared" si="25"/>
        <v>32</v>
      </c>
      <c r="BP32" s="138">
        <f t="shared" si="26"/>
        <v>11.260000000000002</v>
      </c>
      <c r="BQ32" s="138">
        <f t="shared" si="27"/>
        <v>-1.1099999999999994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900</v>
      </c>
      <c r="G33" s="16">
        <f>'[3]23'!G35</f>
        <v>0</v>
      </c>
      <c r="H33" s="17">
        <f t="shared" si="28"/>
        <v>1220</v>
      </c>
      <c r="I33" s="15">
        <f>'[3]23'!J35</f>
        <v>320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158</v>
      </c>
      <c r="N33" s="16">
        <f>'[3]23'!O35</f>
        <v>0</v>
      </c>
      <c r="O33" s="17">
        <f t="shared" si="29"/>
        <v>478</v>
      </c>
      <c r="P33" s="18">
        <f>frq!C33</f>
        <v>1</v>
      </c>
      <c r="Q33" s="15">
        <f t="shared" si="30"/>
        <v>320</v>
      </c>
      <c r="R33" s="16">
        <f t="shared" si="30"/>
        <v>0</v>
      </c>
      <c r="S33" s="16">
        <f t="shared" si="30"/>
        <v>0</v>
      </c>
      <c r="T33" s="16">
        <f t="shared" si="30"/>
        <v>0</v>
      </c>
      <c r="U33" s="16">
        <f t="shared" si="30"/>
        <v>158</v>
      </c>
      <c r="V33" s="16">
        <f t="shared" si="30"/>
        <v>0</v>
      </c>
      <c r="W33" s="17">
        <f t="shared" si="31"/>
        <v>478</v>
      </c>
      <c r="X33" s="8">
        <f t="shared" si="4"/>
        <v>19.63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19.63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2"/>
        <v>268.37</v>
      </c>
      <c r="AM33" s="8">
        <f t="shared" si="32"/>
        <v>0</v>
      </c>
      <c r="AN33" s="8">
        <f t="shared" si="32"/>
        <v>0</v>
      </c>
      <c r="AO33" s="8">
        <f t="shared" si="32"/>
        <v>0</v>
      </c>
      <c r="AP33" s="8">
        <f t="shared" si="18"/>
        <v>158</v>
      </c>
      <c r="AQ33" s="8">
        <f t="shared" si="32"/>
        <v>0</v>
      </c>
      <c r="AR33" s="8">
        <f t="shared" si="19"/>
        <v>426.37</v>
      </c>
      <c r="AT33" s="8">
        <v>18.95</v>
      </c>
      <c r="AU33" s="8">
        <v>30.89</v>
      </c>
      <c r="AV33" s="8">
        <v>462</v>
      </c>
      <c r="AW33" s="203">
        <v>19.63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20"/>
        <v>19.63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1"/>
        <v>32</v>
      </c>
      <c r="BL33" s="8">
        <f t="shared" si="22"/>
        <v>18.95</v>
      </c>
      <c r="BM33" s="8">
        <f t="shared" si="23"/>
        <v>30.89</v>
      </c>
      <c r="BN33" s="8">
        <f t="shared" si="24"/>
        <v>19.63</v>
      </c>
      <c r="BO33" s="8">
        <f t="shared" si="25"/>
        <v>32</v>
      </c>
      <c r="BP33" s="138">
        <f t="shared" si="26"/>
        <v>-0.67999999999999972</v>
      </c>
      <c r="BQ33" s="138">
        <f t="shared" si="27"/>
        <v>-1.1099999999999994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900</v>
      </c>
      <c r="G34" s="16">
        <f>'[3]23'!G36</f>
        <v>0</v>
      </c>
      <c r="H34" s="17">
        <f t="shared" si="28"/>
        <v>1220</v>
      </c>
      <c r="I34" s="15">
        <f>'[3]23'!J36</f>
        <v>320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158</v>
      </c>
      <c r="N34" s="16">
        <f>'[3]23'!O36</f>
        <v>0</v>
      </c>
      <c r="O34" s="17">
        <f t="shared" si="29"/>
        <v>478</v>
      </c>
      <c r="P34" s="18">
        <f>frq!C34</f>
        <v>1</v>
      </c>
      <c r="Q34" s="15">
        <f t="shared" si="30"/>
        <v>320</v>
      </c>
      <c r="R34" s="16">
        <f t="shared" si="30"/>
        <v>0</v>
      </c>
      <c r="S34" s="16">
        <f t="shared" si="30"/>
        <v>0</v>
      </c>
      <c r="T34" s="16">
        <f t="shared" si="30"/>
        <v>0</v>
      </c>
      <c r="U34" s="16">
        <f t="shared" si="30"/>
        <v>158</v>
      </c>
      <c r="V34" s="16">
        <f t="shared" si="30"/>
        <v>0</v>
      </c>
      <c r="W34" s="17">
        <f t="shared" si="31"/>
        <v>478</v>
      </c>
      <c r="X34" s="8">
        <f t="shared" si="4"/>
        <v>19.63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19.63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2"/>
        <v>268.37</v>
      </c>
      <c r="AM34" s="8">
        <f t="shared" si="32"/>
        <v>0</v>
      </c>
      <c r="AN34" s="8">
        <f t="shared" si="32"/>
        <v>0</v>
      </c>
      <c r="AO34" s="8">
        <f t="shared" si="32"/>
        <v>0</v>
      </c>
      <c r="AP34" s="8">
        <f t="shared" si="18"/>
        <v>158</v>
      </c>
      <c r="AQ34" s="8">
        <f t="shared" si="32"/>
        <v>0</v>
      </c>
      <c r="AR34" s="8">
        <f t="shared" si="19"/>
        <v>426.37</v>
      </c>
      <c r="AT34" s="8">
        <v>18.95</v>
      </c>
      <c r="AU34" s="8">
        <v>30.89</v>
      </c>
      <c r="AV34" s="8">
        <v>462</v>
      </c>
      <c r="AW34" s="203">
        <v>19.63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20"/>
        <v>19.63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1"/>
        <v>32</v>
      </c>
      <c r="BL34" s="8">
        <f t="shared" si="22"/>
        <v>18.95</v>
      </c>
      <c r="BM34" s="8">
        <f t="shared" si="23"/>
        <v>30.89</v>
      </c>
      <c r="BN34" s="8">
        <f t="shared" si="24"/>
        <v>19.63</v>
      </c>
      <c r="BO34" s="8">
        <f t="shared" si="25"/>
        <v>32</v>
      </c>
      <c r="BP34" s="138">
        <f t="shared" si="26"/>
        <v>-0.67999999999999972</v>
      </c>
      <c r="BQ34" s="138">
        <f t="shared" si="27"/>
        <v>-1.1099999999999994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900</v>
      </c>
      <c r="G35" s="16">
        <f>'[3]23'!G37</f>
        <v>0</v>
      </c>
      <c r="H35" s="17">
        <f t="shared" si="28"/>
        <v>1220</v>
      </c>
      <c r="I35" s="15">
        <f>'[3]23'!J37</f>
        <v>320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158</v>
      </c>
      <c r="N35" s="16">
        <f>'[3]23'!O37</f>
        <v>0</v>
      </c>
      <c r="O35" s="17">
        <f t="shared" si="29"/>
        <v>478</v>
      </c>
      <c r="P35" s="18">
        <f>frq!C35</f>
        <v>1</v>
      </c>
      <c r="Q35" s="15">
        <f t="shared" si="30"/>
        <v>320</v>
      </c>
      <c r="R35" s="16">
        <f t="shared" si="30"/>
        <v>0</v>
      </c>
      <c r="S35" s="16">
        <f t="shared" si="30"/>
        <v>0</v>
      </c>
      <c r="T35" s="16">
        <f t="shared" si="30"/>
        <v>0</v>
      </c>
      <c r="U35" s="16">
        <f t="shared" si="30"/>
        <v>158</v>
      </c>
      <c r="V35" s="16">
        <f t="shared" si="30"/>
        <v>0</v>
      </c>
      <c r="W35" s="17">
        <f t="shared" si="31"/>
        <v>478</v>
      </c>
      <c r="X35" s="8">
        <f t="shared" si="4"/>
        <v>19.63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19.63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2"/>
        <v>268.37</v>
      </c>
      <c r="AM35" s="8">
        <f t="shared" si="32"/>
        <v>0</v>
      </c>
      <c r="AN35" s="8">
        <f t="shared" si="32"/>
        <v>0</v>
      </c>
      <c r="AO35" s="8">
        <f t="shared" si="32"/>
        <v>0</v>
      </c>
      <c r="AP35" s="8">
        <f t="shared" si="18"/>
        <v>158</v>
      </c>
      <c r="AQ35" s="8">
        <f t="shared" si="32"/>
        <v>0</v>
      </c>
      <c r="AR35" s="8">
        <f t="shared" si="19"/>
        <v>426.37</v>
      </c>
      <c r="AT35" s="8">
        <v>18.95</v>
      </c>
      <c r="AU35" s="8">
        <v>30.89</v>
      </c>
      <c r="AV35" s="8">
        <v>462</v>
      </c>
      <c r="AW35" s="203">
        <v>19.63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20"/>
        <v>19.63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1"/>
        <v>32</v>
      </c>
      <c r="BL35" s="8">
        <f t="shared" si="22"/>
        <v>18.95</v>
      </c>
      <c r="BM35" s="8">
        <f t="shared" si="23"/>
        <v>30.89</v>
      </c>
      <c r="BN35" s="8">
        <f t="shared" si="24"/>
        <v>19.63</v>
      </c>
      <c r="BO35" s="8">
        <f t="shared" si="25"/>
        <v>32</v>
      </c>
      <c r="BP35" s="138">
        <f t="shared" si="26"/>
        <v>-0.67999999999999972</v>
      </c>
      <c r="BQ35" s="138">
        <f t="shared" si="27"/>
        <v>-1.1099999999999994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900</v>
      </c>
      <c r="G36" s="16">
        <f>'[3]23'!G38</f>
        <v>0</v>
      </c>
      <c r="H36" s="17">
        <f t="shared" si="28"/>
        <v>1220</v>
      </c>
      <c r="I36" s="15">
        <f>'[3]23'!J38</f>
        <v>320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158</v>
      </c>
      <c r="N36" s="16">
        <f>'[3]23'!O38</f>
        <v>0</v>
      </c>
      <c r="O36" s="17">
        <f t="shared" si="29"/>
        <v>478</v>
      </c>
      <c r="P36" s="18">
        <f>frq!C36</f>
        <v>1</v>
      </c>
      <c r="Q36" s="15">
        <f t="shared" si="30"/>
        <v>320</v>
      </c>
      <c r="R36" s="16">
        <f t="shared" si="30"/>
        <v>0</v>
      </c>
      <c r="S36" s="16">
        <f t="shared" si="30"/>
        <v>0</v>
      </c>
      <c r="T36" s="16">
        <f t="shared" si="30"/>
        <v>0</v>
      </c>
      <c r="U36" s="16">
        <f t="shared" si="30"/>
        <v>158</v>
      </c>
      <c r="V36" s="16">
        <f t="shared" si="30"/>
        <v>0</v>
      </c>
      <c r="W36" s="17">
        <f t="shared" si="31"/>
        <v>478</v>
      </c>
      <c r="X36" s="8">
        <f t="shared" si="4"/>
        <v>19.63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19.63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2"/>
        <v>268.37</v>
      </c>
      <c r="AM36" s="8">
        <f t="shared" si="32"/>
        <v>0</v>
      </c>
      <c r="AN36" s="8">
        <f t="shared" si="32"/>
        <v>0</v>
      </c>
      <c r="AO36" s="8">
        <f t="shared" si="32"/>
        <v>0</v>
      </c>
      <c r="AP36" s="8">
        <f t="shared" si="18"/>
        <v>158</v>
      </c>
      <c r="AQ36" s="8">
        <f t="shared" si="32"/>
        <v>0</v>
      </c>
      <c r="AR36" s="8">
        <f t="shared" si="19"/>
        <v>426.37</v>
      </c>
      <c r="AT36" s="8">
        <v>18.95</v>
      </c>
      <c r="AU36" s="8">
        <v>30.89</v>
      </c>
      <c r="AV36" s="8">
        <v>462</v>
      </c>
      <c r="AW36" s="203">
        <v>19.63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20"/>
        <v>19.63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1"/>
        <v>32</v>
      </c>
      <c r="BL36" s="8">
        <f t="shared" si="22"/>
        <v>18.95</v>
      </c>
      <c r="BM36" s="8">
        <f t="shared" si="23"/>
        <v>30.89</v>
      </c>
      <c r="BN36" s="8">
        <f t="shared" si="24"/>
        <v>19.63</v>
      </c>
      <c r="BO36" s="8">
        <f t="shared" si="25"/>
        <v>32</v>
      </c>
      <c r="BP36" s="138">
        <f t="shared" si="26"/>
        <v>-0.67999999999999972</v>
      </c>
      <c r="BQ36" s="138">
        <f t="shared" si="27"/>
        <v>-1.1099999999999994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900</v>
      </c>
      <c r="G37" s="16">
        <f>'[3]23'!G39</f>
        <v>0</v>
      </c>
      <c r="H37" s="17">
        <f t="shared" si="28"/>
        <v>1220</v>
      </c>
      <c r="I37" s="15">
        <f>'[3]23'!J39</f>
        <v>320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158</v>
      </c>
      <c r="N37" s="16">
        <f>'[3]23'!O39</f>
        <v>0</v>
      </c>
      <c r="O37" s="17">
        <f t="shared" si="29"/>
        <v>478</v>
      </c>
      <c r="P37" s="18">
        <f>frq!C37</f>
        <v>1</v>
      </c>
      <c r="Q37" s="15">
        <f t="shared" si="30"/>
        <v>320</v>
      </c>
      <c r="R37" s="16">
        <f t="shared" si="30"/>
        <v>0</v>
      </c>
      <c r="S37" s="16">
        <f t="shared" si="30"/>
        <v>0</v>
      </c>
      <c r="T37" s="16">
        <f t="shared" si="30"/>
        <v>0</v>
      </c>
      <c r="U37" s="16">
        <f t="shared" si="30"/>
        <v>158</v>
      </c>
      <c r="V37" s="16">
        <f t="shared" si="30"/>
        <v>0</v>
      </c>
      <c r="W37" s="17">
        <f t="shared" si="31"/>
        <v>478</v>
      </c>
      <c r="X37" s="8">
        <f t="shared" si="4"/>
        <v>19.63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19.63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2"/>
        <v>268.37</v>
      </c>
      <c r="AM37" s="8">
        <f t="shared" si="32"/>
        <v>0</v>
      </c>
      <c r="AN37" s="8">
        <f t="shared" si="32"/>
        <v>0</v>
      </c>
      <c r="AO37" s="8">
        <f t="shared" si="32"/>
        <v>0</v>
      </c>
      <c r="AP37" s="8">
        <f t="shared" si="18"/>
        <v>158</v>
      </c>
      <c r="AQ37" s="8">
        <f t="shared" si="32"/>
        <v>0</v>
      </c>
      <c r="AR37" s="8">
        <f t="shared" si="19"/>
        <v>426.37</v>
      </c>
      <c r="AT37" s="8">
        <v>18.95</v>
      </c>
      <c r="AU37" s="8">
        <v>30.89</v>
      </c>
      <c r="AV37" s="8">
        <v>462</v>
      </c>
      <c r="AW37" s="203">
        <v>19.63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20"/>
        <v>19.63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1"/>
        <v>32</v>
      </c>
      <c r="BL37" s="8">
        <f t="shared" si="22"/>
        <v>18.95</v>
      </c>
      <c r="BM37" s="8">
        <f t="shared" si="23"/>
        <v>30.89</v>
      </c>
      <c r="BN37" s="8">
        <f t="shared" si="24"/>
        <v>19.63</v>
      </c>
      <c r="BO37" s="8">
        <f t="shared" si="25"/>
        <v>32</v>
      </c>
      <c r="BP37" s="138">
        <f t="shared" si="26"/>
        <v>-0.67999999999999972</v>
      </c>
      <c r="BQ37" s="138">
        <f t="shared" si="27"/>
        <v>-1.1099999999999994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900</v>
      </c>
      <c r="G38" s="16">
        <f>'[3]23'!G40</f>
        <v>0</v>
      </c>
      <c r="H38" s="17">
        <f t="shared" si="28"/>
        <v>1220</v>
      </c>
      <c r="I38" s="15">
        <f>'[3]23'!J40</f>
        <v>320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158</v>
      </c>
      <c r="N38" s="16">
        <f>'[3]23'!O40</f>
        <v>0</v>
      </c>
      <c r="O38" s="17">
        <f t="shared" si="29"/>
        <v>478</v>
      </c>
      <c r="P38" s="18">
        <f>frq!C38</f>
        <v>1</v>
      </c>
      <c r="Q38" s="15">
        <f t="shared" si="30"/>
        <v>320</v>
      </c>
      <c r="R38" s="16">
        <f t="shared" si="30"/>
        <v>0</v>
      </c>
      <c r="S38" s="16">
        <f t="shared" si="30"/>
        <v>0</v>
      </c>
      <c r="T38" s="16">
        <f t="shared" si="30"/>
        <v>0</v>
      </c>
      <c r="U38" s="16">
        <f t="shared" si="30"/>
        <v>158</v>
      </c>
      <c r="V38" s="16">
        <f t="shared" si="30"/>
        <v>0</v>
      </c>
      <c r="W38" s="17">
        <f t="shared" si="31"/>
        <v>478</v>
      </c>
      <c r="X38" s="8">
        <f t="shared" si="4"/>
        <v>19.63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19.63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2"/>
        <v>268.37</v>
      </c>
      <c r="AM38" s="8">
        <f t="shared" si="32"/>
        <v>0</v>
      </c>
      <c r="AN38" s="8">
        <f t="shared" si="32"/>
        <v>0</v>
      </c>
      <c r="AO38" s="8">
        <f t="shared" si="32"/>
        <v>0</v>
      </c>
      <c r="AP38" s="8">
        <f t="shared" si="18"/>
        <v>158</v>
      </c>
      <c r="AQ38" s="8">
        <f t="shared" si="32"/>
        <v>0</v>
      </c>
      <c r="AR38" s="8">
        <f t="shared" si="19"/>
        <v>426.37</v>
      </c>
      <c r="AT38" s="8">
        <v>18.95</v>
      </c>
      <c r="AU38" s="8">
        <v>30.89</v>
      </c>
      <c r="AV38" s="8">
        <v>462</v>
      </c>
      <c r="AW38" s="203">
        <v>19.63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20"/>
        <v>19.63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1"/>
        <v>32</v>
      </c>
      <c r="BL38" s="8">
        <f t="shared" si="22"/>
        <v>18.95</v>
      </c>
      <c r="BM38" s="8">
        <f t="shared" si="23"/>
        <v>30.89</v>
      </c>
      <c r="BN38" s="8">
        <f t="shared" si="24"/>
        <v>19.63</v>
      </c>
      <c r="BO38" s="8">
        <f t="shared" si="25"/>
        <v>32</v>
      </c>
      <c r="BP38" s="138">
        <f t="shared" si="26"/>
        <v>-0.67999999999999972</v>
      </c>
      <c r="BQ38" s="138">
        <f t="shared" si="27"/>
        <v>-1.1099999999999994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880</v>
      </c>
      <c r="G39" s="16">
        <f>'[3]23'!G41</f>
        <v>0</v>
      </c>
      <c r="H39" s="17">
        <f t="shared" si="28"/>
        <v>1200</v>
      </c>
      <c r="I39" s="15">
        <f>'[3]23'!J41</f>
        <v>320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158</v>
      </c>
      <c r="N39" s="16">
        <f>'[3]23'!O41</f>
        <v>0</v>
      </c>
      <c r="O39" s="17">
        <f t="shared" si="29"/>
        <v>478</v>
      </c>
      <c r="P39" s="18">
        <f>frq!C39</f>
        <v>1</v>
      </c>
      <c r="Q39" s="15">
        <f t="shared" si="30"/>
        <v>320</v>
      </c>
      <c r="R39" s="16">
        <f t="shared" si="30"/>
        <v>0</v>
      </c>
      <c r="S39" s="16">
        <f t="shared" si="30"/>
        <v>0</v>
      </c>
      <c r="T39" s="16">
        <f t="shared" si="30"/>
        <v>0</v>
      </c>
      <c r="U39" s="16">
        <f t="shared" si="30"/>
        <v>158</v>
      </c>
      <c r="V39" s="16">
        <f t="shared" si="30"/>
        <v>0</v>
      </c>
      <c r="W39" s="17">
        <f t="shared" si="31"/>
        <v>478</v>
      </c>
      <c r="X39" s="8">
        <f t="shared" si="4"/>
        <v>19.63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19.63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2"/>
        <v>268.37</v>
      </c>
      <c r="AM39" s="8">
        <f t="shared" si="32"/>
        <v>0</v>
      </c>
      <c r="AN39" s="8">
        <f t="shared" si="32"/>
        <v>0</v>
      </c>
      <c r="AO39" s="8">
        <f t="shared" si="32"/>
        <v>0</v>
      </c>
      <c r="AP39" s="8">
        <f t="shared" si="18"/>
        <v>158</v>
      </c>
      <c r="AQ39" s="8">
        <f t="shared" si="32"/>
        <v>0</v>
      </c>
      <c r="AR39" s="8">
        <f t="shared" si="19"/>
        <v>426.37</v>
      </c>
      <c r="AT39" s="8">
        <v>18.95</v>
      </c>
      <c r="AU39" s="8">
        <v>30.89</v>
      </c>
      <c r="AV39" s="8">
        <v>462</v>
      </c>
      <c r="AW39" s="203">
        <v>19.63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20"/>
        <v>19.63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1"/>
        <v>32</v>
      </c>
      <c r="BL39" s="8">
        <f t="shared" si="22"/>
        <v>18.95</v>
      </c>
      <c r="BM39" s="8">
        <f t="shared" si="23"/>
        <v>30.89</v>
      </c>
      <c r="BN39" s="8">
        <f t="shared" si="24"/>
        <v>19.63</v>
      </c>
      <c r="BO39" s="8">
        <f t="shared" si="25"/>
        <v>32</v>
      </c>
      <c r="BP39" s="138">
        <f t="shared" si="26"/>
        <v>-0.67999999999999972</v>
      </c>
      <c r="BQ39" s="138">
        <f t="shared" si="27"/>
        <v>-1.1099999999999994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880</v>
      </c>
      <c r="G40" s="16">
        <f>'[3]23'!G42</f>
        <v>0</v>
      </c>
      <c r="H40" s="17">
        <f t="shared" si="28"/>
        <v>1200</v>
      </c>
      <c r="I40" s="15">
        <f>'[3]23'!J42</f>
        <v>320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158</v>
      </c>
      <c r="N40" s="16">
        <f>'[3]23'!O42</f>
        <v>0</v>
      </c>
      <c r="O40" s="17">
        <f t="shared" si="29"/>
        <v>478</v>
      </c>
      <c r="P40" s="18">
        <f>frq!C40</f>
        <v>1</v>
      </c>
      <c r="Q40" s="15">
        <f t="shared" si="30"/>
        <v>320</v>
      </c>
      <c r="R40" s="16">
        <f t="shared" si="30"/>
        <v>0</v>
      </c>
      <c r="S40" s="16">
        <f t="shared" si="30"/>
        <v>0</v>
      </c>
      <c r="T40" s="16">
        <f t="shared" si="30"/>
        <v>0</v>
      </c>
      <c r="U40" s="16">
        <f t="shared" si="30"/>
        <v>158</v>
      </c>
      <c r="V40" s="16">
        <f t="shared" si="30"/>
        <v>0</v>
      </c>
      <c r="W40" s="17">
        <f t="shared" si="31"/>
        <v>478</v>
      </c>
      <c r="X40" s="8">
        <f t="shared" si="4"/>
        <v>19.63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19.63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2"/>
        <v>268.37</v>
      </c>
      <c r="AM40" s="8">
        <f t="shared" si="32"/>
        <v>0</v>
      </c>
      <c r="AN40" s="8">
        <f t="shared" si="32"/>
        <v>0</v>
      </c>
      <c r="AO40" s="8">
        <f t="shared" si="32"/>
        <v>0</v>
      </c>
      <c r="AP40" s="8">
        <f t="shared" si="18"/>
        <v>158</v>
      </c>
      <c r="AQ40" s="8">
        <f t="shared" si="32"/>
        <v>0</v>
      </c>
      <c r="AR40" s="8">
        <f t="shared" si="19"/>
        <v>426.37</v>
      </c>
      <c r="AT40" s="8">
        <v>18.95</v>
      </c>
      <c r="AU40" s="8">
        <v>30.89</v>
      </c>
      <c r="AV40" s="8">
        <v>462</v>
      </c>
      <c r="AW40" s="203">
        <v>19.63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20"/>
        <v>19.63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1"/>
        <v>32</v>
      </c>
      <c r="BL40" s="8">
        <f t="shared" si="22"/>
        <v>18.95</v>
      </c>
      <c r="BM40" s="8">
        <f t="shared" si="23"/>
        <v>30.89</v>
      </c>
      <c r="BN40" s="8">
        <f t="shared" si="24"/>
        <v>19.63</v>
      </c>
      <c r="BO40" s="8">
        <f t="shared" si="25"/>
        <v>32</v>
      </c>
      <c r="BP40" s="138">
        <f t="shared" si="26"/>
        <v>-0.67999999999999972</v>
      </c>
      <c r="BQ40" s="138">
        <f t="shared" si="27"/>
        <v>-1.1099999999999994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880</v>
      </c>
      <c r="G41" s="16">
        <f>'[3]23'!G43</f>
        <v>0</v>
      </c>
      <c r="H41" s="17">
        <f t="shared" si="28"/>
        <v>1200</v>
      </c>
      <c r="I41" s="15">
        <f>'[3]23'!J43</f>
        <v>320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158</v>
      </c>
      <c r="N41" s="16">
        <f>'[3]23'!O43</f>
        <v>0</v>
      </c>
      <c r="O41" s="17">
        <f t="shared" si="29"/>
        <v>478</v>
      </c>
      <c r="P41" s="18">
        <f>frq!C41</f>
        <v>1</v>
      </c>
      <c r="Q41" s="15">
        <f t="shared" si="30"/>
        <v>320</v>
      </c>
      <c r="R41" s="16">
        <f t="shared" si="30"/>
        <v>0</v>
      </c>
      <c r="S41" s="16">
        <f t="shared" si="30"/>
        <v>0</v>
      </c>
      <c r="T41" s="16">
        <f t="shared" si="30"/>
        <v>0</v>
      </c>
      <c r="U41" s="16">
        <f t="shared" si="30"/>
        <v>158</v>
      </c>
      <c r="V41" s="16">
        <f t="shared" si="30"/>
        <v>0</v>
      </c>
      <c r="W41" s="17">
        <f t="shared" si="31"/>
        <v>478</v>
      </c>
      <c r="X41" s="8">
        <f t="shared" si="4"/>
        <v>19.63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19.63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2"/>
        <v>268.37</v>
      </c>
      <c r="AM41" s="8">
        <f t="shared" si="32"/>
        <v>0</v>
      </c>
      <c r="AN41" s="8">
        <f t="shared" si="32"/>
        <v>0</v>
      </c>
      <c r="AO41" s="8">
        <f t="shared" si="32"/>
        <v>0</v>
      </c>
      <c r="AP41" s="8">
        <f t="shared" si="18"/>
        <v>158</v>
      </c>
      <c r="AQ41" s="8">
        <f t="shared" si="32"/>
        <v>0</v>
      </c>
      <c r="AR41" s="8">
        <f t="shared" si="19"/>
        <v>426.37</v>
      </c>
      <c r="AT41" s="8">
        <v>18.95</v>
      </c>
      <c r="AU41" s="8">
        <v>30.89</v>
      </c>
      <c r="AV41" s="8">
        <v>462</v>
      </c>
      <c r="AW41" s="203">
        <v>19.63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20"/>
        <v>19.63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1"/>
        <v>32</v>
      </c>
      <c r="BL41" s="8">
        <f t="shared" si="22"/>
        <v>18.95</v>
      </c>
      <c r="BM41" s="8">
        <f t="shared" si="23"/>
        <v>30.89</v>
      </c>
      <c r="BN41" s="8">
        <f t="shared" si="24"/>
        <v>19.63</v>
      </c>
      <c r="BO41" s="8">
        <f t="shared" si="25"/>
        <v>32</v>
      </c>
      <c r="BP41" s="138">
        <f t="shared" si="26"/>
        <v>-0.67999999999999972</v>
      </c>
      <c r="BQ41" s="138">
        <f t="shared" si="27"/>
        <v>-1.1099999999999994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880</v>
      </c>
      <c r="G42" s="16">
        <f>'[3]23'!G44</f>
        <v>0</v>
      </c>
      <c r="H42" s="17">
        <f t="shared" si="28"/>
        <v>1200</v>
      </c>
      <c r="I42" s="15">
        <f>'[3]23'!J44</f>
        <v>320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158</v>
      </c>
      <c r="N42" s="16">
        <f>'[3]23'!O44</f>
        <v>0</v>
      </c>
      <c r="O42" s="17">
        <f t="shared" si="29"/>
        <v>478</v>
      </c>
      <c r="P42" s="18">
        <f>frq!C42</f>
        <v>1</v>
      </c>
      <c r="Q42" s="15">
        <f t="shared" si="30"/>
        <v>320</v>
      </c>
      <c r="R42" s="16">
        <f t="shared" si="30"/>
        <v>0</v>
      </c>
      <c r="S42" s="16">
        <f t="shared" si="30"/>
        <v>0</v>
      </c>
      <c r="T42" s="16">
        <f t="shared" si="30"/>
        <v>0</v>
      </c>
      <c r="U42" s="16">
        <f t="shared" si="30"/>
        <v>158</v>
      </c>
      <c r="V42" s="16">
        <f t="shared" si="30"/>
        <v>0</v>
      </c>
      <c r="W42" s="17">
        <f t="shared" si="31"/>
        <v>478</v>
      </c>
      <c r="X42" s="8">
        <f t="shared" si="4"/>
        <v>19.63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19.63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2"/>
        <v>268.37</v>
      </c>
      <c r="AM42" s="8">
        <f t="shared" si="32"/>
        <v>0</v>
      </c>
      <c r="AN42" s="8">
        <f t="shared" si="32"/>
        <v>0</v>
      </c>
      <c r="AO42" s="8">
        <f t="shared" si="32"/>
        <v>0</v>
      </c>
      <c r="AP42" s="8">
        <f t="shared" si="18"/>
        <v>158</v>
      </c>
      <c r="AQ42" s="8">
        <f t="shared" si="32"/>
        <v>0</v>
      </c>
      <c r="AR42" s="8">
        <f t="shared" si="19"/>
        <v>426.37</v>
      </c>
      <c r="AT42" s="8">
        <v>18.95</v>
      </c>
      <c r="AU42" s="8">
        <v>30.89</v>
      </c>
      <c r="AV42" s="8">
        <v>462</v>
      </c>
      <c r="AW42" s="203">
        <v>19.63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20"/>
        <v>19.63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1"/>
        <v>32</v>
      </c>
      <c r="BL42" s="8">
        <f t="shared" si="22"/>
        <v>18.95</v>
      </c>
      <c r="BM42" s="8">
        <f t="shared" si="23"/>
        <v>30.89</v>
      </c>
      <c r="BN42" s="8">
        <f t="shared" si="24"/>
        <v>19.63</v>
      </c>
      <c r="BO42" s="8">
        <f t="shared" si="25"/>
        <v>32</v>
      </c>
      <c r="BP42" s="138">
        <f t="shared" si="26"/>
        <v>-0.67999999999999972</v>
      </c>
      <c r="BQ42" s="138">
        <f t="shared" si="27"/>
        <v>-1.1099999999999994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880</v>
      </c>
      <c r="G43" s="16">
        <f>'[3]23'!G45</f>
        <v>0</v>
      </c>
      <c r="H43" s="17">
        <f t="shared" si="28"/>
        <v>1200</v>
      </c>
      <c r="I43" s="15">
        <f>'[3]23'!J45</f>
        <v>320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158</v>
      </c>
      <c r="N43" s="16">
        <f>'[3]23'!O45</f>
        <v>0</v>
      </c>
      <c r="O43" s="17">
        <f t="shared" si="29"/>
        <v>478</v>
      </c>
      <c r="P43" s="18">
        <f>frq!C43</f>
        <v>1</v>
      </c>
      <c r="Q43" s="15">
        <f t="shared" si="30"/>
        <v>320</v>
      </c>
      <c r="R43" s="16">
        <f t="shared" si="30"/>
        <v>0</v>
      </c>
      <c r="S43" s="16">
        <f t="shared" si="30"/>
        <v>0</v>
      </c>
      <c r="T43" s="16">
        <f t="shared" si="30"/>
        <v>0</v>
      </c>
      <c r="U43" s="16">
        <f t="shared" si="30"/>
        <v>158</v>
      </c>
      <c r="V43" s="16">
        <f t="shared" si="30"/>
        <v>0</v>
      </c>
      <c r="W43" s="17">
        <f t="shared" si="31"/>
        <v>478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2"/>
        <v>256</v>
      </c>
      <c r="AM43" s="8">
        <f t="shared" si="32"/>
        <v>0</v>
      </c>
      <c r="AN43" s="8">
        <f t="shared" si="32"/>
        <v>0</v>
      </c>
      <c r="AO43" s="8">
        <f t="shared" si="32"/>
        <v>0</v>
      </c>
      <c r="AP43" s="8">
        <f t="shared" si="18"/>
        <v>158</v>
      </c>
      <c r="AQ43" s="8">
        <f t="shared" si="32"/>
        <v>0</v>
      </c>
      <c r="AR43" s="8">
        <f t="shared" si="19"/>
        <v>414</v>
      </c>
      <c r="AT43" s="8">
        <v>30.89</v>
      </c>
      <c r="AU43" s="8">
        <v>30.89</v>
      </c>
      <c r="AV43" s="8">
        <v>462</v>
      </c>
      <c r="AW43" s="203">
        <v>32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20"/>
        <v>32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1"/>
        <v>32</v>
      </c>
      <c r="BL43" s="8">
        <f t="shared" si="22"/>
        <v>30.89</v>
      </c>
      <c r="BM43" s="8">
        <f t="shared" si="23"/>
        <v>30.89</v>
      </c>
      <c r="BN43" s="8">
        <f t="shared" si="24"/>
        <v>32</v>
      </c>
      <c r="BO43" s="8">
        <f t="shared" si="25"/>
        <v>32</v>
      </c>
      <c r="BP43" s="138">
        <f t="shared" si="26"/>
        <v>-1.1099999999999994</v>
      </c>
      <c r="BQ43" s="138">
        <f t="shared" si="27"/>
        <v>-1.1099999999999994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880</v>
      </c>
      <c r="G44" s="16">
        <f>'[3]23'!G46</f>
        <v>0</v>
      </c>
      <c r="H44" s="17">
        <f t="shared" si="28"/>
        <v>1200</v>
      </c>
      <c r="I44" s="15">
        <f>'[3]23'!J46</f>
        <v>320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158</v>
      </c>
      <c r="N44" s="16">
        <f>'[3]23'!O46</f>
        <v>0</v>
      </c>
      <c r="O44" s="17">
        <f t="shared" si="29"/>
        <v>478</v>
      </c>
      <c r="P44" s="18">
        <f>frq!C44</f>
        <v>1</v>
      </c>
      <c r="Q44" s="15">
        <f t="shared" si="30"/>
        <v>320</v>
      </c>
      <c r="R44" s="16">
        <f t="shared" si="30"/>
        <v>0</v>
      </c>
      <c r="S44" s="16">
        <f t="shared" si="30"/>
        <v>0</v>
      </c>
      <c r="T44" s="16">
        <f t="shared" si="30"/>
        <v>0</v>
      </c>
      <c r="U44" s="16">
        <f t="shared" si="30"/>
        <v>158</v>
      </c>
      <c r="V44" s="16">
        <f t="shared" si="30"/>
        <v>0</v>
      </c>
      <c r="W44" s="17">
        <f t="shared" si="31"/>
        <v>478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2"/>
        <v>256</v>
      </c>
      <c r="AM44" s="8">
        <f t="shared" si="32"/>
        <v>0</v>
      </c>
      <c r="AN44" s="8">
        <f t="shared" si="32"/>
        <v>0</v>
      </c>
      <c r="AO44" s="8">
        <f t="shared" si="32"/>
        <v>0</v>
      </c>
      <c r="AP44" s="8">
        <f t="shared" si="18"/>
        <v>158</v>
      </c>
      <c r="AQ44" s="8">
        <f t="shared" si="32"/>
        <v>0</v>
      </c>
      <c r="AR44" s="8">
        <f t="shared" si="19"/>
        <v>414</v>
      </c>
      <c r="AT44" s="8">
        <v>30.89</v>
      </c>
      <c r="AU44" s="8">
        <v>30.89</v>
      </c>
      <c r="AV44" s="8">
        <v>462</v>
      </c>
      <c r="AW44" s="203">
        <v>32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20"/>
        <v>32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1"/>
        <v>32</v>
      </c>
      <c r="BL44" s="8">
        <f t="shared" si="22"/>
        <v>30.89</v>
      </c>
      <c r="BM44" s="8">
        <f t="shared" si="23"/>
        <v>30.89</v>
      </c>
      <c r="BN44" s="8">
        <f t="shared" si="24"/>
        <v>32</v>
      </c>
      <c r="BO44" s="8">
        <f t="shared" si="25"/>
        <v>32</v>
      </c>
      <c r="BP44" s="138">
        <f t="shared" si="26"/>
        <v>-1.1099999999999994</v>
      </c>
      <c r="BQ44" s="138">
        <f t="shared" si="27"/>
        <v>-1.1099999999999994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880</v>
      </c>
      <c r="G45" s="16">
        <f>'[3]23'!G47</f>
        <v>0</v>
      </c>
      <c r="H45" s="17">
        <f t="shared" si="28"/>
        <v>1200</v>
      </c>
      <c r="I45" s="15">
        <f>'[3]23'!J47</f>
        <v>320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158</v>
      </c>
      <c r="N45" s="16">
        <f>'[3]23'!O47</f>
        <v>0</v>
      </c>
      <c r="O45" s="17">
        <f t="shared" si="29"/>
        <v>478</v>
      </c>
      <c r="P45" s="18">
        <f>frq!C45</f>
        <v>1</v>
      </c>
      <c r="Q45" s="15">
        <f t="shared" si="30"/>
        <v>320</v>
      </c>
      <c r="R45" s="16">
        <f t="shared" si="30"/>
        <v>0</v>
      </c>
      <c r="S45" s="16">
        <f t="shared" si="30"/>
        <v>0</v>
      </c>
      <c r="T45" s="16">
        <f t="shared" si="30"/>
        <v>0</v>
      </c>
      <c r="U45" s="16">
        <f t="shared" si="30"/>
        <v>158</v>
      </c>
      <c r="V45" s="16">
        <f t="shared" si="30"/>
        <v>0</v>
      </c>
      <c r="W45" s="17">
        <f t="shared" si="31"/>
        <v>478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19.63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19.63</v>
      </c>
      <c r="AL45" s="8">
        <f t="shared" si="32"/>
        <v>268.37</v>
      </c>
      <c r="AM45" s="8">
        <f t="shared" si="32"/>
        <v>0</v>
      </c>
      <c r="AN45" s="8">
        <f t="shared" si="32"/>
        <v>0</v>
      </c>
      <c r="AO45" s="8">
        <f t="shared" si="32"/>
        <v>0</v>
      </c>
      <c r="AP45" s="8">
        <f t="shared" si="18"/>
        <v>158</v>
      </c>
      <c r="AQ45" s="8">
        <f t="shared" si="32"/>
        <v>0</v>
      </c>
      <c r="AR45" s="8">
        <f t="shared" si="19"/>
        <v>426.37</v>
      </c>
      <c r="AT45" s="8">
        <v>30.89</v>
      </c>
      <c r="AU45" s="8">
        <v>18.95</v>
      </c>
      <c r="AV45" s="8">
        <v>462</v>
      </c>
      <c r="AW45" s="203">
        <v>32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20"/>
        <v>32</v>
      </c>
      <c r="BD45" s="203">
        <v>19.63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1"/>
        <v>19.63</v>
      </c>
      <c r="BL45" s="8">
        <f t="shared" si="22"/>
        <v>30.89</v>
      </c>
      <c r="BM45" s="8">
        <f t="shared" si="23"/>
        <v>18.95</v>
      </c>
      <c r="BN45" s="8">
        <f t="shared" si="24"/>
        <v>32</v>
      </c>
      <c r="BO45" s="8">
        <f t="shared" si="25"/>
        <v>19.63</v>
      </c>
      <c r="BP45" s="138">
        <f t="shared" si="26"/>
        <v>-1.1099999999999994</v>
      </c>
      <c r="BQ45" s="138">
        <f t="shared" si="27"/>
        <v>-0.67999999999999972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880</v>
      </c>
      <c r="G46" s="16">
        <f>'[3]23'!G48</f>
        <v>0</v>
      </c>
      <c r="H46" s="17">
        <f t="shared" si="28"/>
        <v>1200</v>
      </c>
      <c r="I46" s="15">
        <f>'[3]23'!J48</f>
        <v>320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158</v>
      </c>
      <c r="N46" s="16">
        <f>'[3]23'!O48</f>
        <v>0</v>
      </c>
      <c r="O46" s="17">
        <f t="shared" si="29"/>
        <v>478</v>
      </c>
      <c r="P46" s="18">
        <f>frq!C46</f>
        <v>1</v>
      </c>
      <c r="Q46" s="15">
        <f t="shared" si="30"/>
        <v>320</v>
      </c>
      <c r="R46" s="16">
        <f t="shared" si="30"/>
        <v>0</v>
      </c>
      <c r="S46" s="16">
        <f t="shared" si="30"/>
        <v>0</v>
      </c>
      <c r="T46" s="16">
        <f t="shared" si="30"/>
        <v>0</v>
      </c>
      <c r="U46" s="16">
        <f t="shared" si="30"/>
        <v>158</v>
      </c>
      <c r="V46" s="16">
        <f t="shared" si="30"/>
        <v>0</v>
      </c>
      <c r="W46" s="17">
        <f t="shared" si="31"/>
        <v>478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19.63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19.63</v>
      </c>
      <c r="AL46" s="8">
        <f t="shared" si="32"/>
        <v>268.37</v>
      </c>
      <c r="AM46" s="8">
        <f t="shared" si="32"/>
        <v>0</v>
      </c>
      <c r="AN46" s="8">
        <f t="shared" si="32"/>
        <v>0</v>
      </c>
      <c r="AO46" s="8">
        <f t="shared" si="32"/>
        <v>0</v>
      </c>
      <c r="AP46" s="8">
        <f t="shared" si="18"/>
        <v>158</v>
      </c>
      <c r="AQ46" s="8">
        <f t="shared" si="32"/>
        <v>0</v>
      </c>
      <c r="AR46" s="8">
        <f t="shared" si="19"/>
        <v>426.37</v>
      </c>
      <c r="AT46" s="8">
        <v>30.89</v>
      </c>
      <c r="AU46" s="8">
        <v>18.95</v>
      </c>
      <c r="AV46" s="8">
        <v>462</v>
      </c>
      <c r="AW46" s="203">
        <v>32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20"/>
        <v>32</v>
      </c>
      <c r="BD46" s="203">
        <v>19.63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1"/>
        <v>19.63</v>
      </c>
      <c r="BL46" s="8">
        <f t="shared" si="22"/>
        <v>30.89</v>
      </c>
      <c r="BM46" s="8">
        <f t="shared" si="23"/>
        <v>18.95</v>
      </c>
      <c r="BN46" s="8">
        <f t="shared" si="24"/>
        <v>32</v>
      </c>
      <c r="BO46" s="8">
        <f t="shared" si="25"/>
        <v>19.63</v>
      </c>
      <c r="BP46" s="138">
        <f t="shared" si="26"/>
        <v>-1.1099999999999994</v>
      </c>
      <c r="BQ46" s="138">
        <f t="shared" si="27"/>
        <v>-0.67999999999999972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880</v>
      </c>
      <c r="G47" s="16">
        <f>'[3]23'!G49</f>
        <v>0</v>
      </c>
      <c r="H47" s="17">
        <f t="shared" si="28"/>
        <v>1200</v>
      </c>
      <c r="I47" s="15">
        <f>'[3]23'!J49</f>
        <v>320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158</v>
      </c>
      <c r="N47" s="16">
        <f>'[3]23'!O49</f>
        <v>0</v>
      </c>
      <c r="O47" s="17">
        <f t="shared" si="29"/>
        <v>478</v>
      </c>
      <c r="P47" s="18">
        <f>frq!C47</f>
        <v>1</v>
      </c>
      <c r="Q47" s="15">
        <f t="shared" si="30"/>
        <v>320</v>
      </c>
      <c r="R47" s="16">
        <f t="shared" si="30"/>
        <v>0</v>
      </c>
      <c r="S47" s="16">
        <f t="shared" si="30"/>
        <v>0</v>
      </c>
      <c r="T47" s="16">
        <f t="shared" si="30"/>
        <v>0</v>
      </c>
      <c r="U47" s="16">
        <f t="shared" si="30"/>
        <v>158</v>
      </c>
      <c r="V47" s="16">
        <f t="shared" si="30"/>
        <v>0</v>
      </c>
      <c r="W47" s="17">
        <f t="shared" si="31"/>
        <v>478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19.63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19.63</v>
      </c>
      <c r="AL47" s="8">
        <f t="shared" si="32"/>
        <v>268.37</v>
      </c>
      <c r="AM47" s="8">
        <f t="shared" si="32"/>
        <v>0</v>
      </c>
      <c r="AN47" s="8">
        <f t="shared" si="32"/>
        <v>0</v>
      </c>
      <c r="AO47" s="8">
        <f t="shared" si="32"/>
        <v>0</v>
      </c>
      <c r="AP47" s="8">
        <f t="shared" si="18"/>
        <v>158</v>
      </c>
      <c r="AQ47" s="8">
        <f t="shared" si="32"/>
        <v>0</v>
      </c>
      <c r="AR47" s="8">
        <f t="shared" si="19"/>
        <v>426.37</v>
      </c>
      <c r="AT47" s="8">
        <v>30.89</v>
      </c>
      <c r="AU47" s="8">
        <v>18.95</v>
      </c>
      <c r="AV47" s="8">
        <v>462</v>
      </c>
      <c r="AW47" s="203">
        <v>32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20"/>
        <v>32</v>
      </c>
      <c r="BD47" s="203">
        <v>19.63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1"/>
        <v>19.63</v>
      </c>
      <c r="BL47" s="8">
        <f t="shared" si="22"/>
        <v>30.89</v>
      </c>
      <c r="BM47" s="8">
        <f t="shared" si="23"/>
        <v>18.95</v>
      </c>
      <c r="BN47" s="8">
        <f t="shared" si="24"/>
        <v>32</v>
      </c>
      <c r="BO47" s="8">
        <f t="shared" si="25"/>
        <v>19.63</v>
      </c>
      <c r="BP47" s="138">
        <f t="shared" si="26"/>
        <v>-1.1099999999999994</v>
      </c>
      <c r="BQ47" s="138">
        <f t="shared" si="27"/>
        <v>-0.67999999999999972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880</v>
      </c>
      <c r="G48" s="16">
        <f>'[3]23'!G50</f>
        <v>0</v>
      </c>
      <c r="H48" s="17">
        <f t="shared" si="28"/>
        <v>1200</v>
      </c>
      <c r="I48" s="15">
        <f>'[3]23'!J50</f>
        <v>320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158</v>
      </c>
      <c r="N48" s="16">
        <f>'[3]23'!O50</f>
        <v>0</v>
      </c>
      <c r="O48" s="17">
        <f t="shared" si="29"/>
        <v>478</v>
      </c>
      <c r="P48" s="18">
        <f>frq!C48</f>
        <v>1</v>
      </c>
      <c r="Q48" s="15">
        <f t="shared" si="30"/>
        <v>320</v>
      </c>
      <c r="R48" s="16">
        <f t="shared" si="30"/>
        <v>0</v>
      </c>
      <c r="S48" s="16">
        <f t="shared" si="30"/>
        <v>0</v>
      </c>
      <c r="T48" s="16">
        <f t="shared" si="30"/>
        <v>0</v>
      </c>
      <c r="U48" s="16">
        <f t="shared" si="30"/>
        <v>158</v>
      </c>
      <c r="V48" s="16">
        <f t="shared" si="30"/>
        <v>0</v>
      </c>
      <c r="W48" s="17">
        <f t="shared" si="31"/>
        <v>478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19.63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19.63</v>
      </c>
      <c r="AL48" s="8">
        <f t="shared" si="32"/>
        <v>268.37</v>
      </c>
      <c r="AM48" s="8">
        <f t="shared" si="32"/>
        <v>0</v>
      </c>
      <c r="AN48" s="8">
        <f t="shared" si="32"/>
        <v>0</v>
      </c>
      <c r="AO48" s="8">
        <f t="shared" si="32"/>
        <v>0</v>
      </c>
      <c r="AP48" s="8">
        <f t="shared" si="18"/>
        <v>158</v>
      </c>
      <c r="AQ48" s="8">
        <f t="shared" si="32"/>
        <v>0</v>
      </c>
      <c r="AR48" s="8">
        <f t="shared" si="19"/>
        <v>426.37</v>
      </c>
      <c r="AT48" s="8">
        <v>30.89</v>
      </c>
      <c r="AU48" s="8">
        <v>18.95</v>
      </c>
      <c r="AV48" s="8">
        <v>462</v>
      </c>
      <c r="AW48" s="203">
        <v>32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20"/>
        <v>32</v>
      </c>
      <c r="BD48" s="203">
        <v>19.63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1"/>
        <v>19.63</v>
      </c>
      <c r="BL48" s="8">
        <f t="shared" si="22"/>
        <v>30.89</v>
      </c>
      <c r="BM48" s="8">
        <f t="shared" si="23"/>
        <v>18.95</v>
      </c>
      <c r="BN48" s="8">
        <f t="shared" si="24"/>
        <v>32</v>
      </c>
      <c r="BO48" s="8">
        <f t="shared" si="25"/>
        <v>19.63</v>
      </c>
      <c r="BP48" s="138">
        <f t="shared" si="26"/>
        <v>-1.1099999999999994</v>
      </c>
      <c r="BQ48" s="138">
        <f t="shared" si="27"/>
        <v>-0.67999999999999972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880</v>
      </c>
      <c r="G49" s="16">
        <f>'[3]23'!G51</f>
        <v>0</v>
      </c>
      <c r="H49" s="17">
        <f t="shared" si="28"/>
        <v>1200</v>
      </c>
      <c r="I49" s="15">
        <f>'[3]23'!J51</f>
        <v>320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158</v>
      </c>
      <c r="N49" s="16">
        <f>'[3]23'!O51</f>
        <v>0</v>
      </c>
      <c r="O49" s="17">
        <f t="shared" si="29"/>
        <v>478</v>
      </c>
      <c r="P49" s="18">
        <f>frq!C49</f>
        <v>1</v>
      </c>
      <c r="Q49" s="15">
        <f t="shared" si="30"/>
        <v>320</v>
      </c>
      <c r="R49" s="16">
        <f t="shared" si="30"/>
        <v>0</v>
      </c>
      <c r="S49" s="16">
        <f t="shared" si="30"/>
        <v>0</v>
      </c>
      <c r="T49" s="16">
        <f t="shared" si="30"/>
        <v>0</v>
      </c>
      <c r="U49" s="16">
        <f t="shared" si="30"/>
        <v>158</v>
      </c>
      <c r="V49" s="16">
        <f t="shared" si="30"/>
        <v>0</v>
      </c>
      <c r="W49" s="17">
        <f t="shared" si="31"/>
        <v>478</v>
      </c>
      <c r="X49" s="8">
        <f t="shared" si="4"/>
        <v>24.16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24.16</v>
      </c>
      <c r="AE49" s="8">
        <f t="shared" si="11"/>
        <v>24.16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24.16</v>
      </c>
      <c r="AL49" s="8">
        <f t="shared" si="32"/>
        <v>271.67999999999995</v>
      </c>
      <c r="AM49" s="8">
        <f t="shared" si="32"/>
        <v>0</v>
      </c>
      <c r="AN49" s="8">
        <f t="shared" si="32"/>
        <v>0</v>
      </c>
      <c r="AO49" s="8">
        <f t="shared" si="32"/>
        <v>0</v>
      </c>
      <c r="AP49" s="8">
        <f t="shared" si="18"/>
        <v>158</v>
      </c>
      <c r="AQ49" s="8">
        <f t="shared" si="32"/>
        <v>0</v>
      </c>
      <c r="AR49" s="8">
        <f t="shared" si="19"/>
        <v>429.67999999999995</v>
      </c>
      <c r="AT49" s="8">
        <v>23.32</v>
      </c>
      <c r="AU49" s="8">
        <v>23.32</v>
      </c>
      <c r="AV49" s="8">
        <v>462</v>
      </c>
      <c r="AW49" s="203">
        <v>24.16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20"/>
        <v>24.16</v>
      </c>
      <c r="BD49" s="203">
        <v>24.16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1"/>
        <v>24.16</v>
      </c>
      <c r="BL49" s="8">
        <f t="shared" si="22"/>
        <v>23.32</v>
      </c>
      <c r="BM49" s="8">
        <f t="shared" si="23"/>
        <v>23.32</v>
      </c>
      <c r="BN49" s="8">
        <f t="shared" si="24"/>
        <v>24.16</v>
      </c>
      <c r="BO49" s="8">
        <f t="shared" si="25"/>
        <v>24.16</v>
      </c>
      <c r="BP49" s="138">
        <f t="shared" si="26"/>
        <v>-0.83999999999999986</v>
      </c>
      <c r="BQ49" s="138">
        <f t="shared" si="27"/>
        <v>-0.83999999999999986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880</v>
      </c>
      <c r="G50" s="16">
        <f>'[3]23'!G52</f>
        <v>0</v>
      </c>
      <c r="H50" s="17">
        <f t="shared" si="28"/>
        <v>1200</v>
      </c>
      <c r="I50" s="15">
        <f>'[3]23'!J52</f>
        <v>320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158</v>
      </c>
      <c r="N50" s="16">
        <f>'[3]23'!O52</f>
        <v>0</v>
      </c>
      <c r="O50" s="17">
        <f t="shared" si="29"/>
        <v>478</v>
      </c>
      <c r="P50" s="18">
        <f>frq!C50</f>
        <v>1</v>
      </c>
      <c r="Q50" s="15">
        <f t="shared" si="30"/>
        <v>320</v>
      </c>
      <c r="R50" s="16">
        <f t="shared" si="30"/>
        <v>0</v>
      </c>
      <c r="S50" s="16">
        <f t="shared" si="30"/>
        <v>0</v>
      </c>
      <c r="T50" s="16">
        <f t="shared" si="30"/>
        <v>0</v>
      </c>
      <c r="U50" s="16">
        <f t="shared" si="30"/>
        <v>158</v>
      </c>
      <c r="V50" s="16">
        <f t="shared" si="30"/>
        <v>0</v>
      </c>
      <c r="W50" s="17">
        <f t="shared" si="31"/>
        <v>478</v>
      </c>
      <c r="X50" s="8">
        <f t="shared" si="4"/>
        <v>24.16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24.16</v>
      </c>
      <c r="AE50" s="8">
        <f t="shared" si="11"/>
        <v>24.16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24.16</v>
      </c>
      <c r="AL50" s="8">
        <f t="shared" si="32"/>
        <v>271.67999999999995</v>
      </c>
      <c r="AM50" s="8">
        <f t="shared" si="32"/>
        <v>0</v>
      </c>
      <c r="AN50" s="8">
        <f t="shared" si="32"/>
        <v>0</v>
      </c>
      <c r="AO50" s="8">
        <f t="shared" si="32"/>
        <v>0</v>
      </c>
      <c r="AP50" s="8">
        <f t="shared" si="18"/>
        <v>158</v>
      </c>
      <c r="AQ50" s="8">
        <f t="shared" si="32"/>
        <v>0</v>
      </c>
      <c r="AR50" s="8">
        <f t="shared" si="19"/>
        <v>429.67999999999995</v>
      </c>
      <c r="AT50" s="8">
        <v>23.32</v>
      </c>
      <c r="AU50" s="8">
        <v>23.32</v>
      </c>
      <c r="AV50" s="8">
        <v>462</v>
      </c>
      <c r="AW50" s="203">
        <v>24.16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20"/>
        <v>24.16</v>
      </c>
      <c r="BD50" s="203">
        <v>24.16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1"/>
        <v>24.16</v>
      </c>
      <c r="BL50" s="8">
        <f t="shared" si="22"/>
        <v>23.32</v>
      </c>
      <c r="BM50" s="8">
        <f t="shared" si="23"/>
        <v>23.32</v>
      </c>
      <c r="BN50" s="8">
        <f t="shared" si="24"/>
        <v>24.16</v>
      </c>
      <c r="BO50" s="8">
        <f t="shared" si="25"/>
        <v>24.16</v>
      </c>
      <c r="BP50" s="138">
        <f t="shared" si="26"/>
        <v>-0.83999999999999986</v>
      </c>
      <c r="BQ50" s="138">
        <f t="shared" si="27"/>
        <v>-0.83999999999999986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860</v>
      </c>
      <c r="G51" s="16">
        <f>'[3]23'!G53</f>
        <v>0</v>
      </c>
      <c r="H51" s="17">
        <f t="shared" si="28"/>
        <v>1180</v>
      </c>
      <c r="I51" s="15">
        <f>'[3]23'!J53</f>
        <v>320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158</v>
      </c>
      <c r="N51" s="16">
        <f>'[3]23'!O53</f>
        <v>0</v>
      </c>
      <c r="O51" s="17">
        <f t="shared" si="29"/>
        <v>478</v>
      </c>
      <c r="P51" s="18">
        <f>frq!C51</f>
        <v>1</v>
      </c>
      <c r="Q51" s="15">
        <f t="shared" si="30"/>
        <v>320</v>
      </c>
      <c r="R51" s="16">
        <f t="shared" si="30"/>
        <v>0</v>
      </c>
      <c r="S51" s="16">
        <f t="shared" si="30"/>
        <v>0</v>
      </c>
      <c r="T51" s="16">
        <f t="shared" si="30"/>
        <v>0</v>
      </c>
      <c r="U51" s="16">
        <f t="shared" si="30"/>
        <v>158</v>
      </c>
      <c r="V51" s="16">
        <f t="shared" si="30"/>
        <v>0</v>
      </c>
      <c r="W51" s="17">
        <f t="shared" si="31"/>
        <v>478</v>
      </c>
      <c r="X51" s="8">
        <f t="shared" si="4"/>
        <v>24.16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24.16</v>
      </c>
      <c r="AE51" s="8">
        <f t="shared" si="11"/>
        <v>24.16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24.16</v>
      </c>
      <c r="AL51" s="8">
        <f t="shared" si="32"/>
        <v>271.67999999999995</v>
      </c>
      <c r="AM51" s="8">
        <f t="shared" si="32"/>
        <v>0</v>
      </c>
      <c r="AN51" s="8">
        <f t="shared" si="32"/>
        <v>0</v>
      </c>
      <c r="AO51" s="8">
        <f t="shared" si="32"/>
        <v>0</v>
      </c>
      <c r="AP51" s="8">
        <f t="shared" si="18"/>
        <v>158</v>
      </c>
      <c r="AQ51" s="8">
        <f t="shared" si="32"/>
        <v>0</v>
      </c>
      <c r="AR51" s="8">
        <f t="shared" si="19"/>
        <v>429.67999999999995</v>
      </c>
      <c r="AT51" s="8">
        <v>23.32</v>
      </c>
      <c r="AU51" s="8">
        <v>23.32</v>
      </c>
      <c r="AV51" s="8">
        <v>462</v>
      </c>
      <c r="AW51" s="203">
        <v>24.16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20"/>
        <v>24.16</v>
      </c>
      <c r="BD51" s="203">
        <v>24.16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1"/>
        <v>24.16</v>
      </c>
      <c r="BL51" s="8">
        <f t="shared" si="22"/>
        <v>23.32</v>
      </c>
      <c r="BM51" s="8">
        <f t="shared" si="23"/>
        <v>23.32</v>
      </c>
      <c r="BN51" s="8">
        <f t="shared" si="24"/>
        <v>24.16</v>
      </c>
      <c r="BO51" s="8">
        <f t="shared" si="25"/>
        <v>24.16</v>
      </c>
      <c r="BP51" s="138">
        <f t="shared" si="26"/>
        <v>-0.83999999999999986</v>
      </c>
      <c r="BQ51" s="138">
        <f t="shared" si="27"/>
        <v>-0.83999999999999986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860</v>
      </c>
      <c r="G52" s="16">
        <f>'[3]23'!G54</f>
        <v>0</v>
      </c>
      <c r="H52" s="17">
        <f t="shared" si="28"/>
        <v>1180</v>
      </c>
      <c r="I52" s="15">
        <f>'[3]23'!J54</f>
        <v>320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158</v>
      </c>
      <c r="N52" s="16">
        <f>'[3]23'!O54</f>
        <v>0</v>
      </c>
      <c r="O52" s="17">
        <f t="shared" si="29"/>
        <v>478</v>
      </c>
      <c r="P52" s="18">
        <f>frq!C52</f>
        <v>1</v>
      </c>
      <c r="Q52" s="15">
        <f t="shared" si="30"/>
        <v>320</v>
      </c>
      <c r="R52" s="16">
        <f t="shared" si="30"/>
        <v>0</v>
      </c>
      <c r="S52" s="16">
        <f t="shared" si="30"/>
        <v>0</v>
      </c>
      <c r="T52" s="16">
        <f t="shared" si="30"/>
        <v>0</v>
      </c>
      <c r="U52" s="16">
        <f t="shared" si="30"/>
        <v>158</v>
      </c>
      <c r="V52" s="16">
        <f t="shared" si="30"/>
        <v>0</v>
      </c>
      <c r="W52" s="17">
        <f t="shared" si="31"/>
        <v>478</v>
      </c>
      <c r="X52" s="8">
        <f t="shared" si="4"/>
        <v>24.16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24.16</v>
      </c>
      <c r="AE52" s="8">
        <f t="shared" si="11"/>
        <v>24.16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24.16</v>
      </c>
      <c r="AL52" s="8">
        <f t="shared" si="32"/>
        <v>271.67999999999995</v>
      </c>
      <c r="AM52" s="8">
        <f t="shared" si="32"/>
        <v>0</v>
      </c>
      <c r="AN52" s="8">
        <f t="shared" si="32"/>
        <v>0</v>
      </c>
      <c r="AO52" s="8">
        <f t="shared" si="32"/>
        <v>0</v>
      </c>
      <c r="AP52" s="8">
        <f t="shared" si="18"/>
        <v>158</v>
      </c>
      <c r="AQ52" s="8">
        <f t="shared" si="32"/>
        <v>0</v>
      </c>
      <c r="AR52" s="8">
        <f t="shared" si="19"/>
        <v>429.67999999999995</v>
      </c>
      <c r="AT52" s="8">
        <v>23.32</v>
      </c>
      <c r="AU52" s="8">
        <v>23.32</v>
      </c>
      <c r="AV52" s="8">
        <v>462</v>
      </c>
      <c r="AW52" s="203">
        <v>24.16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20"/>
        <v>24.16</v>
      </c>
      <c r="BD52" s="203">
        <v>24.16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1"/>
        <v>24.16</v>
      </c>
      <c r="BL52" s="8">
        <f t="shared" si="22"/>
        <v>23.32</v>
      </c>
      <c r="BM52" s="8">
        <f t="shared" si="23"/>
        <v>23.32</v>
      </c>
      <c r="BN52" s="8">
        <f t="shared" si="24"/>
        <v>24.16</v>
      </c>
      <c r="BO52" s="8">
        <f t="shared" si="25"/>
        <v>24.16</v>
      </c>
      <c r="BP52" s="138">
        <f t="shared" si="26"/>
        <v>-0.83999999999999986</v>
      </c>
      <c r="BQ52" s="138">
        <f t="shared" si="27"/>
        <v>-0.83999999999999986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860</v>
      </c>
      <c r="G53" s="16">
        <f>'[3]23'!G55</f>
        <v>0</v>
      </c>
      <c r="H53" s="17">
        <f t="shared" si="28"/>
        <v>1180</v>
      </c>
      <c r="I53" s="15">
        <f>'[3]23'!J55</f>
        <v>320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158</v>
      </c>
      <c r="N53" s="16">
        <f>'[3]23'!O55</f>
        <v>0</v>
      </c>
      <c r="O53" s="17">
        <f t="shared" si="29"/>
        <v>478</v>
      </c>
      <c r="P53" s="18">
        <f>frq!C53</f>
        <v>1</v>
      </c>
      <c r="Q53" s="15">
        <f t="shared" si="30"/>
        <v>320</v>
      </c>
      <c r="R53" s="16">
        <f t="shared" si="30"/>
        <v>0</v>
      </c>
      <c r="S53" s="16">
        <f t="shared" si="30"/>
        <v>0</v>
      </c>
      <c r="T53" s="16">
        <f t="shared" si="30"/>
        <v>0</v>
      </c>
      <c r="U53" s="16">
        <f t="shared" si="30"/>
        <v>158</v>
      </c>
      <c r="V53" s="16">
        <f t="shared" si="30"/>
        <v>0</v>
      </c>
      <c r="W53" s="17">
        <f t="shared" si="31"/>
        <v>478</v>
      </c>
      <c r="X53" s="8">
        <f t="shared" si="4"/>
        <v>24.16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24.16</v>
      </c>
      <c r="AE53" s="8">
        <f t="shared" si="11"/>
        <v>24.16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24.16</v>
      </c>
      <c r="AL53" s="8">
        <f t="shared" si="32"/>
        <v>271.67999999999995</v>
      </c>
      <c r="AM53" s="8">
        <f t="shared" si="32"/>
        <v>0</v>
      </c>
      <c r="AN53" s="8">
        <f t="shared" si="32"/>
        <v>0</v>
      </c>
      <c r="AO53" s="8">
        <f t="shared" si="32"/>
        <v>0</v>
      </c>
      <c r="AP53" s="8">
        <f t="shared" si="18"/>
        <v>158</v>
      </c>
      <c r="AQ53" s="8">
        <f t="shared" si="32"/>
        <v>0</v>
      </c>
      <c r="AR53" s="8">
        <f t="shared" si="19"/>
        <v>429.67999999999995</v>
      </c>
      <c r="AT53" s="8">
        <v>23.32</v>
      </c>
      <c r="AU53" s="8">
        <v>23.32</v>
      </c>
      <c r="AV53" s="8">
        <v>462</v>
      </c>
      <c r="AW53" s="203">
        <v>24.16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20"/>
        <v>24.16</v>
      </c>
      <c r="BD53" s="203">
        <v>24.16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1"/>
        <v>24.16</v>
      </c>
      <c r="BL53" s="8">
        <f t="shared" si="22"/>
        <v>23.32</v>
      </c>
      <c r="BM53" s="8">
        <f t="shared" si="23"/>
        <v>23.32</v>
      </c>
      <c r="BN53" s="8">
        <f t="shared" si="24"/>
        <v>24.16</v>
      </c>
      <c r="BO53" s="8">
        <f t="shared" si="25"/>
        <v>24.16</v>
      </c>
      <c r="BP53" s="138">
        <f t="shared" si="26"/>
        <v>-0.83999999999999986</v>
      </c>
      <c r="BQ53" s="138">
        <f t="shared" si="27"/>
        <v>-0.83999999999999986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860</v>
      </c>
      <c r="G54" s="16">
        <f>'[3]23'!G56</f>
        <v>0</v>
      </c>
      <c r="H54" s="17">
        <f t="shared" si="28"/>
        <v>1180</v>
      </c>
      <c r="I54" s="15">
        <f>'[3]23'!J56</f>
        <v>320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158</v>
      </c>
      <c r="N54" s="16">
        <f>'[3]23'!O56</f>
        <v>0</v>
      </c>
      <c r="O54" s="17">
        <f t="shared" si="29"/>
        <v>478</v>
      </c>
      <c r="P54" s="18">
        <f>frq!C54</f>
        <v>1</v>
      </c>
      <c r="Q54" s="15">
        <f t="shared" si="30"/>
        <v>320</v>
      </c>
      <c r="R54" s="16">
        <f t="shared" si="30"/>
        <v>0</v>
      </c>
      <c r="S54" s="16">
        <f t="shared" si="30"/>
        <v>0</v>
      </c>
      <c r="T54" s="16">
        <f t="shared" si="30"/>
        <v>0</v>
      </c>
      <c r="U54" s="16">
        <f t="shared" si="30"/>
        <v>158</v>
      </c>
      <c r="V54" s="16">
        <f t="shared" si="30"/>
        <v>0</v>
      </c>
      <c r="W54" s="17">
        <f t="shared" si="31"/>
        <v>478</v>
      </c>
      <c r="X54" s="8">
        <f t="shared" si="4"/>
        <v>24.16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24.16</v>
      </c>
      <c r="AE54" s="8">
        <f t="shared" si="11"/>
        <v>24.16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24.16</v>
      </c>
      <c r="AL54" s="8">
        <f t="shared" si="32"/>
        <v>271.67999999999995</v>
      </c>
      <c r="AM54" s="8">
        <f t="shared" si="32"/>
        <v>0</v>
      </c>
      <c r="AN54" s="8">
        <f t="shared" si="32"/>
        <v>0</v>
      </c>
      <c r="AO54" s="8">
        <f t="shared" si="32"/>
        <v>0</v>
      </c>
      <c r="AP54" s="8">
        <f t="shared" si="18"/>
        <v>158</v>
      </c>
      <c r="AQ54" s="8">
        <f t="shared" si="32"/>
        <v>0</v>
      </c>
      <c r="AR54" s="8">
        <f t="shared" si="19"/>
        <v>429.67999999999995</v>
      </c>
      <c r="AT54" s="8">
        <v>23.32</v>
      </c>
      <c r="AU54" s="8">
        <v>23.32</v>
      </c>
      <c r="AV54" s="8">
        <v>462</v>
      </c>
      <c r="AW54" s="203">
        <v>24.16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20"/>
        <v>24.16</v>
      </c>
      <c r="BD54" s="203">
        <v>24.16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1"/>
        <v>24.16</v>
      </c>
      <c r="BL54" s="8">
        <f t="shared" si="22"/>
        <v>23.32</v>
      </c>
      <c r="BM54" s="8">
        <f t="shared" si="23"/>
        <v>23.32</v>
      </c>
      <c r="BN54" s="8">
        <f t="shared" si="24"/>
        <v>24.16</v>
      </c>
      <c r="BO54" s="8">
        <f t="shared" si="25"/>
        <v>24.16</v>
      </c>
      <c r="BP54" s="138">
        <f t="shared" si="26"/>
        <v>-0.83999999999999986</v>
      </c>
      <c r="BQ54" s="138">
        <f t="shared" si="27"/>
        <v>-0.83999999999999986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860</v>
      </c>
      <c r="G55" s="16">
        <f>'[3]23'!G57</f>
        <v>0</v>
      </c>
      <c r="H55" s="17">
        <f t="shared" si="28"/>
        <v>1180</v>
      </c>
      <c r="I55" s="15">
        <f>'[3]23'!J57</f>
        <v>320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158</v>
      </c>
      <c r="N55" s="16">
        <f>'[3]23'!O57</f>
        <v>0</v>
      </c>
      <c r="O55" s="17">
        <f t="shared" si="29"/>
        <v>478</v>
      </c>
      <c r="P55" s="18">
        <f>frq!C55</f>
        <v>1</v>
      </c>
      <c r="Q55" s="15">
        <f t="shared" si="30"/>
        <v>320</v>
      </c>
      <c r="R55" s="16">
        <f t="shared" si="30"/>
        <v>0</v>
      </c>
      <c r="S55" s="16">
        <f t="shared" si="30"/>
        <v>0</v>
      </c>
      <c r="T55" s="16">
        <f t="shared" si="30"/>
        <v>0</v>
      </c>
      <c r="U55" s="16">
        <f t="shared" si="30"/>
        <v>158</v>
      </c>
      <c r="V55" s="16">
        <f t="shared" si="30"/>
        <v>0</v>
      </c>
      <c r="W55" s="17">
        <f t="shared" si="31"/>
        <v>478</v>
      </c>
      <c r="X55" s="8">
        <f t="shared" si="4"/>
        <v>24.16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24.16</v>
      </c>
      <c r="AE55" s="8">
        <f t="shared" si="11"/>
        <v>24.16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24.16</v>
      </c>
      <c r="AL55" s="8">
        <f t="shared" si="32"/>
        <v>271.67999999999995</v>
      </c>
      <c r="AM55" s="8">
        <f t="shared" si="32"/>
        <v>0</v>
      </c>
      <c r="AN55" s="8">
        <f t="shared" si="32"/>
        <v>0</v>
      </c>
      <c r="AO55" s="8">
        <f t="shared" si="32"/>
        <v>0</v>
      </c>
      <c r="AP55" s="8">
        <f t="shared" si="18"/>
        <v>158</v>
      </c>
      <c r="AQ55" s="8">
        <f t="shared" si="32"/>
        <v>0</v>
      </c>
      <c r="AR55" s="8">
        <f t="shared" si="19"/>
        <v>429.67999999999995</v>
      </c>
      <c r="AT55" s="8">
        <v>23.32</v>
      </c>
      <c r="AU55" s="8">
        <v>23.32</v>
      </c>
      <c r="AV55" s="8">
        <v>462</v>
      </c>
      <c r="AW55" s="203">
        <v>24.16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20"/>
        <v>24.16</v>
      </c>
      <c r="BD55" s="203">
        <v>24.16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1"/>
        <v>24.16</v>
      </c>
      <c r="BL55" s="8">
        <f t="shared" si="22"/>
        <v>23.32</v>
      </c>
      <c r="BM55" s="8">
        <f t="shared" si="23"/>
        <v>23.32</v>
      </c>
      <c r="BN55" s="8">
        <f t="shared" si="24"/>
        <v>24.16</v>
      </c>
      <c r="BO55" s="8">
        <f t="shared" si="25"/>
        <v>24.16</v>
      </c>
      <c r="BP55" s="138">
        <f t="shared" si="26"/>
        <v>-0.83999999999999986</v>
      </c>
      <c r="BQ55" s="138">
        <f t="shared" si="27"/>
        <v>-0.83999999999999986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860</v>
      </c>
      <c r="G56" s="16">
        <f>'[3]23'!G58</f>
        <v>0</v>
      </c>
      <c r="H56" s="17">
        <f t="shared" si="28"/>
        <v>1180</v>
      </c>
      <c r="I56" s="15">
        <f>'[3]23'!J58</f>
        <v>320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158</v>
      </c>
      <c r="N56" s="16">
        <f>'[3]23'!O58</f>
        <v>0</v>
      </c>
      <c r="O56" s="17">
        <f t="shared" si="29"/>
        <v>478</v>
      </c>
      <c r="P56" s="18">
        <f>frq!C56</f>
        <v>1</v>
      </c>
      <c r="Q56" s="15">
        <f t="shared" si="30"/>
        <v>320</v>
      </c>
      <c r="R56" s="16">
        <f t="shared" si="30"/>
        <v>0</v>
      </c>
      <c r="S56" s="16">
        <f t="shared" si="30"/>
        <v>0</v>
      </c>
      <c r="T56" s="16">
        <f t="shared" si="30"/>
        <v>0</v>
      </c>
      <c r="U56" s="16">
        <f t="shared" si="30"/>
        <v>158</v>
      </c>
      <c r="V56" s="16">
        <f t="shared" ref="V56:V98" si="33">IF($P56=1,N56,IF(AND($P56=0.985,N56&gt;0.985*G56),G56*0.985,IF(AND($P56=0.965,N56&gt;0.965*G56),0.965*G56,N56)))</f>
        <v>0</v>
      </c>
      <c r="W56" s="17">
        <f t="shared" si="31"/>
        <v>478</v>
      </c>
      <c r="X56" s="8">
        <f t="shared" si="4"/>
        <v>24.16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24.16</v>
      </c>
      <c r="AE56" s="8">
        <f t="shared" si="11"/>
        <v>24.16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24.16</v>
      </c>
      <c r="AL56" s="8">
        <f t="shared" si="32"/>
        <v>271.67999999999995</v>
      </c>
      <c r="AM56" s="8">
        <f t="shared" si="32"/>
        <v>0</v>
      </c>
      <c r="AN56" s="8">
        <f t="shared" si="32"/>
        <v>0</v>
      </c>
      <c r="AO56" s="8">
        <f t="shared" si="32"/>
        <v>0</v>
      </c>
      <c r="AP56" s="8">
        <f t="shared" si="18"/>
        <v>158</v>
      </c>
      <c r="AQ56" s="8">
        <f t="shared" si="32"/>
        <v>0</v>
      </c>
      <c r="AR56" s="8">
        <f t="shared" si="19"/>
        <v>429.67999999999995</v>
      </c>
      <c r="AT56" s="8">
        <v>23.32</v>
      </c>
      <c r="AU56" s="8">
        <v>23.32</v>
      </c>
      <c r="AV56" s="8">
        <v>462</v>
      </c>
      <c r="AW56" s="203">
        <v>24.16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20"/>
        <v>24.16</v>
      </c>
      <c r="BD56" s="203">
        <v>24.16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1"/>
        <v>24.16</v>
      </c>
      <c r="BL56" s="8">
        <f t="shared" si="22"/>
        <v>23.32</v>
      </c>
      <c r="BM56" s="8">
        <f t="shared" si="23"/>
        <v>23.32</v>
      </c>
      <c r="BN56" s="8">
        <f t="shared" si="24"/>
        <v>24.16</v>
      </c>
      <c r="BO56" s="8">
        <f t="shared" si="25"/>
        <v>24.16</v>
      </c>
      <c r="BP56" s="138">
        <f t="shared" si="26"/>
        <v>-0.83999999999999986</v>
      </c>
      <c r="BQ56" s="138">
        <f t="shared" si="27"/>
        <v>-0.83999999999999986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860</v>
      </c>
      <c r="G57" s="16">
        <f>'[3]23'!G59</f>
        <v>0</v>
      </c>
      <c r="H57" s="17">
        <f t="shared" si="28"/>
        <v>1180</v>
      </c>
      <c r="I57" s="15">
        <f>'[3]23'!J59</f>
        <v>320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158</v>
      </c>
      <c r="N57" s="16">
        <f>'[3]23'!O59</f>
        <v>0</v>
      </c>
      <c r="O57" s="17">
        <f t="shared" si="29"/>
        <v>478</v>
      </c>
      <c r="P57" s="18">
        <f>frq!C57</f>
        <v>1</v>
      </c>
      <c r="Q57" s="15">
        <f t="shared" ref="Q57:U98" si="34">IF($P57=1,I57,IF(AND($P57=0.985,I57&gt;0.985*B57),B57*0.985,IF(AND($P57=0.965,I57&gt;0.965*B57),0.965*B57,I57)))</f>
        <v>320</v>
      </c>
      <c r="R57" s="16">
        <f t="shared" si="34"/>
        <v>0</v>
      </c>
      <c r="S57" s="16">
        <f t="shared" si="34"/>
        <v>0</v>
      </c>
      <c r="T57" s="16">
        <f t="shared" si="34"/>
        <v>0</v>
      </c>
      <c r="U57" s="16">
        <f t="shared" si="34"/>
        <v>158</v>
      </c>
      <c r="V57" s="16">
        <f t="shared" si="33"/>
        <v>0</v>
      </c>
      <c r="W57" s="17">
        <f t="shared" si="31"/>
        <v>478</v>
      </c>
      <c r="X57" s="8">
        <f t="shared" si="4"/>
        <v>24.16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24.16</v>
      </c>
      <c r="AE57" s="8">
        <f t="shared" si="11"/>
        <v>24.16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24.16</v>
      </c>
      <c r="AL57" s="8">
        <f t="shared" si="32"/>
        <v>271.67999999999995</v>
      </c>
      <c r="AM57" s="8">
        <f t="shared" si="32"/>
        <v>0</v>
      </c>
      <c r="AN57" s="8">
        <f t="shared" si="32"/>
        <v>0</v>
      </c>
      <c r="AO57" s="8">
        <f t="shared" si="32"/>
        <v>0</v>
      </c>
      <c r="AP57" s="8">
        <f t="shared" si="18"/>
        <v>158</v>
      </c>
      <c r="AQ57" s="8">
        <f t="shared" si="32"/>
        <v>0</v>
      </c>
      <c r="AR57" s="8">
        <f t="shared" si="19"/>
        <v>429.67999999999995</v>
      </c>
      <c r="AT57" s="8">
        <v>23.32</v>
      </c>
      <c r="AU57" s="8">
        <v>23.32</v>
      </c>
      <c r="AV57" s="8">
        <v>462</v>
      </c>
      <c r="AW57" s="203">
        <v>24.16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20"/>
        <v>24.16</v>
      </c>
      <c r="BD57" s="203">
        <v>24.16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1"/>
        <v>24.16</v>
      </c>
      <c r="BL57" s="8">
        <f t="shared" si="22"/>
        <v>23.32</v>
      </c>
      <c r="BM57" s="8">
        <f t="shared" si="23"/>
        <v>23.32</v>
      </c>
      <c r="BN57" s="8">
        <f t="shared" si="24"/>
        <v>24.16</v>
      </c>
      <c r="BO57" s="8">
        <f t="shared" si="25"/>
        <v>24.16</v>
      </c>
      <c r="BP57" s="138">
        <f t="shared" si="26"/>
        <v>-0.83999999999999986</v>
      </c>
      <c r="BQ57" s="138">
        <f t="shared" si="27"/>
        <v>-0.83999999999999986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860</v>
      </c>
      <c r="G58" s="16">
        <f>'[3]23'!G60</f>
        <v>0</v>
      </c>
      <c r="H58" s="17">
        <f t="shared" si="28"/>
        <v>1180</v>
      </c>
      <c r="I58" s="15">
        <f>'[3]23'!J60</f>
        <v>320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158</v>
      </c>
      <c r="N58" s="16">
        <f>'[3]23'!O60</f>
        <v>0</v>
      </c>
      <c r="O58" s="17">
        <f t="shared" si="29"/>
        <v>478</v>
      </c>
      <c r="P58" s="18">
        <f>frq!C58</f>
        <v>1</v>
      </c>
      <c r="Q58" s="15">
        <f t="shared" si="34"/>
        <v>320</v>
      </c>
      <c r="R58" s="16">
        <f t="shared" si="34"/>
        <v>0</v>
      </c>
      <c r="S58" s="16">
        <f t="shared" si="34"/>
        <v>0</v>
      </c>
      <c r="T58" s="16">
        <f t="shared" si="34"/>
        <v>0</v>
      </c>
      <c r="U58" s="16">
        <f t="shared" si="34"/>
        <v>158</v>
      </c>
      <c r="V58" s="16">
        <f t="shared" si="33"/>
        <v>0</v>
      </c>
      <c r="W58" s="17">
        <f t="shared" si="31"/>
        <v>478</v>
      </c>
      <c r="X58" s="8">
        <f t="shared" si="4"/>
        <v>24.16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24.16</v>
      </c>
      <c r="AE58" s="8">
        <f t="shared" si="11"/>
        <v>24.16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24.16</v>
      </c>
      <c r="AL58" s="8">
        <f t="shared" si="32"/>
        <v>271.67999999999995</v>
      </c>
      <c r="AM58" s="8">
        <f t="shared" si="32"/>
        <v>0</v>
      </c>
      <c r="AN58" s="8">
        <f t="shared" si="32"/>
        <v>0</v>
      </c>
      <c r="AO58" s="8">
        <f t="shared" si="32"/>
        <v>0</v>
      </c>
      <c r="AP58" s="8">
        <f t="shared" si="18"/>
        <v>158</v>
      </c>
      <c r="AQ58" s="8">
        <f t="shared" si="32"/>
        <v>0</v>
      </c>
      <c r="AR58" s="8">
        <f t="shared" si="19"/>
        <v>429.67999999999995</v>
      </c>
      <c r="AT58" s="8">
        <v>23.32</v>
      </c>
      <c r="AU58" s="8">
        <v>23.32</v>
      </c>
      <c r="AV58" s="8">
        <v>462</v>
      </c>
      <c r="AW58" s="203">
        <v>24.16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20"/>
        <v>24.16</v>
      </c>
      <c r="BD58" s="203">
        <v>24.16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1"/>
        <v>24.16</v>
      </c>
      <c r="BL58" s="8">
        <f t="shared" si="22"/>
        <v>23.32</v>
      </c>
      <c r="BM58" s="8">
        <f t="shared" si="23"/>
        <v>23.32</v>
      </c>
      <c r="BN58" s="8">
        <f t="shared" si="24"/>
        <v>24.16</v>
      </c>
      <c r="BO58" s="8">
        <f t="shared" si="25"/>
        <v>24.16</v>
      </c>
      <c r="BP58" s="138">
        <f t="shared" si="26"/>
        <v>-0.83999999999999986</v>
      </c>
      <c r="BQ58" s="138">
        <f t="shared" si="27"/>
        <v>-0.83999999999999986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860</v>
      </c>
      <c r="G59" s="16">
        <f>'[3]23'!G61</f>
        <v>0</v>
      </c>
      <c r="H59" s="17">
        <f t="shared" si="28"/>
        <v>1180</v>
      </c>
      <c r="I59" s="15">
        <f>'[3]23'!J61</f>
        <v>320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158</v>
      </c>
      <c r="N59" s="16">
        <f>'[3]23'!O61</f>
        <v>0</v>
      </c>
      <c r="O59" s="17">
        <f t="shared" si="29"/>
        <v>478</v>
      </c>
      <c r="P59" s="18">
        <f>frq!C59</f>
        <v>1</v>
      </c>
      <c r="Q59" s="15">
        <f t="shared" si="34"/>
        <v>320</v>
      </c>
      <c r="R59" s="16">
        <f t="shared" si="34"/>
        <v>0</v>
      </c>
      <c r="S59" s="16">
        <f t="shared" si="34"/>
        <v>0</v>
      </c>
      <c r="T59" s="16">
        <f t="shared" si="34"/>
        <v>0</v>
      </c>
      <c r="U59" s="16">
        <f t="shared" si="34"/>
        <v>158</v>
      </c>
      <c r="V59" s="16">
        <f t="shared" si="33"/>
        <v>0</v>
      </c>
      <c r="W59" s="17">
        <f t="shared" si="31"/>
        <v>478</v>
      </c>
      <c r="X59" s="8">
        <f t="shared" si="4"/>
        <v>24.16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24.16</v>
      </c>
      <c r="AE59" s="8">
        <f t="shared" si="11"/>
        <v>24.16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24.16</v>
      </c>
      <c r="AL59" s="8">
        <f t="shared" si="32"/>
        <v>271.67999999999995</v>
      </c>
      <c r="AM59" s="8">
        <f t="shared" si="32"/>
        <v>0</v>
      </c>
      <c r="AN59" s="8">
        <f t="shared" si="32"/>
        <v>0</v>
      </c>
      <c r="AO59" s="8">
        <f t="shared" si="32"/>
        <v>0</v>
      </c>
      <c r="AP59" s="8">
        <f t="shared" si="18"/>
        <v>158</v>
      </c>
      <c r="AQ59" s="8">
        <f t="shared" si="32"/>
        <v>0</v>
      </c>
      <c r="AR59" s="8">
        <f t="shared" si="19"/>
        <v>429.67999999999995</v>
      </c>
      <c r="AT59" s="8">
        <v>23.32</v>
      </c>
      <c r="AU59" s="8">
        <v>23.32</v>
      </c>
      <c r="AV59" s="8">
        <v>462</v>
      </c>
      <c r="AW59" s="203">
        <v>24.16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20"/>
        <v>24.16</v>
      </c>
      <c r="BD59" s="203">
        <v>24.16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1"/>
        <v>24.16</v>
      </c>
      <c r="BL59" s="8">
        <f t="shared" si="22"/>
        <v>23.32</v>
      </c>
      <c r="BM59" s="8">
        <f t="shared" si="23"/>
        <v>23.32</v>
      </c>
      <c r="BN59" s="8">
        <f t="shared" si="24"/>
        <v>24.16</v>
      </c>
      <c r="BO59" s="8">
        <f t="shared" si="25"/>
        <v>24.16</v>
      </c>
      <c r="BP59" s="138">
        <f t="shared" si="26"/>
        <v>-0.83999999999999986</v>
      </c>
      <c r="BQ59" s="138">
        <f t="shared" si="27"/>
        <v>-0.83999999999999986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860</v>
      </c>
      <c r="G60" s="16">
        <f>'[3]23'!G62</f>
        <v>0</v>
      </c>
      <c r="H60" s="17">
        <f t="shared" si="28"/>
        <v>1180</v>
      </c>
      <c r="I60" s="15">
        <f>'[3]23'!J62</f>
        <v>320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158</v>
      </c>
      <c r="N60" s="16">
        <f>'[3]23'!O62</f>
        <v>0</v>
      </c>
      <c r="O60" s="17">
        <f t="shared" si="29"/>
        <v>478</v>
      </c>
      <c r="P60" s="18">
        <f>frq!C60</f>
        <v>1</v>
      </c>
      <c r="Q60" s="15">
        <f t="shared" si="34"/>
        <v>320</v>
      </c>
      <c r="R60" s="16">
        <f t="shared" si="34"/>
        <v>0</v>
      </c>
      <c r="S60" s="16">
        <f t="shared" si="34"/>
        <v>0</v>
      </c>
      <c r="T60" s="16">
        <f t="shared" si="34"/>
        <v>0</v>
      </c>
      <c r="U60" s="16">
        <f t="shared" si="34"/>
        <v>158</v>
      </c>
      <c r="V60" s="16">
        <f t="shared" si="33"/>
        <v>0</v>
      </c>
      <c r="W60" s="17">
        <f t="shared" si="31"/>
        <v>478</v>
      </c>
      <c r="X60" s="8">
        <f t="shared" si="4"/>
        <v>24.16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24.16</v>
      </c>
      <c r="AE60" s="8">
        <f t="shared" si="11"/>
        <v>24.16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24.16</v>
      </c>
      <c r="AL60" s="8">
        <f t="shared" si="32"/>
        <v>271.67999999999995</v>
      </c>
      <c r="AM60" s="8">
        <f t="shared" si="32"/>
        <v>0</v>
      </c>
      <c r="AN60" s="8">
        <f t="shared" si="32"/>
        <v>0</v>
      </c>
      <c r="AO60" s="8">
        <f t="shared" si="32"/>
        <v>0</v>
      </c>
      <c r="AP60" s="8">
        <f t="shared" si="18"/>
        <v>158</v>
      </c>
      <c r="AQ60" s="8">
        <f t="shared" si="32"/>
        <v>0</v>
      </c>
      <c r="AR60" s="8">
        <f t="shared" si="19"/>
        <v>429.67999999999995</v>
      </c>
      <c r="AT60" s="8">
        <v>23.32</v>
      </c>
      <c r="AU60" s="8">
        <v>23.32</v>
      </c>
      <c r="AV60" s="8">
        <v>462</v>
      </c>
      <c r="AW60" s="203">
        <v>24.16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20"/>
        <v>24.16</v>
      </c>
      <c r="BD60" s="203">
        <v>24.16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1"/>
        <v>24.16</v>
      </c>
      <c r="BL60" s="8">
        <f t="shared" si="22"/>
        <v>23.32</v>
      </c>
      <c r="BM60" s="8">
        <f t="shared" si="23"/>
        <v>23.32</v>
      </c>
      <c r="BN60" s="8">
        <f t="shared" si="24"/>
        <v>24.16</v>
      </c>
      <c r="BO60" s="8">
        <f t="shared" si="25"/>
        <v>24.16</v>
      </c>
      <c r="BP60" s="138">
        <f t="shared" si="26"/>
        <v>-0.83999999999999986</v>
      </c>
      <c r="BQ60" s="138">
        <f t="shared" si="27"/>
        <v>-0.83999999999999986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860</v>
      </c>
      <c r="G61" s="16">
        <f>'[3]23'!G63</f>
        <v>0</v>
      </c>
      <c r="H61" s="17">
        <f t="shared" si="28"/>
        <v>1180</v>
      </c>
      <c r="I61" s="15">
        <f>'[3]23'!J63</f>
        <v>320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158</v>
      </c>
      <c r="N61" s="16">
        <f>'[3]23'!O63</f>
        <v>0</v>
      </c>
      <c r="O61" s="17">
        <f t="shared" si="29"/>
        <v>478</v>
      </c>
      <c r="P61" s="18">
        <f>frq!C61</f>
        <v>1</v>
      </c>
      <c r="Q61" s="15">
        <f t="shared" si="34"/>
        <v>320</v>
      </c>
      <c r="R61" s="16">
        <f t="shared" si="34"/>
        <v>0</v>
      </c>
      <c r="S61" s="16">
        <f t="shared" si="34"/>
        <v>0</v>
      </c>
      <c r="T61" s="16">
        <f t="shared" si="34"/>
        <v>0</v>
      </c>
      <c r="U61" s="16">
        <f t="shared" si="34"/>
        <v>158</v>
      </c>
      <c r="V61" s="16">
        <f t="shared" si="33"/>
        <v>0</v>
      </c>
      <c r="W61" s="17">
        <f t="shared" si="31"/>
        <v>478</v>
      </c>
      <c r="X61" s="8">
        <f t="shared" si="4"/>
        <v>24.16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24.16</v>
      </c>
      <c r="AE61" s="8">
        <f t="shared" si="11"/>
        <v>24.16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24.16</v>
      </c>
      <c r="AL61" s="8">
        <f t="shared" si="32"/>
        <v>271.67999999999995</v>
      </c>
      <c r="AM61" s="8">
        <f t="shared" si="32"/>
        <v>0</v>
      </c>
      <c r="AN61" s="8">
        <f t="shared" si="32"/>
        <v>0</v>
      </c>
      <c r="AO61" s="8">
        <f t="shared" ref="AO61:AQ98" si="35">T61-AA61-AH61</f>
        <v>0</v>
      </c>
      <c r="AP61" s="8">
        <f t="shared" si="18"/>
        <v>158</v>
      </c>
      <c r="AQ61" s="8">
        <f t="shared" si="35"/>
        <v>0</v>
      </c>
      <c r="AR61" s="8">
        <f t="shared" si="19"/>
        <v>429.67999999999995</v>
      </c>
      <c r="AT61" s="8">
        <v>23.32</v>
      </c>
      <c r="AU61" s="8">
        <v>23.32</v>
      </c>
      <c r="AV61" s="8">
        <v>462</v>
      </c>
      <c r="AW61" s="203">
        <v>24.16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20"/>
        <v>24.16</v>
      </c>
      <c r="BD61" s="203">
        <v>24.16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1"/>
        <v>24.16</v>
      </c>
      <c r="BL61" s="8">
        <f t="shared" si="22"/>
        <v>23.32</v>
      </c>
      <c r="BM61" s="8">
        <f t="shared" si="23"/>
        <v>23.32</v>
      </c>
      <c r="BN61" s="8">
        <f t="shared" si="24"/>
        <v>24.16</v>
      </c>
      <c r="BO61" s="8">
        <f t="shared" si="25"/>
        <v>24.16</v>
      </c>
      <c r="BP61" s="138">
        <f t="shared" si="26"/>
        <v>-0.83999999999999986</v>
      </c>
      <c r="BQ61" s="138">
        <f t="shared" si="27"/>
        <v>-0.83999999999999986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860</v>
      </c>
      <c r="G62" s="16">
        <f>'[3]23'!G64</f>
        <v>0</v>
      </c>
      <c r="H62" s="17">
        <f t="shared" si="28"/>
        <v>1180</v>
      </c>
      <c r="I62" s="15">
        <f>'[3]23'!J64</f>
        <v>320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158</v>
      </c>
      <c r="N62" s="16">
        <f>'[3]23'!O64</f>
        <v>0</v>
      </c>
      <c r="O62" s="17">
        <f t="shared" si="29"/>
        <v>478</v>
      </c>
      <c r="P62" s="18">
        <f>frq!C62</f>
        <v>1</v>
      </c>
      <c r="Q62" s="15">
        <f t="shared" si="34"/>
        <v>320</v>
      </c>
      <c r="R62" s="16">
        <f t="shared" si="34"/>
        <v>0</v>
      </c>
      <c r="S62" s="16">
        <f t="shared" si="34"/>
        <v>0</v>
      </c>
      <c r="T62" s="16">
        <f t="shared" si="34"/>
        <v>0</v>
      </c>
      <c r="U62" s="16">
        <f t="shared" si="34"/>
        <v>158</v>
      </c>
      <c r="V62" s="16">
        <f t="shared" si="33"/>
        <v>0</v>
      </c>
      <c r="W62" s="17">
        <f t="shared" si="31"/>
        <v>478</v>
      </c>
      <c r="X62" s="8">
        <f t="shared" si="4"/>
        <v>24.16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24.16</v>
      </c>
      <c r="AE62" s="8">
        <f t="shared" si="11"/>
        <v>24.16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24.16</v>
      </c>
      <c r="AL62" s="8">
        <f t="shared" ref="AL62:AN98" si="36">Q62-X62-AE62</f>
        <v>271.67999999999995</v>
      </c>
      <c r="AM62" s="8">
        <f t="shared" si="36"/>
        <v>0</v>
      </c>
      <c r="AN62" s="8">
        <f t="shared" si="36"/>
        <v>0</v>
      </c>
      <c r="AO62" s="8">
        <f t="shared" si="35"/>
        <v>0</v>
      </c>
      <c r="AP62" s="8">
        <f t="shared" si="18"/>
        <v>158</v>
      </c>
      <c r="AQ62" s="8">
        <f t="shared" si="35"/>
        <v>0</v>
      </c>
      <c r="AR62" s="8">
        <f t="shared" si="19"/>
        <v>429.67999999999995</v>
      </c>
      <c r="AT62" s="8">
        <v>23.32</v>
      </c>
      <c r="AU62" s="8">
        <v>23.32</v>
      </c>
      <c r="AV62" s="8">
        <v>462</v>
      </c>
      <c r="AW62" s="203">
        <v>24.16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20"/>
        <v>24.16</v>
      </c>
      <c r="BD62" s="203">
        <v>24.16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1"/>
        <v>24.16</v>
      </c>
      <c r="BL62" s="8">
        <f t="shared" si="22"/>
        <v>23.32</v>
      </c>
      <c r="BM62" s="8">
        <f t="shared" si="23"/>
        <v>23.32</v>
      </c>
      <c r="BN62" s="8">
        <f t="shared" si="24"/>
        <v>24.16</v>
      </c>
      <c r="BO62" s="8">
        <f t="shared" si="25"/>
        <v>24.16</v>
      </c>
      <c r="BP62" s="138">
        <f t="shared" si="26"/>
        <v>-0.83999999999999986</v>
      </c>
      <c r="BQ62" s="138">
        <f t="shared" si="27"/>
        <v>-0.83999999999999986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860</v>
      </c>
      <c r="G63" s="16">
        <f>'[3]23'!G65</f>
        <v>0</v>
      </c>
      <c r="H63" s="17">
        <f t="shared" si="28"/>
        <v>1180</v>
      </c>
      <c r="I63" s="15">
        <f>'[3]23'!J65</f>
        <v>320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158</v>
      </c>
      <c r="N63" s="16">
        <f>'[3]23'!O65</f>
        <v>0</v>
      </c>
      <c r="O63" s="17">
        <f t="shared" si="29"/>
        <v>478</v>
      </c>
      <c r="P63" s="18">
        <f>frq!C63</f>
        <v>1</v>
      </c>
      <c r="Q63" s="15">
        <f t="shared" si="34"/>
        <v>320</v>
      </c>
      <c r="R63" s="16">
        <f t="shared" si="34"/>
        <v>0</v>
      </c>
      <c r="S63" s="16">
        <f t="shared" si="34"/>
        <v>0</v>
      </c>
      <c r="T63" s="16">
        <f t="shared" si="34"/>
        <v>0</v>
      </c>
      <c r="U63" s="16">
        <f t="shared" si="34"/>
        <v>158</v>
      </c>
      <c r="V63" s="16">
        <f t="shared" si="33"/>
        <v>0</v>
      </c>
      <c r="W63" s="17">
        <f t="shared" si="31"/>
        <v>478</v>
      </c>
      <c r="X63" s="8">
        <f t="shared" si="4"/>
        <v>16.32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16.32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6"/>
        <v>271.68</v>
      </c>
      <c r="AM63" s="8">
        <f t="shared" si="36"/>
        <v>0</v>
      </c>
      <c r="AN63" s="8">
        <f t="shared" si="36"/>
        <v>0</v>
      </c>
      <c r="AO63" s="8">
        <f t="shared" si="35"/>
        <v>0</v>
      </c>
      <c r="AP63" s="8">
        <f t="shared" si="18"/>
        <v>158</v>
      </c>
      <c r="AQ63" s="8">
        <f t="shared" si="35"/>
        <v>0</v>
      </c>
      <c r="AR63" s="8">
        <f t="shared" si="19"/>
        <v>429.68</v>
      </c>
      <c r="AT63" s="8">
        <v>15.75</v>
      </c>
      <c r="AU63" s="8">
        <v>30.89</v>
      </c>
      <c r="AV63" s="8">
        <v>462</v>
      </c>
      <c r="AW63" s="203">
        <v>16.32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20"/>
        <v>16.32</v>
      </c>
      <c r="BD63" s="203">
        <v>32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1"/>
        <v>32</v>
      </c>
      <c r="BL63" s="8">
        <f t="shared" si="22"/>
        <v>15.75</v>
      </c>
      <c r="BM63" s="8">
        <f t="shared" si="23"/>
        <v>30.89</v>
      </c>
      <c r="BN63" s="8">
        <f t="shared" si="24"/>
        <v>16.32</v>
      </c>
      <c r="BO63" s="8">
        <f t="shared" si="25"/>
        <v>32</v>
      </c>
      <c r="BP63" s="138">
        <f t="shared" si="26"/>
        <v>-0.57000000000000028</v>
      </c>
      <c r="BQ63" s="138">
        <f t="shared" si="27"/>
        <v>-1.1099999999999994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860</v>
      </c>
      <c r="G64" s="16">
        <f>'[3]23'!G66</f>
        <v>0</v>
      </c>
      <c r="H64" s="17">
        <f t="shared" si="28"/>
        <v>1180</v>
      </c>
      <c r="I64" s="15">
        <f>'[3]23'!J66</f>
        <v>320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158</v>
      </c>
      <c r="N64" s="16">
        <f>'[3]23'!O66</f>
        <v>0</v>
      </c>
      <c r="O64" s="17">
        <f t="shared" si="29"/>
        <v>478</v>
      </c>
      <c r="P64" s="18">
        <f>frq!C64</f>
        <v>1</v>
      </c>
      <c r="Q64" s="15">
        <f t="shared" si="34"/>
        <v>320</v>
      </c>
      <c r="R64" s="16">
        <f t="shared" si="34"/>
        <v>0</v>
      </c>
      <c r="S64" s="16">
        <f t="shared" si="34"/>
        <v>0</v>
      </c>
      <c r="T64" s="16">
        <f t="shared" si="34"/>
        <v>0</v>
      </c>
      <c r="U64" s="16">
        <f t="shared" si="34"/>
        <v>158</v>
      </c>
      <c r="V64" s="16">
        <f t="shared" si="33"/>
        <v>0</v>
      </c>
      <c r="W64" s="17">
        <f t="shared" si="31"/>
        <v>478</v>
      </c>
      <c r="X64" s="8">
        <f t="shared" si="4"/>
        <v>16.32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16.32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6"/>
        <v>271.68</v>
      </c>
      <c r="AM64" s="8">
        <f t="shared" si="36"/>
        <v>0</v>
      </c>
      <c r="AN64" s="8">
        <f t="shared" si="36"/>
        <v>0</v>
      </c>
      <c r="AO64" s="8">
        <f t="shared" si="35"/>
        <v>0</v>
      </c>
      <c r="AP64" s="8">
        <f t="shared" si="18"/>
        <v>158</v>
      </c>
      <c r="AQ64" s="8">
        <f t="shared" si="35"/>
        <v>0</v>
      </c>
      <c r="AR64" s="8">
        <f t="shared" si="19"/>
        <v>429.68</v>
      </c>
      <c r="AT64" s="8">
        <v>15.75</v>
      </c>
      <c r="AU64" s="8">
        <v>30.89</v>
      </c>
      <c r="AV64" s="8">
        <v>462</v>
      </c>
      <c r="AW64" s="203">
        <v>16.32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20"/>
        <v>16.32</v>
      </c>
      <c r="BD64" s="203">
        <v>32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1"/>
        <v>32</v>
      </c>
      <c r="BL64" s="8">
        <f t="shared" si="22"/>
        <v>15.75</v>
      </c>
      <c r="BM64" s="8">
        <f t="shared" si="23"/>
        <v>30.89</v>
      </c>
      <c r="BN64" s="8">
        <f t="shared" si="24"/>
        <v>16.32</v>
      </c>
      <c r="BO64" s="8">
        <f t="shared" si="25"/>
        <v>32</v>
      </c>
      <c r="BP64" s="138">
        <f t="shared" si="26"/>
        <v>-0.57000000000000028</v>
      </c>
      <c r="BQ64" s="138">
        <f t="shared" si="27"/>
        <v>-1.1099999999999994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860</v>
      </c>
      <c r="G65" s="16">
        <f>'[3]23'!G67</f>
        <v>0</v>
      </c>
      <c r="H65" s="17">
        <f t="shared" si="28"/>
        <v>1180</v>
      </c>
      <c r="I65" s="15">
        <f>'[3]23'!J67</f>
        <v>320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158</v>
      </c>
      <c r="N65" s="16">
        <f>'[3]23'!O67</f>
        <v>0</v>
      </c>
      <c r="O65" s="17">
        <f t="shared" si="29"/>
        <v>478</v>
      </c>
      <c r="P65" s="18">
        <f>frq!C65</f>
        <v>1</v>
      </c>
      <c r="Q65" s="15">
        <f t="shared" si="34"/>
        <v>320</v>
      </c>
      <c r="R65" s="16">
        <f t="shared" si="34"/>
        <v>0</v>
      </c>
      <c r="S65" s="16">
        <f t="shared" si="34"/>
        <v>0</v>
      </c>
      <c r="T65" s="16">
        <f t="shared" si="34"/>
        <v>0</v>
      </c>
      <c r="U65" s="16">
        <f t="shared" si="34"/>
        <v>158</v>
      </c>
      <c r="V65" s="16">
        <f t="shared" si="33"/>
        <v>0</v>
      </c>
      <c r="W65" s="17">
        <f t="shared" si="31"/>
        <v>478</v>
      </c>
      <c r="X65" s="8">
        <f t="shared" si="4"/>
        <v>19.63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19.63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6"/>
        <v>268.37</v>
      </c>
      <c r="AM65" s="8">
        <f t="shared" si="36"/>
        <v>0</v>
      </c>
      <c r="AN65" s="8">
        <f t="shared" si="36"/>
        <v>0</v>
      </c>
      <c r="AO65" s="8">
        <f t="shared" si="35"/>
        <v>0</v>
      </c>
      <c r="AP65" s="8">
        <f t="shared" si="18"/>
        <v>158</v>
      </c>
      <c r="AQ65" s="8">
        <f t="shared" si="35"/>
        <v>0</v>
      </c>
      <c r="AR65" s="8">
        <f t="shared" si="19"/>
        <v>426.37</v>
      </c>
      <c r="AT65" s="8">
        <v>18.95</v>
      </c>
      <c r="AU65" s="8">
        <v>30.89</v>
      </c>
      <c r="AV65" s="8">
        <v>462</v>
      </c>
      <c r="AW65" s="203">
        <v>19.63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20"/>
        <v>19.63</v>
      </c>
      <c r="BD65" s="203">
        <v>32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1"/>
        <v>32</v>
      </c>
      <c r="BL65" s="8">
        <f t="shared" si="22"/>
        <v>18.95</v>
      </c>
      <c r="BM65" s="8">
        <f t="shared" si="23"/>
        <v>30.89</v>
      </c>
      <c r="BN65" s="8">
        <f t="shared" si="24"/>
        <v>19.63</v>
      </c>
      <c r="BO65" s="8">
        <f t="shared" si="25"/>
        <v>32</v>
      </c>
      <c r="BP65" s="138">
        <f t="shared" si="26"/>
        <v>-0.67999999999999972</v>
      </c>
      <c r="BQ65" s="138">
        <f t="shared" si="27"/>
        <v>-1.1099999999999994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860</v>
      </c>
      <c r="G66" s="16">
        <f>'[3]23'!G68</f>
        <v>0</v>
      </c>
      <c r="H66" s="17">
        <f t="shared" si="28"/>
        <v>1180</v>
      </c>
      <c r="I66" s="15">
        <f>'[3]23'!J68</f>
        <v>320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158</v>
      </c>
      <c r="N66" s="16">
        <f>'[3]23'!O68</f>
        <v>0</v>
      </c>
      <c r="O66" s="17">
        <f t="shared" si="29"/>
        <v>478</v>
      </c>
      <c r="P66" s="18">
        <f>frq!C66</f>
        <v>1</v>
      </c>
      <c r="Q66" s="15">
        <f t="shared" si="34"/>
        <v>320</v>
      </c>
      <c r="R66" s="16">
        <f t="shared" si="34"/>
        <v>0</v>
      </c>
      <c r="S66" s="16">
        <f t="shared" si="34"/>
        <v>0</v>
      </c>
      <c r="T66" s="16">
        <f t="shared" si="34"/>
        <v>0</v>
      </c>
      <c r="U66" s="16">
        <f t="shared" si="34"/>
        <v>158</v>
      </c>
      <c r="V66" s="16">
        <f t="shared" si="33"/>
        <v>0</v>
      </c>
      <c r="W66" s="17">
        <f t="shared" si="31"/>
        <v>478</v>
      </c>
      <c r="X66" s="8">
        <f t="shared" si="4"/>
        <v>19.63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19.63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6"/>
        <v>268.37</v>
      </c>
      <c r="AM66" s="8">
        <f t="shared" si="36"/>
        <v>0</v>
      </c>
      <c r="AN66" s="8">
        <f t="shared" si="36"/>
        <v>0</v>
      </c>
      <c r="AO66" s="8">
        <f t="shared" si="35"/>
        <v>0</v>
      </c>
      <c r="AP66" s="8">
        <f t="shared" si="18"/>
        <v>158</v>
      </c>
      <c r="AQ66" s="8">
        <f t="shared" si="35"/>
        <v>0</v>
      </c>
      <c r="AR66" s="8">
        <f t="shared" si="19"/>
        <v>426.37</v>
      </c>
      <c r="AT66" s="8">
        <v>18.95</v>
      </c>
      <c r="AU66" s="8">
        <v>30.89</v>
      </c>
      <c r="AV66" s="8">
        <v>462</v>
      </c>
      <c r="AW66" s="203">
        <v>19.63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20"/>
        <v>19.63</v>
      </c>
      <c r="BD66" s="203">
        <v>32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1"/>
        <v>32</v>
      </c>
      <c r="BL66" s="8">
        <f t="shared" si="22"/>
        <v>18.95</v>
      </c>
      <c r="BM66" s="8">
        <f t="shared" si="23"/>
        <v>30.89</v>
      </c>
      <c r="BN66" s="8">
        <f t="shared" si="24"/>
        <v>19.63</v>
      </c>
      <c r="BO66" s="8">
        <f t="shared" si="25"/>
        <v>32</v>
      </c>
      <c r="BP66" s="138">
        <f t="shared" si="26"/>
        <v>-0.67999999999999972</v>
      </c>
      <c r="BQ66" s="138">
        <f t="shared" si="27"/>
        <v>-1.1099999999999994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860</v>
      </c>
      <c r="G67" s="16">
        <f>'[3]23'!G69</f>
        <v>0</v>
      </c>
      <c r="H67" s="17">
        <f t="shared" si="28"/>
        <v>1180</v>
      </c>
      <c r="I67" s="15">
        <f>'[3]23'!J69</f>
        <v>320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251</v>
      </c>
      <c r="N67" s="16">
        <f>'[3]23'!O69</f>
        <v>0</v>
      </c>
      <c r="O67" s="17">
        <f t="shared" si="29"/>
        <v>571</v>
      </c>
      <c r="P67" s="18">
        <f>frq!C67</f>
        <v>1</v>
      </c>
      <c r="Q67" s="15">
        <f t="shared" si="34"/>
        <v>320</v>
      </c>
      <c r="R67" s="16">
        <f t="shared" si="34"/>
        <v>0</v>
      </c>
      <c r="S67" s="16">
        <f t="shared" si="34"/>
        <v>0</v>
      </c>
      <c r="T67" s="16">
        <f t="shared" si="34"/>
        <v>0</v>
      </c>
      <c r="U67" s="16">
        <f t="shared" si="34"/>
        <v>251</v>
      </c>
      <c r="V67" s="16">
        <f t="shared" si="33"/>
        <v>0</v>
      </c>
      <c r="W67" s="17">
        <f t="shared" si="31"/>
        <v>571</v>
      </c>
      <c r="X67" s="8">
        <f t="shared" si="4"/>
        <v>19.63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19.63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6"/>
        <v>268.37</v>
      </c>
      <c r="AM67" s="8">
        <f t="shared" si="36"/>
        <v>0</v>
      </c>
      <c r="AN67" s="8">
        <f t="shared" si="36"/>
        <v>0</v>
      </c>
      <c r="AO67" s="8">
        <f t="shared" si="35"/>
        <v>0</v>
      </c>
      <c r="AP67" s="8">
        <f t="shared" si="18"/>
        <v>251</v>
      </c>
      <c r="AQ67" s="8">
        <f t="shared" si="35"/>
        <v>0</v>
      </c>
      <c r="AR67" s="8">
        <f t="shared" si="19"/>
        <v>519.37</v>
      </c>
      <c r="AT67" s="8">
        <v>18.95</v>
      </c>
      <c r="AU67" s="8">
        <v>30.89</v>
      </c>
      <c r="AV67" s="8">
        <v>369</v>
      </c>
      <c r="AW67" s="203">
        <v>19.63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20"/>
        <v>19.63</v>
      </c>
      <c r="BD67" s="203">
        <v>32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1"/>
        <v>32</v>
      </c>
      <c r="BL67" s="8">
        <f t="shared" si="22"/>
        <v>18.95</v>
      </c>
      <c r="BM67" s="8">
        <f t="shared" si="23"/>
        <v>30.89</v>
      </c>
      <c r="BN67" s="8">
        <f t="shared" si="24"/>
        <v>19.63</v>
      </c>
      <c r="BO67" s="8">
        <f t="shared" si="25"/>
        <v>32</v>
      </c>
      <c r="BP67" s="138">
        <f t="shared" si="26"/>
        <v>-0.67999999999999972</v>
      </c>
      <c r="BQ67" s="138">
        <f t="shared" si="27"/>
        <v>-1.1099999999999994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860</v>
      </c>
      <c r="G68" s="16">
        <f>'[3]23'!G70</f>
        <v>0</v>
      </c>
      <c r="H68" s="17">
        <f t="shared" si="28"/>
        <v>1180</v>
      </c>
      <c r="I68" s="15">
        <f>'[3]23'!J70</f>
        <v>320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250</v>
      </c>
      <c r="N68" s="16">
        <f>'[3]23'!O70</f>
        <v>0</v>
      </c>
      <c r="O68" s="17">
        <f t="shared" si="29"/>
        <v>570</v>
      </c>
      <c r="P68" s="18">
        <f>frq!C68</f>
        <v>1</v>
      </c>
      <c r="Q68" s="15">
        <f t="shared" si="34"/>
        <v>320</v>
      </c>
      <c r="R68" s="16">
        <f t="shared" si="34"/>
        <v>0</v>
      </c>
      <c r="S68" s="16">
        <f t="shared" si="34"/>
        <v>0</v>
      </c>
      <c r="T68" s="16">
        <f t="shared" si="34"/>
        <v>0</v>
      </c>
      <c r="U68" s="16">
        <f t="shared" si="34"/>
        <v>250</v>
      </c>
      <c r="V68" s="16">
        <f t="shared" si="33"/>
        <v>0</v>
      </c>
      <c r="W68" s="17">
        <f t="shared" si="31"/>
        <v>570</v>
      </c>
      <c r="X68" s="8">
        <f t="shared" ref="X68:X98" si="37">AW68</f>
        <v>19.63</v>
      </c>
      <c r="Y68" s="8">
        <f t="shared" ref="Y68:Y98" si="38">AX68</f>
        <v>0</v>
      </c>
      <c r="Z68" s="8">
        <f t="shared" ref="Z68:Z98" si="39">AY68</f>
        <v>0</v>
      </c>
      <c r="AA68" s="8">
        <f t="shared" ref="AA68:AA98" si="40">AZ68</f>
        <v>0</v>
      </c>
      <c r="AB68" s="8">
        <f t="shared" ref="AB68:AB98" si="41">BA68</f>
        <v>0</v>
      </c>
      <c r="AC68" s="8">
        <f t="shared" ref="AC68:AC98" si="42">BB68</f>
        <v>0</v>
      </c>
      <c r="AD68" s="8">
        <f t="shared" ref="AD68:AD98" si="43">BC68</f>
        <v>19.63</v>
      </c>
      <c r="AE68" s="8">
        <f t="shared" ref="AE68:AE98" si="44">BD68</f>
        <v>32</v>
      </c>
      <c r="AF68" s="8">
        <f t="shared" ref="AF68:AF98" si="45">BE68</f>
        <v>0</v>
      </c>
      <c r="AG68" s="8">
        <f t="shared" ref="AG68:AG98" si="46">BF68</f>
        <v>0</v>
      </c>
      <c r="AH68" s="8">
        <f t="shared" ref="AH68:AH98" si="47">BG68</f>
        <v>0</v>
      </c>
      <c r="AI68" s="8">
        <f t="shared" ref="AI68:AI98" si="48">BH68</f>
        <v>0</v>
      </c>
      <c r="AJ68" s="8">
        <f t="shared" ref="AJ68:AJ98" si="49">BI68</f>
        <v>0</v>
      </c>
      <c r="AK68" s="8">
        <f t="shared" ref="AK68:AK98" si="50">BJ68</f>
        <v>32</v>
      </c>
      <c r="AL68" s="8">
        <f t="shared" si="36"/>
        <v>268.37</v>
      </c>
      <c r="AM68" s="8">
        <f t="shared" si="36"/>
        <v>0</v>
      </c>
      <c r="AN68" s="8">
        <f t="shared" si="36"/>
        <v>0</v>
      </c>
      <c r="AO68" s="8">
        <f t="shared" si="35"/>
        <v>0</v>
      </c>
      <c r="AP68" s="8">
        <f t="shared" ref="AP68:AP98" si="51">U68-AB68-AI68</f>
        <v>250</v>
      </c>
      <c r="AQ68" s="8">
        <f t="shared" si="35"/>
        <v>0</v>
      </c>
      <c r="AR68" s="8">
        <f t="shared" ref="AR68:AR98" si="52">SUM(AL68:AQ68)</f>
        <v>518.37</v>
      </c>
      <c r="AT68" s="8">
        <v>18.95</v>
      </c>
      <c r="AU68" s="8">
        <v>30.89</v>
      </c>
      <c r="AV68" s="8">
        <v>370</v>
      </c>
      <c r="AW68" s="203">
        <v>19.63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3">SUM(AW68:BB68)</f>
        <v>19.63</v>
      </c>
      <c r="BD68" s="203">
        <v>32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4">SUM(BD68:BI68)</f>
        <v>32</v>
      </c>
      <c r="BL68" s="8">
        <f t="shared" ref="BL68:BL98" si="55">AT68</f>
        <v>18.95</v>
      </c>
      <c r="BM68" s="8">
        <f t="shared" ref="BM68:BM98" si="56">AU68</f>
        <v>30.89</v>
      </c>
      <c r="BN68" s="8">
        <f t="shared" ref="BN68:BN98" si="57">BC68</f>
        <v>19.63</v>
      </c>
      <c r="BO68" s="8">
        <f t="shared" ref="BO68:BO98" si="58">BJ68</f>
        <v>32</v>
      </c>
      <c r="BP68" s="138">
        <f t="shared" ref="BP68:BP98" si="59">BL68-BN68</f>
        <v>-0.67999999999999972</v>
      </c>
      <c r="BQ68" s="138">
        <f t="shared" ref="BQ68:BQ98" si="60">BM68-BO68</f>
        <v>-1.1099999999999994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860</v>
      </c>
      <c r="G69" s="16">
        <f>'[3]23'!G71</f>
        <v>0</v>
      </c>
      <c r="H69" s="17">
        <f t="shared" ref="H69:H98" si="61">SUM(B69:G69)</f>
        <v>1180</v>
      </c>
      <c r="I69" s="15">
        <f>'[3]23'!J71</f>
        <v>320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194</v>
      </c>
      <c r="N69" s="16">
        <f>'[3]23'!O71</f>
        <v>0</v>
      </c>
      <c r="O69" s="17">
        <f t="shared" ref="O69:O98" si="62">SUM(I69:N69)</f>
        <v>514</v>
      </c>
      <c r="P69" s="18">
        <f>frq!C69</f>
        <v>1</v>
      </c>
      <c r="Q69" s="15">
        <f t="shared" si="34"/>
        <v>320</v>
      </c>
      <c r="R69" s="16">
        <f t="shared" si="34"/>
        <v>0</v>
      </c>
      <c r="S69" s="16">
        <f t="shared" si="34"/>
        <v>0</v>
      </c>
      <c r="T69" s="16">
        <f t="shared" si="34"/>
        <v>0</v>
      </c>
      <c r="U69" s="16">
        <f t="shared" si="34"/>
        <v>194</v>
      </c>
      <c r="V69" s="16">
        <f t="shared" si="33"/>
        <v>0</v>
      </c>
      <c r="W69" s="17">
        <f t="shared" ref="W69:W98" si="63">SUM(Q69:V69)</f>
        <v>514</v>
      </c>
      <c r="X69" s="8">
        <f t="shared" si="37"/>
        <v>19.63</v>
      </c>
      <c r="Y69" s="8">
        <f t="shared" si="38"/>
        <v>0</v>
      </c>
      <c r="Z69" s="8">
        <f t="shared" si="39"/>
        <v>0</v>
      </c>
      <c r="AA69" s="8">
        <f t="shared" si="40"/>
        <v>0</v>
      </c>
      <c r="AB69" s="8">
        <f t="shared" si="41"/>
        <v>0</v>
      </c>
      <c r="AC69" s="8">
        <f t="shared" si="42"/>
        <v>0</v>
      </c>
      <c r="AD69" s="8">
        <f t="shared" si="43"/>
        <v>19.63</v>
      </c>
      <c r="AE69" s="8">
        <f t="shared" si="44"/>
        <v>32</v>
      </c>
      <c r="AF69" s="8">
        <f t="shared" si="45"/>
        <v>0</v>
      </c>
      <c r="AG69" s="8">
        <f t="shared" si="46"/>
        <v>0</v>
      </c>
      <c r="AH69" s="8">
        <f t="shared" si="47"/>
        <v>0</v>
      </c>
      <c r="AI69" s="8">
        <f t="shared" si="48"/>
        <v>0</v>
      </c>
      <c r="AJ69" s="8">
        <f t="shared" si="49"/>
        <v>0</v>
      </c>
      <c r="AK69" s="8">
        <f t="shared" si="50"/>
        <v>32</v>
      </c>
      <c r="AL69" s="8">
        <f t="shared" si="36"/>
        <v>268.37</v>
      </c>
      <c r="AM69" s="8">
        <f t="shared" si="36"/>
        <v>0</v>
      </c>
      <c r="AN69" s="8">
        <f t="shared" si="36"/>
        <v>0</v>
      </c>
      <c r="AO69" s="8">
        <f t="shared" si="35"/>
        <v>0</v>
      </c>
      <c r="AP69" s="8">
        <f t="shared" si="51"/>
        <v>194</v>
      </c>
      <c r="AQ69" s="8">
        <f t="shared" si="35"/>
        <v>0</v>
      </c>
      <c r="AR69" s="8">
        <f t="shared" si="52"/>
        <v>462.37</v>
      </c>
      <c r="AT69" s="8">
        <v>18.95</v>
      </c>
      <c r="AU69" s="8">
        <v>30.89</v>
      </c>
      <c r="AV69" s="8">
        <v>376</v>
      </c>
      <c r="AW69" s="203">
        <v>19.63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3"/>
        <v>19.63</v>
      </c>
      <c r="BD69" s="203">
        <v>32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4"/>
        <v>32</v>
      </c>
      <c r="BL69" s="8">
        <f t="shared" si="55"/>
        <v>18.95</v>
      </c>
      <c r="BM69" s="8">
        <f t="shared" si="56"/>
        <v>30.89</v>
      </c>
      <c r="BN69" s="8">
        <f t="shared" si="57"/>
        <v>19.63</v>
      </c>
      <c r="BO69" s="8">
        <f t="shared" si="58"/>
        <v>32</v>
      </c>
      <c r="BP69" s="138">
        <f t="shared" si="59"/>
        <v>-0.67999999999999972</v>
      </c>
      <c r="BQ69" s="138">
        <f t="shared" si="60"/>
        <v>-1.1099999999999994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860</v>
      </c>
      <c r="G70" s="16">
        <f>'[3]23'!G72</f>
        <v>0</v>
      </c>
      <c r="H70" s="17">
        <f t="shared" si="61"/>
        <v>1180</v>
      </c>
      <c r="I70" s="15">
        <f>'[3]23'!J72</f>
        <v>320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194</v>
      </c>
      <c r="N70" s="16">
        <f>'[3]23'!O72</f>
        <v>0</v>
      </c>
      <c r="O70" s="17">
        <f t="shared" si="62"/>
        <v>514</v>
      </c>
      <c r="P70" s="18">
        <f>frq!C70</f>
        <v>1</v>
      </c>
      <c r="Q70" s="15">
        <f t="shared" si="34"/>
        <v>320</v>
      </c>
      <c r="R70" s="16">
        <f t="shared" si="34"/>
        <v>0</v>
      </c>
      <c r="S70" s="16">
        <f t="shared" si="34"/>
        <v>0</v>
      </c>
      <c r="T70" s="16">
        <f t="shared" si="34"/>
        <v>0</v>
      </c>
      <c r="U70" s="16">
        <f t="shared" si="34"/>
        <v>194</v>
      </c>
      <c r="V70" s="16">
        <f t="shared" si="33"/>
        <v>0</v>
      </c>
      <c r="W70" s="17">
        <f t="shared" si="63"/>
        <v>514</v>
      </c>
      <c r="X70" s="8">
        <f t="shared" si="37"/>
        <v>19.63</v>
      </c>
      <c r="Y70" s="8">
        <f t="shared" si="38"/>
        <v>0</v>
      </c>
      <c r="Z70" s="8">
        <f t="shared" si="39"/>
        <v>0</v>
      </c>
      <c r="AA70" s="8">
        <f t="shared" si="40"/>
        <v>0</v>
      </c>
      <c r="AB70" s="8">
        <f t="shared" si="41"/>
        <v>0</v>
      </c>
      <c r="AC70" s="8">
        <f t="shared" si="42"/>
        <v>0</v>
      </c>
      <c r="AD70" s="8">
        <f t="shared" si="43"/>
        <v>19.63</v>
      </c>
      <c r="AE70" s="8">
        <f t="shared" si="44"/>
        <v>32</v>
      </c>
      <c r="AF70" s="8">
        <f t="shared" si="45"/>
        <v>0</v>
      </c>
      <c r="AG70" s="8">
        <f t="shared" si="46"/>
        <v>0</v>
      </c>
      <c r="AH70" s="8">
        <f t="shared" si="47"/>
        <v>0</v>
      </c>
      <c r="AI70" s="8">
        <f t="shared" si="48"/>
        <v>0</v>
      </c>
      <c r="AJ70" s="8">
        <f t="shared" si="49"/>
        <v>0</v>
      </c>
      <c r="AK70" s="8">
        <f t="shared" si="50"/>
        <v>32</v>
      </c>
      <c r="AL70" s="8">
        <f t="shared" si="36"/>
        <v>268.37</v>
      </c>
      <c r="AM70" s="8">
        <f t="shared" si="36"/>
        <v>0</v>
      </c>
      <c r="AN70" s="8">
        <f t="shared" si="36"/>
        <v>0</v>
      </c>
      <c r="AO70" s="8">
        <f t="shared" si="35"/>
        <v>0</v>
      </c>
      <c r="AP70" s="8">
        <f t="shared" si="51"/>
        <v>194</v>
      </c>
      <c r="AQ70" s="8">
        <f t="shared" si="35"/>
        <v>0</v>
      </c>
      <c r="AR70" s="8">
        <f t="shared" si="52"/>
        <v>462.37</v>
      </c>
      <c r="AT70" s="8">
        <v>18.95</v>
      </c>
      <c r="AU70" s="8">
        <v>30.89</v>
      </c>
      <c r="AV70" s="8">
        <v>426</v>
      </c>
      <c r="AW70" s="203">
        <v>19.63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3"/>
        <v>19.63</v>
      </c>
      <c r="BD70" s="203">
        <v>32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4"/>
        <v>32</v>
      </c>
      <c r="BL70" s="8">
        <f t="shared" si="55"/>
        <v>18.95</v>
      </c>
      <c r="BM70" s="8">
        <f t="shared" si="56"/>
        <v>30.89</v>
      </c>
      <c r="BN70" s="8">
        <f t="shared" si="57"/>
        <v>19.63</v>
      </c>
      <c r="BO70" s="8">
        <f t="shared" si="58"/>
        <v>32</v>
      </c>
      <c r="BP70" s="138">
        <f t="shared" si="59"/>
        <v>-0.67999999999999972</v>
      </c>
      <c r="BQ70" s="138">
        <f t="shared" si="60"/>
        <v>-1.1099999999999994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860</v>
      </c>
      <c r="G71" s="16">
        <f>'[3]23'!G73</f>
        <v>0</v>
      </c>
      <c r="H71" s="17">
        <f t="shared" si="61"/>
        <v>1180</v>
      </c>
      <c r="I71" s="15">
        <f>'[3]23'!J73</f>
        <v>320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182</v>
      </c>
      <c r="N71" s="16">
        <f>'[3]23'!O73</f>
        <v>0</v>
      </c>
      <c r="O71" s="17">
        <f t="shared" si="62"/>
        <v>502</v>
      </c>
      <c r="P71" s="18">
        <f>frq!C71</f>
        <v>1</v>
      </c>
      <c r="Q71" s="15">
        <f t="shared" si="34"/>
        <v>320</v>
      </c>
      <c r="R71" s="16">
        <f t="shared" si="34"/>
        <v>0</v>
      </c>
      <c r="S71" s="16">
        <f t="shared" si="34"/>
        <v>0</v>
      </c>
      <c r="T71" s="16">
        <f t="shared" si="34"/>
        <v>0</v>
      </c>
      <c r="U71" s="16">
        <f t="shared" si="34"/>
        <v>182</v>
      </c>
      <c r="V71" s="16">
        <f t="shared" si="33"/>
        <v>0</v>
      </c>
      <c r="W71" s="17">
        <f t="shared" si="63"/>
        <v>502</v>
      </c>
      <c r="X71" s="8">
        <f t="shared" si="37"/>
        <v>32</v>
      </c>
      <c r="Y71" s="8">
        <f t="shared" si="38"/>
        <v>0</v>
      </c>
      <c r="Z71" s="8">
        <f t="shared" si="39"/>
        <v>0</v>
      </c>
      <c r="AA71" s="8">
        <f t="shared" si="40"/>
        <v>0</v>
      </c>
      <c r="AB71" s="8">
        <f t="shared" si="41"/>
        <v>0</v>
      </c>
      <c r="AC71" s="8">
        <f t="shared" si="42"/>
        <v>0</v>
      </c>
      <c r="AD71" s="8">
        <f t="shared" si="43"/>
        <v>32</v>
      </c>
      <c r="AE71" s="8">
        <f t="shared" si="44"/>
        <v>32</v>
      </c>
      <c r="AF71" s="8">
        <f t="shared" si="45"/>
        <v>0</v>
      </c>
      <c r="AG71" s="8">
        <f t="shared" si="46"/>
        <v>0</v>
      </c>
      <c r="AH71" s="8">
        <f t="shared" si="47"/>
        <v>0</v>
      </c>
      <c r="AI71" s="8">
        <f t="shared" si="48"/>
        <v>0</v>
      </c>
      <c r="AJ71" s="8">
        <f t="shared" si="49"/>
        <v>0</v>
      </c>
      <c r="AK71" s="8">
        <f t="shared" si="50"/>
        <v>32</v>
      </c>
      <c r="AL71" s="8">
        <f t="shared" si="36"/>
        <v>256</v>
      </c>
      <c r="AM71" s="8">
        <f t="shared" si="36"/>
        <v>0</v>
      </c>
      <c r="AN71" s="8">
        <f t="shared" si="36"/>
        <v>0</v>
      </c>
      <c r="AO71" s="8">
        <f t="shared" si="35"/>
        <v>0</v>
      </c>
      <c r="AP71" s="8">
        <f t="shared" si="51"/>
        <v>182</v>
      </c>
      <c r="AQ71" s="8">
        <f t="shared" si="35"/>
        <v>0</v>
      </c>
      <c r="AR71" s="8">
        <f t="shared" si="52"/>
        <v>438</v>
      </c>
      <c r="AT71" s="8">
        <v>30.89</v>
      </c>
      <c r="AU71" s="8">
        <v>30.89</v>
      </c>
      <c r="AV71" s="8">
        <v>438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3"/>
        <v>32</v>
      </c>
      <c r="BD71" s="203">
        <v>32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4"/>
        <v>32</v>
      </c>
      <c r="BL71" s="8">
        <f t="shared" si="55"/>
        <v>30.89</v>
      </c>
      <c r="BM71" s="8">
        <f t="shared" si="56"/>
        <v>30.89</v>
      </c>
      <c r="BN71" s="8">
        <f t="shared" si="57"/>
        <v>32</v>
      </c>
      <c r="BO71" s="8">
        <f t="shared" si="58"/>
        <v>32</v>
      </c>
      <c r="BP71" s="138">
        <f t="shared" si="59"/>
        <v>-1.1099999999999994</v>
      </c>
      <c r="BQ71" s="138">
        <f t="shared" si="60"/>
        <v>-1.1099999999999994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860</v>
      </c>
      <c r="G72" s="16">
        <f>'[3]23'!G74</f>
        <v>0</v>
      </c>
      <c r="H72" s="17">
        <f t="shared" si="61"/>
        <v>1180</v>
      </c>
      <c r="I72" s="15">
        <f>'[3]23'!J74</f>
        <v>320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187</v>
      </c>
      <c r="N72" s="16">
        <f>'[3]23'!O74</f>
        <v>0</v>
      </c>
      <c r="O72" s="17">
        <f t="shared" si="62"/>
        <v>507</v>
      </c>
      <c r="P72" s="18">
        <f>frq!C72</f>
        <v>1</v>
      </c>
      <c r="Q72" s="15">
        <f t="shared" si="34"/>
        <v>320</v>
      </c>
      <c r="R72" s="16">
        <f t="shared" si="34"/>
        <v>0</v>
      </c>
      <c r="S72" s="16">
        <f t="shared" si="34"/>
        <v>0</v>
      </c>
      <c r="T72" s="16">
        <f t="shared" si="34"/>
        <v>0</v>
      </c>
      <c r="U72" s="16">
        <f t="shared" si="34"/>
        <v>187</v>
      </c>
      <c r="V72" s="16">
        <f t="shared" si="33"/>
        <v>0</v>
      </c>
      <c r="W72" s="17">
        <f t="shared" si="63"/>
        <v>507</v>
      </c>
      <c r="X72" s="8">
        <f t="shared" si="37"/>
        <v>32</v>
      </c>
      <c r="Y72" s="8">
        <f t="shared" si="38"/>
        <v>0</v>
      </c>
      <c r="Z72" s="8">
        <f t="shared" si="39"/>
        <v>0</v>
      </c>
      <c r="AA72" s="8">
        <f t="shared" si="40"/>
        <v>0</v>
      </c>
      <c r="AB72" s="8">
        <f t="shared" si="41"/>
        <v>0</v>
      </c>
      <c r="AC72" s="8">
        <f t="shared" si="42"/>
        <v>0</v>
      </c>
      <c r="AD72" s="8">
        <f t="shared" si="43"/>
        <v>32</v>
      </c>
      <c r="AE72" s="8">
        <f t="shared" si="44"/>
        <v>32</v>
      </c>
      <c r="AF72" s="8">
        <f t="shared" si="45"/>
        <v>0</v>
      </c>
      <c r="AG72" s="8">
        <f t="shared" si="46"/>
        <v>0</v>
      </c>
      <c r="AH72" s="8">
        <f t="shared" si="47"/>
        <v>0</v>
      </c>
      <c r="AI72" s="8">
        <f t="shared" si="48"/>
        <v>0</v>
      </c>
      <c r="AJ72" s="8">
        <f t="shared" si="49"/>
        <v>0</v>
      </c>
      <c r="AK72" s="8">
        <f t="shared" si="50"/>
        <v>32</v>
      </c>
      <c r="AL72" s="8">
        <f t="shared" si="36"/>
        <v>256</v>
      </c>
      <c r="AM72" s="8">
        <f t="shared" si="36"/>
        <v>0</v>
      </c>
      <c r="AN72" s="8">
        <f t="shared" si="36"/>
        <v>0</v>
      </c>
      <c r="AO72" s="8">
        <f t="shared" si="35"/>
        <v>0</v>
      </c>
      <c r="AP72" s="8">
        <f t="shared" si="51"/>
        <v>187</v>
      </c>
      <c r="AQ72" s="8">
        <f t="shared" si="35"/>
        <v>0</v>
      </c>
      <c r="AR72" s="8">
        <f t="shared" si="52"/>
        <v>443</v>
      </c>
      <c r="AT72" s="8">
        <v>30.89</v>
      </c>
      <c r="AU72" s="8">
        <v>30.89</v>
      </c>
      <c r="AV72" s="8">
        <v>433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3"/>
        <v>32</v>
      </c>
      <c r="BD72" s="203">
        <v>32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4"/>
        <v>32</v>
      </c>
      <c r="BL72" s="8">
        <f t="shared" si="55"/>
        <v>30.89</v>
      </c>
      <c r="BM72" s="8">
        <f t="shared" si="56"/>
        <v>30.89</v>
      </c>
      <c r="BN72" s="8">
        <f t="shared" si="57"/>
        <v>32</v>
      </c>
      <c r="BO72" s="8">
        <f t="shared" si="58"/>
        <v>32</v>
      </c>
      <c r="BP72" s="138">
        <f t="shared" si="59"/>
        <v>-1.1099999999999994</v>
      </c>
      <c r="BQ72" s="138">
        <f t="shared" si="60"/>
        <v>-1.1099999999999994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860</v>
      </c>
      <c r="G73" s="16">
        <f>'[3]23'!G75</f>
        <v>0</v>
      </c>
      <c r="H73" s="17">
        <f t="shared" si="61"/>
        <v>1180</v>
      </c>
      <c r="I73" s="15">
        <f>'[3]23'!J75</f>
        <v>320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179</v>
      </c>
      <c r="N73" s="16">
        <f>'[3]23'!O75</f>
        <v>0</v>
      </c>
      <c r="O73" s="17">
        <f t="shared" si="62"/>
        <v>499</v>
      </c>
      <c r="P73" s="18">
        <f>frq!C73</f>
        <v>1</v>
      </c>
      <c r="Q73" s="15">
        <f t="shared" si="34"/>
        <v>320</v>
      </c>
      <c r="R73" s="16">
        <f t="shared" si="34"/>
        <v>0</v>
      </c>
      <c r="S73" s="16">
        <f t="shared" si="34"/>
        <v>0</v>
      </c>
      <c r="T73" s="16">
        <f t="shared" si="34"/>
        <v>0</v>
      </c>
      <c r="U73" s="16">
        <f t="shared" si="34"/>
        <v>179</v>
      </c>
      <c r="V73" s="16">
        <f t="shared" si="33"/>
        <v>0</v>
      </c>
      <c r="W73" s="17">
        <f t="shared" si="63"/>
        <v>499</v>
      </c>
      <c r="X73" s="8">
        <f t="shared" si="37"/>
        <v>32</v>
      </c>
      <c r="Y73" s="8">
        <f t="shared" si="38"/>
        <v>0</v>
      </c>
      <c r="Z73" s="8">
        <f t="shared" si="39"/>
        <v>0</v>
      </c>
      <c r="AA73" s="8">
        <f t="shared" si="40"/>
        <v>0</v>
      </c>
      <c r="AB73" s="8">
        <f t="shared" si="41"/>
        <v>0</v>
      </c>
      <c r="AC73" s="8">
        <f t="shared" si="42"/>
        <v>0</v>
      </c>
      <c r="AD73" s="8">
        <f t="shared" si="43"/>
        <v>32</v>
      </c>
      <c r="AE73" s="8">
        <f t="shared" si="44"/>
        <v>32</v>
      </c>
      <c r="AF73" s="8">
        <f t="shared" si="45"/>
        <v>0</v>
      </c>
      <c r="AG73" s="8">
        <f t="shared" si="46"/>
        <v>0</v>
      </c>
      <c r="AH73" s="8">
        <f t="shared" si="47"/>
        <v>0</v>
      </c>
      <c r="AI73" s="8">
        <f t="shared" si="48"/>
        <v>0</v>
      </c>
      <c r="AJ73" s="8">
        <f t="shared" si="49"/>
        <v>0</v>
      </c>
      <c r="AK73" s="8">
        <f t="shared" si="50"/>
        <v>32</v>
      </c>
      <c r="AL73" s="8">
        <f t="shared" si="36"/>
        <v>256</v>
      </c>
      <c r="AM73" s="8">
        <f t="shared" si="36"/>
        <v>0</v>
      </c>
      <c r="AN73" s="8">
        <f t="shared" si="36"/>
        <v>0</v>
      </c>
      <c r="AO73" s="8">
        <f t="shared" si="35"/>
        <v>0</v>
      </c>
      <c r="AP73" s="8">
        <f t="shared" si="51"/>
        <v>179</v>
      </c>
      <c r="AQ73" s="8">
        <f t="shared" si="35"/>
        <v>0</v>
      </c>
      <c r="AR73" s="8">
        <f t="shared" si="52"/>
        <v>435</v>
      </c>
      <c r="AT73" s="8">
        <v>30.89</v>
      </c>
      <c r="AU73" s="8">
        <v>30.89</v>
      </c>
      <c r="AV73" s="8">
        <v>441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3"/>
        <v>32</v>
      </c>
      <c r="BD73" s="203">
        <v>32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4"/>
        <v>32</v>
      </c>
      <c r="BL73" s="8">
        <f t="shared" si="55"/>
        <v>30.89</v>
      </c>
      <c r="BM73" s="8">
        <f t="shared" si="56"/>
        <v>30.89</v>
      </c>
      <c r="BN73" s="8">
        <f t="shared" si="57"/>
        <v>32</v>
      </c>
      <c r="BO73" s="8">
        <f t="shared" si="58"/>
        <v>32</v>
      </c>
      <c r="BP73" s="138">
        <f t="shared" si="59"/>
        <v>-1.1099999999999994</v>
      </c>
      <c r="BQ73" s="138">
        <f t="shared" si="60"/>
        <v>-1.1099999999999994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860</v>
      </c>
      <c r="G74" s="16">
        <f>'[3]23'!G76</f>
        <v>0</v>
      </c>
      <c r="H74" s="17">
        <f t="shared" si="61"/>
        <v>1180</v>
      </c>
      <c r="I74" s="15">
        <f>'[3]23'!J76</f>
        <v>320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178</v>
      </c>
      <c r="N74" s="16">
        <f>'[3]23'!O76</f>
        <v>0</v>
      </c>
      <c r="O74" s="17">
        <f t="shared" si="62"/>
        <v>498</v>
      </c>
      <c r="P74" s="18">
        <f>frq!C74</f>
        <v>1</v>
      </c>
      <c r="Q74" s="15">
        <f t="shared" si="34"/>
        <v>320</v>
      </c>
      <c r="R74" s="16">
        <f t="shared" si="34"/>
        <v>0</v>
      </c>
      <c r="S74" s="16">
        <f t="shared" si="34"/>
        <v>0</v>
      </c>
      <c r="T74" s="16">
        <f t="shared" si="34"/>
        <v>0</v>
      </c>
      <c r="U74" s="16">
        <f t="shared" si="34"/>
        <v>178</v>
      </c>
      <c r="V74" s="16">
        <f t="shared" si="33"/>
        <v>0</v>
      </c>
      <c r="W74" s="17">
        <f t="shared" si="63"/>
        <v>498</v>
      </c>
      <c r="X74" s="8">
        <f t="shared" si="37"/>
        <v>32</v>
      </c>
      <c r="Y74" s="8">
        <f t="shared" si="38"/>
        <v>0</v>
      </c>
      <c r="Z74" s="8">
        <f t="shared" si="39"/>
        <v>0</v>
      </c>
      <c r="AA74" s="8">
        <f t="shared" si="40"/>
        <v>0</v>
      </c>
      <c r="AB74" s="8">
        <f t="shared" si="41"/>
        <v>0</v>
      </c>
      <c r="AC74" s="8">
        <f t="shared" si="42"/>
        <v>0</v>
      </c>
      <c r="AD74" s="8">
        <f t="shared" si="43"/>
        <v>32</v>
      </c>
      <c r="AE74" s="8">
        <f t="shared" si="44"/>
        <v>32</v>
      </c>
      <c r="AF74" s="8">
        <f t="shared" si="45"/>
        <v>0</v>
      </c>
      <c r="AG74" s="8">
        <f t="shared" si="46"/>
        <v>0</v>
      </c>
      <c r="AH74" s="8">
        <f t="shared" si="47"/>
        <v>0</v>
      </c>
      <c r="AI74" s="8">
        <f t="shared" si="48"/>
        <v>0</v>
      </c>
      <c r="AJ74" s="8">
        <f t="shared" si="49"/>
        <v>0</v>
      </c>
      <c r="AK74" s="8">
        <f t="shared" si="50"/>
        <v>32</v>
      </c>
      <c r="AL74" s="8">
        <f t="shared" si="36"/>
        <v>256</v>
      </c>
      <c r="AM74" s="8">
        <f t="shared" si="36"/>
        <v>0</v>
      </c>
      <c r="AN74" s="8">
        <f t="shared" si="36"/>
        <v>0</v>
      </c>
      <c r="AO74" s="8">
        <f t="shared" si="35"/>
        <v>0</v>
      </c>
      <c r="AP74" s="8">
        <f t="shared" si="51"/>
        <v>178</v>
      </c>
      <c r="AQ74" s="8">
        <f t="shared" si="35"/>
        <v>0</v>
      </c>
      <c r="AR74" s="8">
        <f t="shared" si="52"/>
        <v>434</v>
      </c>
      <c r="AT74" s="8">
        <v>30.89</v>
      </c>
      <c r="AU74" s="8">
        <v>30.89</v>
      </c>
      <c r="AV74" s="8">
        <v>442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3"/>
        <v>32</v>
      </c>
      <c r="BD74" s="203">
        <v>32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4"/>
        <v>32</v>
      </c>
      <c r="BL74" s="8">
        <f t="shared" si="55"/>
        <v>30.89</v>
      </c>
      <c r="BM74" s="8">
        <f t="shared" si="56"/>
        <v>30.89</v>
      </c>
      <c r="BN74" s="8">
        <f t="shared" si="57"/>
        <v>32</v>
      </c>
      <c r="BO74" s="8">
        <f t="shared" si="58"/>
        <v>32</v>
      </c>
      <c r="BP74" s="138">
        <f t="shared" si="59"/>
        <v>-1.1099999999999994</v>
      </c>
      <c r="BQ74" s="138">
        <f t="shared" si="60"/>
        <v>-1.1099999999999994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890</v>
      </c>
      <c r="G75" s="16">
        <f>'[3]23'!G77</f>
        <v>0</v>
      </c>
      <c r="H75" s="17">
        <f t="shared" si="61"/>
        <v>1210</v>
      </c>
      <c r="I75" s="15">
        <f>'[3]23'!J77</f>
        <v>320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208</v>
      </c>
      <c r="N75" s="16">
        <f>'[3]23'!O77</f>
        <v>0</v>
      </c>
      <c r="O75" s="17">
        <f t="shared" si="62"/>
        <v>528</v>
      </c>
      <c r="P75" s="18">
        <f>frq!C75</f>
        <v>1</v>
      </c>
      <c r="Q75" s="15">
        <f t="shared" si="34"/>
        <v>320</v>
      </c>
      <c r="R75" s="16">
        <f t="shared" si="34"/>
        <v>0</v>
      </c>
      <c r="S75" s="16">
        <f t="shared" si="34"/>
        <v>0</v>
      </c>
      <c r="T75" s="16">
        <f t="shared" si="34"/>
        <v>0</v>
      </c>
      <c r="U75" s="16">
        <f t="shared" si="34"/>
        <v>208</v>
      </c>
      <c r="V75" s="16">
        <f t="shared" si="33"/>
        <v>0</v>
      </c>
      <c r="W75" s="17">
        <f t="shared" si="63"/>
        <v>528</v>
      </c>
      <c r="X75" s="8">
        <f t="shared" si="37"/>
        <v>32</v>
      </c>
      <c r="Y75" s="8">
        <f t="shared" si="38"/>
        <v>0</v>
      </c>
      <c r="Z75" s="8">
        <f t="shared" si="39"/>
        <v>0</v>
      </c>
      <c r="AA75" s="8">
        <f t="shared" si="40"/>
        <v>0</v>
      </c>
      <c r="AB75" s="8">
        <f t="shared" si="41"/>
        <v>0</v>
      </c>
      <c r="AC75" s="8">
        <f t="shared" si="42"/>
        <v>0</v>
      </c>
      <c r="AD75" s="8">
        <f t="shared" si="43"/>
        <v>32</v>
      </c>
      <c r="AE75" s="8">
        <f t="shared" si="44"/>
        <v>32</v>
      </c>
      <c r="AF75" s="8">
        <f t="shared" si="45"/>
        <v>0</v>
      </c>
      <c r="AG75" s="8">
        <f t="shared" si="46"/>
        <v>0</v>
      </c>
      <c r="AH75" s="8">
        <f t="shared" si="47"/>
        <v>0</v>
      </c>
      <c r="AI75" s="8">
        <f t="shared" si="48"/>
        <v>0</v>
      </c>
      <c r="AJ75" s="8">
        <f t="shared" si="49"/>
        <v>0</v>
      </c>
      <c r="AK75" s="8">
        <f t="shared" si="50"/>
        <v>32</v>
      </c>
      <c r="AL75" s="8">
        <f t="shared" si="36"/>
        <v>256</v>
      </c>
      <c r="AM75" s="8">
        <f t="shared" si="36"/>
        <v>0</v>
      </c>
      <c r="AN75" s="8">
        <f t="shared" si="36"/>
        <v>0</v>
      </c>
      <c r="AO75" s="8">
        <f t="shared" si="35"/>
        <v>0</v>
      </c>
      <c r="AP75" s="8">
        <f t="shared" si="51"/>
        <v>208</v>
      </c>
      <c r="AQ75" s="8">
        <f t="shared" si="35"/>
        <v>0</v>
      </c>
      <c r="AR75" s="8">
        <f t="shared" si="52"/>
        <v>464</v>
      </c>
      <c r="AT75" s="8">
        <v>30.89</v>
      </c>
      <c r="AU75" s="8">
        <v>30.89</v>
      </c>
      <c r="AV75" s="8">
        <v>412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3"/>
        <v>32</v>
      </c>
      <c r="BD75" s="203">
        <v>32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4"/>
        <v>32</v>
      </c>
      <c r="BL75" s="8">
        <f t="shared" si="55"/>
        <v>30.89</v>
      </c>
      <c r="BM75" s="8">
        <f t="shared" si="56"/>
        <v>30.89</v>
      </c>
      <c r="BN75" s="8">
        <f t="shared" si="57"/>
        <v>32</v>
      </c>
      <c r="BO75" s="8">
        <f t="shared" si="58"/>
        <v>32</v>
      </c>
      <c r="BP75" s="138">
        <f t="shared" si="59"/>
        <v>-1.1099999999999994</v>
      </c>
      <c r="BQ75" s="138">
        <f t="shared" si="60"/>
        <v>-1.1099999999999994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890</v>
      </c>
      <c r="G76" s="16">
        <f>'[3]23'!G78</f>
        <v>0</v>
      </c>
      <c r="H76" s="17">
        <f t="shared" si="61"/>
        <v>1210</v>
      </c>
      <c r="I76" s="15">
        <f>'[3]23'!J78</f>
        <v>320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203</v>
      </c>
      <c r="N76" s="16">
        <f>'[3]23'!O78</f>
        <v>0</v>
      </c>
      <c r="O76" s="17">
        <f t="shared" si="62"/>
        <v>523</v>
      </c>
      <c r="P76" s="18">
        <f>frq!C76</f>
        <v>1</v>
      </c>
      <c r="Q76" s="15">
        <f t="shared" si="34"/>
        <v>320</v>
      </c>
      <c r="R76" s="16">
        <f t="shared" si="34"/>
        <v>0</v>
      </c>
      <c r="S76" s="16">
        <f t="shared" si="34"/>
        <v>0</v>
      </c>
      <c r="T76" s="16">
        <f t="shared" si="34"/>
        <v>0</v>
      </c>
      <c r="U76" s="16">
        <f t="shared" si="34"/>
        <v>203</v>
      </c>
      <c r="V76" s="16">
        <f t="shared" si="33"/>
        <v>0</v>
      </c>
      <c r="W76" s="17">
        <f t="shared" si="63"/>
        <v>523</v>
      </c>
      <c r="X76" s="8">
        <f t="shared" si="37"/>
        <v>32</v>
      </c>
      <c r="Y76" s="8">
        <f t="shared" si="38"/>
        <v>0</v>
      </c>
      <c r="Z76" s="8">
        <f t="shared" si="39"/>
        <v>0</v>
      </c>
      <c r="AA76" s="8">
        <f t="shared" si="40"/>
        <v>0</v>
      </c>
      <c r="AB76" s="8">
        <f t="shared" si="41"/>
        <v>0</v>
      </c>
      <c r="AC76" s="8">
        <f t="shared" si="42"/>
        <v>0</v>
      </c>
      <c r="AD76" s="8">
        <f t="shared" si="43"/>
        <v>32</v>
      </c>
      <c r="AE76" s="8">
        <f t="shared" si="44"/>
        <v>32</v>
      </c>
      <c r="AF76" s="8">
        <f t="shared" si="45"/>
        <v>0</v>
      </c>
      <c r="AG76" s="8">
        <f t="shared" si="46"/>
        <v>0</v>
      </c>
      <c r="AH76" s="8">
        <f t="shared" si="47"/>
        <v>0</v>
      </c>
      <c r="AI76" s="8">
        <f t="shared" si="48"/>
        <v>0</v>
      </c>
      <c r="AJ76" s="8">
        <f t="shared" si="49"/>
        <v>0</v>
      </c>
      <c r="AK76" s="8">
        <f t="shared" si="50"/>
        <v>32</v>
      </c>
      <c r="AL76" s="8">
        <f t="shared" si="36"/>
        <v>256</v>
      </c>
      <c r="AM76" s="8">
        <f t="shared" si="36"/>
        <v>0</v>
      </c>
      <c r="AN76" s="8">
        <f t="shared" si="36"/>
        <v>0</v>
      </c>
      <c r="AO76" s="8">
        <f t="shared" si="35"/>
        <v>0</v>
      </c>
      <c r="AP76" s="8">
        <f t="shared" si="51"/>
        <v>203</v>
      </c>
      <c r="AQ76" s="8">
        <f t="shared" si="35"/>
        <v>0</v>
      </c>
      <c r="AR76" s="8">
        <f t="shared" si="52"/>
        <v>459</v>
      </c>
      <c r="AT76" s="8">
        <v>30.89</v>
      </c>
      <c r="AU76" s="8">
        <v>30.89</v>
      </c>
      <c r="AV76" s="8">
        <v>417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3"/>
        <v>32</v>
      </c>
      <c r="BD76" s="203">
        <v>32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4"/>
        <v>32</v>
      </c>
      <c r="BL76" s="8">
        <f t="shared" si="55"/>
        <v>30.89</v>
      </c>
      <c r="BM76" s="8">
        <f t="shared" si="56"/>
        <v>30.89</v>
      </c>
      <c r="BN76" s="8">
        <f t="shared" si="57"/>
        <v>32</v>
      </c>
      <c r="BO76" s="8">
        <f t="shared" si="58"/>
        <v>32</v>
      </c>
      <c r="BP76" s="138">
        <f t="shared" si="59"/>
        <v>-1.1099999999999994</v>
      </c>
      <c r="BQ76" s="138">
        <f t="shared" si="60"/>
        <v>-1.1099999999999994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890</v>
      </c>
      <c r="G77" s="16">
        <f>'[3]23'!G79</f>
        <v>0</v>
      </c>
      <c r="H77" s="17">
        <f t="shared" si="61"/>
        <v>1210</v>
      </c>
      <c r="I77" s="15">
        <f>'[3]23'!J79</f>
        <v>320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231</v>
      </c>
      <c r="N77" s="16">
        <f>'[3]23'!O79</f>
        <v>0</v>
      </c>
      <c r="O77" s="17">
        <f t="shared" si="62"/>
        <v>551</v>
      </c>
      <c r="P77" s="18">
        <f>frq!C77</f>
        <v>1</v>
      </c>
      <c r="Q77" s="15">
        <f t="shared" si="34"/>
        <v>320</v>
      </c>
      <c r="R77" s="16">
        <f t="shared" si="34"/>
        <v>0</v>
      </c>
      <c r="S77" s="16">
        <f t="shared" si="34"/>
        <v>0</v>
      </c>
      <c r="T77" s="16">
        <f t="shared" si="34"/>
        <v>0</v>
      </c>
      <c r="U77" s="16">
        <f t="shared" si="34"/>
        <v>231</v>
      </c>
      <c r="V77" s="16">
        <f t="shared" si="33"/>
        <v>0</v>
      </c>
      <c r="W77" s="17">
        <f t="shared" si="63"/>
        <v>551</v>
      </c>
      <c r="X77" s="8">
        <f t="shared" si="37"/>
        <v>32</v>
      </c>
      <c r="Y77" s="8">
        <f t="shared" si="38"/>
        <v>0</v>
      </c>
      <c r="Z77" s="8">
        <f t="shared" si="39"/>
        <v>0</v>
      </c>
      <c r="AA77" s="8">
        <f t="shared" si="40"/>
        <v>0</v>
      </c>
      <c r="AB77" s="8">
        <f t="shared" si="41"/>
        <v>0</v>
      </c>
      <c r="AC77" s="8">
        <f t="shared" si="42"/>
        <v>0</v>
      </c>
      <c r="AD77" s="8">
        <f t="shared" si="43"/>
        <v>32</v>
      </c>
      <c r="AE77" s="8">
        <f t="shared" si="44"/>
        <v>32</v>
      </c>
      <c r="AF77" s="8">
        <f t="shared" si="45"/>
        <v>0</v>
      </c>
      <c r="AG77" s="8">
        <f t="shared" si="46"/>
        <v>0</v>
      </c>
      <c r="AH77" s="8">
        <f t="shared" si="47"/>
        <v>0</v>
      </c>
      <c r="AI77" s="8">
        <f t="shared" si="48"/>
        <v>0</v>
      </c>
      <c r="AJ77" s="8">
        <f t="shared" si="49"/>
        <v>0</v>
      </c>
      <c r="AK77" s="8">
        <f t="shared" si="50"/>
        <v>32</v>
      </c>
      <c r="AL77" s="8">
        <f t="shared" si="36"/>
        <v>256</v>
      </c>
      <c r="AM77" s="8">
        <f t="shared" si="36"/>
        <v>0</v>
      </c>
      <c r="AN77" s="8">
        <f t="shared" si="36"/>
        <v>0</v>
      </c>
      <c r="AO77" s="8">
        <f t="shared" si="35"/>
        <v>0</v>
      </c>
      <c r="AP77" s="8">
        <f t="shared" si="51"/>
        <v>231</v>
      </c>
      <c r="AQ77" s="8">
        <f t="shared" si="35"/>
        <v>0</v>
      </c>
      <c r="AR77" s="8">
        <f t="shared" si="52"/>
        <v>487</v>
      </c>
      <c r="AT77" s="8">
        <v>30.89</v>
      </c>
      <c r="AU77" s="8">
        <v>30.89</v>
      </c>
      <c r="AV77" s="8">
        <v>389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3"/>
        <v>32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4"/>
        <v>32</v>
      </c>
      <c r="BL77" s="8">
        <f t="shared" si="55"/>
        <v>30.89</v>
      </c>
      <c r="BM77" s="8">
        <f t="shared" si="56"/>
        <v>30.89</v>
      </c>
      <c r="BN77" s="8">
        <f t="shared" si="57"/>
        <v>32</v>
      </c>
      <c r="BO77" s="8">
        <f t="shared" si="58"/>
        <v>32</v>
      </c>
      <c r="BP77" s="138">
        <f t="shared" si="59"/>
        <v>-1.1099999999999994</v>
      </c>
      <c r="BQ77" s="138">
        <f t="shared" si="60"/>
        <v>-1.1099999999999994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890</v>
      </c>
      <c r="G78" s="16">
        <f>'[3]23'!G80</f>
        <v>0</v>
      </c>
      <c r="H78" s="17">
        <f t="shared" si="61"/>
        <v>1210</v>
      </c>
      <c r="I78" s="15">
        <f>'[3]23'!J80</f>
        <v>320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227</v>
      </c>
      <c r="N78" s="16">
        <f>'[3]23'!O80</f>
        <v>0</v>
      </c>
      <c r="O78" s="17">
        <f t="shared" si="62"/>
        <v>547</v>
      </c>
      <c r="P78" s="18">
        <f>frq!C78</f>
        <v>1</v>
      </c>
      <c r="Q78" s="15">
        <f t="shared" si="34"/>
        <v>320</v>
      </c>
      <c r="R78" s="16">
        <f t="shared" si="34"/>
        <v>0</v>
      </c>
      <c r="S78" s="16">
        <f t="shared" si="34"/>
        <v>0</v>
      </c>
      <c r="T78" s="16">
        <f t="shared" si="34"/>
        <v>0</v>
      </c>
      <c r="U78" s="16">
        <f t="shared" si="34"/>
        <v>227</v>
      </c>
      <c r="V78" s="16">
        <f t="shared" si="33"/>
        <v>0</v>
      </c>
      <c r="W78" s="17">
        <f t="shared" si="63"/>
        <v>547</v>
      </c>
      <c r="X78" s="8">
        <f t="shared" si="37"/>
        <v>32</v>
      </c>
      <c r="Y78" s="8">
        <f t="shared" si="38"/>
        <v>0</v>
      </c>
      <c r="Z78" s="8">
        <f t="shared" si="39"/>
        <v>0</v>
      </c>
      <c r="AA78" s="8">
        <f t="shared" si="40"/>
        <v>0</v>
      </c>
      <c r="AB78" s="8">
        <f t="shared" si="41"/>
        <v>0</v>
      </c>
      <c r="AC78" s="8">
        <f t="shared" si="42"/>
        <v>0</v>
      </c>
      <c r="AD78" s="8">
        <f t="shared" si="43"/>
        <v>32</v>
      </c>
      <c r="AE78" s="8">
        <f t="shared" si="44"/>
        <v>32</v>
      </c>
      <c r="AF78" s="8">
        <f t="shared" si="45"/>
        <v>0</v>
      </c>
      <c r="AG78" s="8">
        <f t="shared" si="46"/>
        <v>0</v>
      </c>
      <c r="AH78" s="8">
        <f t="shared" si="47"/>
        <v>0</v>
      </c>
      <c r="AI78" s="8">
        <f t="shared" si="48"/>
        <v>0</v>
      </c>
      <c r="AJ78" s="8">
        <f t="shared" si="49"/>
        <v>0</v>
      </c>
      <c r="AK78" s="8">
        <f t="shared" si="50"/>
        <v>32</v>
      </c>
      <c r="AL78" s="8">
        <f t="shared" si="36"/>
        <v>256</v>
      </c>
      <c r="AM78" s="8">
        <f t="shared" si="36"/>
        <v>0</v>
      </c>
      <c r="AN78" s="8">
        <f t="shared" si="36"/>
        <v>0</v>
      </c>
      <c r="AO78" s="8">
        <f t="shared" si="35"/>
        <v>0</v>
      </c>
      <c r="AP78" s="8">
        <f t="shared" si="51"/>
        <v>227</v>
      </c>
      <c r="AQ78" s="8">
        <f t="shared" si="35"/>
        <v>0</v>
      </c>
      <c r="AR78" s="8">
        <f t="shared" si="52"/>
        <v>483</v>
      </c>
      <c r="AT78" s="8">
        <v>30.89</v>
      </c>
      <c r="AU78" s="8">
        <v>30.89</v>
      </c>
      <c r="AV78" s="8">
        <v>393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3"/>
        <v>32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4"/>
        <v>32</v>
      </c>
      <c r="BL78" s="8">
        <f t="shared" si="55"/>
        <v>30.89</v>
      </c>
      <c r="BM78" s="8">
        <f t="shared" si="56"/>
        <v>30.89</v>
      </c>
      <c r="BN78" s="8">
        <f t="shared" si="57"/>
        <v>32</v>
      </c>
      <c r="BO78" s="8">
        <f t="shared" si="58"/>
        <v>32</v>
      </c>
      <c r="BP78" s="138">
        <f t="shared" si="59"/>
        <v>-1.1099999999999994</v>
      </c>
      <c r="BQ78" s="138">
        <f t="shared" si="60"/>
        <v>-1.1099999999999994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890</v>
      </c>
      <c r="G79" s="16">
        <f>'[3]23'!G81</f>
        <v>0</v>
      </c>
      <c r="H79" s="17">
        <f t="shared" si="61"/>
        <v>1210</v>
      </c>
      <c r="I79" s="15">
        <f>'[3]23'!J81</f>
        <v>320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295</v>
      </c>
      <c r="N79" s="16">
        <f>'[3]23'!O81</f>
        <v>0</v>
      </c>
      <c r="O79" s="17">
        <f t="shared" si="62"/>
        <v>615</v>
      </c>
      <c r="P79" s="18">
        <f>frq!C79</f>
        <v>1</v>
      </c>
      <c r="Q79" s="15">
        <f t="shared" si="34"/>
        <v>320</v>
      </c>
      <c r="R79" s="16">
        <f t="shared" si="34"/>
        <v>0</v>
      </c>
      <c r="S79" s="16">
        <f t="shared" si="34"/>
        <v>0</v>
      </c>
      <c r="T79" s="16">
        <f t="shared" si="34"/>
        <v>0</v>
      </c>
      <c r="U79" s="16">
        <f t="shared" si="34"/>
        <v>295</v>
      </c>
      <c r="V79" s="16">
        <f t="shared" si="33"/>
        <v>0</v>
      </c>
      <c r="W79" s="17">
        <f t="shared" si="63"/>
        <v>615</v>
      </c>
      <c r="X79" s="8">
        <f t="shared" si="37"/>
        <v>32</v>
      </c>
      <c r="Y79" s="8">
        <f t="shared" si="38"/>
        <v>0</v>
      </c>
      <c r="Z79" s="8">
        <f t="shared" si="39"/>
        <v>0</v>
      </c>
      <c r="AA79" s="8">
        <f t="shared" si="40"/>
        <v>0</v>
      </c>
      <c r="AB79" s="8">
        <f t="shared" si="41"/>
        <v>0</v>
      </c>
      <c r="AC79" s="8">
        <f t="shared" si="42"/>
        <v>0</v>
      </c>
      <c r="AD79" s="8">
        <f t="shared" si="43"/>
        <v>32</v>
      </c>
      <c r="AE79" s="8">
        <f t="shared" si="44"/>
        <v>32</v>
      </c>
      <c r="AF79" s="8">
        <f t="shared" si="45"/>
        <v>0</v>
      </c>
      <c r="AG79" s="8">
        <f t="shared" si="46"/>
        <v>0</v>
      </c>
      <c r="AH79" s="8">
        <f t="shared" si="47"/>
        <v>0</v>
      </c>
      <c r="AI79" s="8">
        <f t="shared" si="48"/>
        <v>0</v>
      </c>
      <c r="AJ79" s="8">
        <f t="shared" si="49"/>
        <v>0</v>
      </c>
      <c r="AK79" s="8">
        <f t="shared" si="50"/>
        <v>32</v>
      </c>
      <c r="AL79" s="8">
        <f t="shared" si="36"/>
        <v>256</v>
      </c>
      <c r="AM79" s="8">
        <f t="shared" si="36"/>
        <v>0</v>
      </c>
      <c r="AN79" s="8">
        <f t="shared" si="36"/>
        <v>0</v>
      </c>
      <c r="AO79" s="8">
        <f t="shared" si="35"/>
        <v>0</v>
      </c>
      <c r="AP79" s="8">
        <f t="shared" si="51"/>
        <v>295</v>
      </c>
      <c r="AQ79" s="8">
        <f t="shared" si="35"/>
        <v>0</v>
      </c>
      <c r="AR79" s="8">
        <f t="shared" si="52"/>
        <v>551</v>
      </c>
      <c r="AT79" s="8">
        <v>30.89</v>
      </c>
      <c r="AU79" s="8">
        <v>30.89</v>
      </c>
      <c r="AV79" s="8">
        <v>325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3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4"/>
        <v>32</v>
      </c>
      <c r="BL79" s="8">
        <f t="shared" si="55"/>
        <v>30.89</v>
      </c>
      <c r="BM79" s="8">
        <f t="shared" si="56"/>
        <v>30.89</v>
      </c>
      <c r="BN79" s="8">
        <f t="shared" si="57"/>
        <v>32</v>
      </c>
      <c r="BO79" s="8">
        <f t="shared" si="58"/>
        <v>32</v>
      </c>
      <c r="BP79" s="138">
        <f t="shared" si="59"/>
        <v>-1.1099999999999994</v>
      </c>
      <c r="BQ79" s="138">
        <f t="shared" si="60"/>
        <v>-1.1099999999999994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890</v>
      </c>
      <c r="G80" s="16">
        <f>'[3]23'!G82</f>
        <v>0</v>
      </c>
      <c r="H80" s="17">
        <f t="shared" si="61"/>
        <v>1210</v>
      </c>
      <c r="I80" s="15">
        <f>'[3]23'!J82</f>
        <v>320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313</v>
      </c>
      <c r="N80" s="16">
        <f>'[3]23'!O82</f>
        <v>0</v>
      </c>
      <c r="O80" s="17">
        <f t="shared" si="62"/>
        <v>633</v>
      </c>
      <c r="P80" s="18">
        <f>frq!C80</f>
        <v>1</v>
      </c>
      <c r="Q80" s="15">
        <f t="shared" si="34"/>
        <v>320</v>
      </c>
      <c r="R80" s="16">
        <f t="shared" si="34"/>
        <v>0</v>
      </c>
      <c r="S80" s="16">
        <f t="shared" si="34"/>
        <v>0</v>
      </c>
      <c r="T80" s="16">
        <f t="shared" si="34"/>
        <v>0</v>
      </c>
      <c r="U80" s="16">
        <f t="shared" si="34"/>
        <v>313</v>
      </c>
      <c r="V80" s="16">
        <f t="shared" si="33"/>
        <v>0</v>
      </c>
      <c r="W80" s="17">
        <f t="shared" si="63"/>
        <v>633</v>
      </c>
      <c r="X80" s="8">
        <f t="shared" si="37"/>
        <v>32</v>
      </c>
      <c r="Y80" s="8">
        <f t="shared" si="38"/>
        <v>0</v>
      </c>
      <c r="Z80" s="8">
        <f t="shared" si="39"/>
        <v>0</v>
      </c>
      <c r="AA80" s="8">
        <f t="shared" si="40"/>
        <v>0</v>
      </c>
      <c r="AB80" s="8">
        <f t="shared" si="41"/>
        <v>0</v>
      </c>
      <c r="AC80" s="8">
        <f t="shared" si="42"/>
        <v>0</v>
      </c>
      <c r="AD80" s="8">
        <f t="shared" si="43"/>
        <v>32</v>
      </c>
      <c r="AE80" s="8">
        <f t="shared" si="44"/>
        <v>32</v>
      </c>
      <c r="AF80" s="8">
        <f t="shared" si="45"/>
        <v>0</v>
      </c>
      <c r="AG80" s="8">
        <f t="shared" si="46"/>
        <v>0</v>
      </c>
      <c r="AH80" s="8">
        <f t="shared" si="47"/>
        <v>0</v>
      </c>
      <c r="AI80" s="8">
        <f t="shared" si="48"/>
        <v>0</v>
      </c>
      <c r="AJ80" s="8">
        <f t="shared" si="49"/>
        <v>0</v>
      </c>
      <c r="AK80" s="8">
        <f t="shared" si="50"/>
        <v>32</v>
      </c>
      <c r="AL80" s="8">
        <f t="shared" si="36"/>
        <v>256</v>
      </c>
      <c r="AM80" s="8">
        <f t="shared" si="36"/>
        <v>0</v>
      </c>
      <c r="AN80" s="8">
        <f t="shared" si="36"/>
        <v>0</v>
      </c>
      <c r="AO80" s="8">
        <f t="shared" si="35"/>
        <v>0</v>
      </c>
      <c r="AP80" s="8">
        <f t="shared" si="51"/>
        <v>313</v>
      </c>
      <c r="AQ80" s="8">
        <f t="shared" si="35"/>
        <v>0</v>
      </c>
      <c r="AR80" s="8">
        <f t="shared" si="52"/>
        <v>569</v>
      </c>
      <c r="AT80" s="8">
        <v>30.89</v>
      </c>
      <c r="AU80" s="8">
        <v>30.89</v>
      </c>
      <c r="AV80" s="8">
        <v>307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3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4"/>
        <v>32</v>
      </c>
      <c r="BL80" s="8">
        <f t="shared" si="55"/>
        <v>30.89</v>
      </c>
      <c r="BM80" s="8">
        <f t="shared" si="56"/>
        <v>30.89</v>
      </c>
      <c r="BN80" s="8">
        <f t="shared" si="57"/>
        <v>32</v>
      </c>
      <c r="BO80" s="8">
        <f t="shared" si="58"/>
        <v>32</v>
      </c>
      <c r="BP80" s="138">
        <f t="shared" si="59"/>
        <v>-1.1099999999999994</v>
      </c>
      <c r="BQ80" s="138">
        <f t="shared" si="60"/>
        <v>-1.1099999999999994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890</v>
      </c>
      <c r="G81" s="16">
        <f>'[3]23'!G83</f>
        <v>0</v>
      </c>
      <c r="H81" s="17">
        <f t="shared" si="61"/>
        <v>1210</v>
      </c>
      <c r="I81" s="15">
        <f>'[3]23'!J83</f>
        <v>320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483.04</v>
      </c>
      <c r="N81" s="16">
        <f>'[3]23'!O83</f>
        <v>0</v>
      </c>
      <c r="O81" s="17">
        <f t="shared" si="62"/>
        <v>803.04</v>
      </c>
      <c r="P81" s="18">
        <f>frq!C81</f>
        <v>1</v>
      </c>
      <c r="Q81" s="15">
        <f t="shared" si="34"/>
        <v>320</v>
      </c>
      <c r="R81" s="16">
        <f t="shared" si="34"/>
        <v>0</v>
      </c>
      <c r="S81" s="16">
        <f t="shared" si="34"/>
        <v>0</v>
      </c>
      <c r="T81" s="16">
        <f t="shared" si="34"/>
        <v>0</v>
      </c>
      <c r="U81" s="16">
        <f t="shared" si="34"/>
        <v>483.04</v>
      </c>
      <c r="V81" s="16">
        <f t="shared" si="33"/>
        <v>0</v>
      </c>
      <c r="W81" s="17">
        <f t="shared" si="63"/>
        <v>803.04</v>
      </c>
      <c r="X81" s="8">
        <f t="shared" si="37"/>
        <v>32</v>
      </c>
      <c r="Y81" s="8">
        <f t="shared" si="38"/>
        <v>0</v>
      </c>
      <c r="Z81" s="8">
        <f t="shared" si="39"/>
        <v>0</v>
      </c>
      <c r="AA81" s="8">
        <f t="shared" si="40"/>
        <v>0</v>
      </c>
      <c r="AB81" s="8">
        <f t="shared" si="41"/>
        <v>0</v>
      </c>
      <c r="AC81" s="8">
        <f t="shared" si="42"/>
        <v>0</v>
      </c>
      <c r="AD81" s="8">
        <f t="shared" si="43"/>
        <v>32</v>
      </c>
      <c r="AE81" s="8">
        <f t="shared" si="44"/>
        <v>32</v>
      </c>
      <c r="AF81" s="8">
        <f t="shared" si="45"/>
        <v>0</v>
      </c>
      <c r="AG81" s="8">
        <f t="shared" si="46"/>
        <v>0</v>
      </c>
      <c r="AH81" s="8">
        <f t="shared" si="47"/>
        <v>0</v>
      </c>
      <c r="AI81" s="8">
        <f t="shared" si="48"/>
        <v>0</v>
      </c>
      <c r="AJ81" s="8">
        <f t="shared" si="49"/>
        <v>0</v>
      </c>
      <c r="AK81" s="8">
        <f t="shared" si="50"/>
        <v>32</v>
      </c>
      <c r="AL81" s="8">
        <f t="shared" si="36"/>
        <v>256</v>
      </c>
      <c r="AM81" s="8">
        <f t="shared" si="36"/>
        <v>0</v>
      </c>
      <c r="AN81" s="8">
        <f t="shared" si="36"/>
        <v>0</v>
      </c>
      <c r="AO81" s="8">
        <f t="shared" si="35"/>
        <v>0</v>
      </c>
      <c r="AP81" s="8">
        <f t="shared" si="51"/>
        <v>483.04</v>
      </c>
      <c r="AQ81" s="8">
        <f t="shared" si="35"/>
        <v>0</v>
      </c>
      <c r="AR81" s="8">
        <f t="shared" si="52"/>
        <v>739.04</v>
      </c>
      <c r="AT81" s="8">
        <v>30.89</v>
      </c>
      <c r="AU81" s="8">
        <v>30.89</v>
      </c>
      <c r="AV81" s="8">
        <v>161.96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3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4"/>
        <v>32</v>
      </c>
      <c r="BL81" s="8">
        <f t="shared" si="55"/>
        <v>30.89</v>
      </c>
      <c r="BM81" s="8">
        <f t="shared" si="56"/>
        <v>30.89</v>
      </c>
      <c r="BN81" s="8">
        <f t="shared" si="57"/>
        <v>32</v>
      </c>
      <c r="BO81" s="8">
        <f t="shared" si="58"/>
        <v>32</v>
      </c>
      <c r="BP81" s="138">
        <f t="shared" si="59"/>
        <v>-1.1099999999999994</v>
      </c>
      <c r="BQ81" s="138">
        <f t="shared" si="60"/>
        <v>-1.1099999999999994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890</v>
      </c>
      <c r="G82" s="16">
        <f>'[3]23'!G84</f>
        <v>0</v>
      </c>
      <c r="H82" s="17">
        <f t="shared" si="61"/>
        <v>1210</v>
      </c>
      <c r="I82" s="15">
        <f>'[3]23'!J84</f>
        <v>320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528.04</v>
      </c>
      <c r="N82" s="16">
        <f>'[3]23'!O84</f>
        <v>0</v>
      </c>
      <c r="O82" s="17">
        <f t="shared" si="62"/>
        <v>848.04</v>
      </c>
      <c r="P82" s="18">
        <f>frq!C82</f>
        <v>1</v>
      </c>
      <c r="Q82" s="15">
        <f t="shared" si="34"/>
        <v>320</v>
      </c>
      <c r="R82" s="16">
        <f t="shared" si="34"/>
        <v>0</v>
      </c>
      <c r="S82" s="16">
        <f t="shared" si="34"/>
        <v>0</v>
      </c>
      <c r="T82" s="16">
        <f t="shared" si="34"/>
        <v>0</v>
      </c>
      <c r="U82" s="16">
        <f t="shared" si="34"/>
        <v>528.04</v>
      </c>
      <c r="V82" s="16">
        <f t="shared" si="33"/>
        <v>0</v>
      </c>
      <c r="W82" s="17">
        <f t="shared" si="63"/>
        <v>848.04</v>
      </c>
      <c r="X82" s="8">
        <f t="shared" si="37"/>
        <v>32</v>
      </c>
      <c r="Y82" s="8">
        <f t="shared" si="38"/>
        <v>0</v>
      </c>
      <c r="Z82" s="8">
        <f t="shared" si="39"/>
        <v>0</v>
      </c>
      <c r="AA82" s="8">
        <f t="shared" si="40"/>
        <v>0</v>
      </c>
      <c r="AB82" s="8">
        <f t="shared" si="41"/>
        <v>0</v>
      </c>
      <c r="AC82" s="8">
        <f t="shared" si="42"/>
        <v>0</v>
      </c>
      <c r="AD82" s="8">
        <f t="shared" si="43"/>
        <v>32</v>
      </c>
      <c r="AE82" s="8">
        <f t="shared" si="44"/>
        <v>32</v>
      </c>
      <c r="AF82" s="8">
        <f t="shared" si="45"/>
        <v>0</v>
      </c>
      <c r="AG82" s="8">
        <f t="shared" si="46"/>
        <v>0</v>
      </c>
      <c r="AH82" s="8">
        <f t="shared" si="47"/>
        <v>0</v>
      </c>
      <c r="AI82" s="8">
        <f t="shared" si="48"/>
        <v>0</v>
      </c>
      <c r="AJ82" s="8">
        <f t="shared" si="49"/>
        <v>0</v>
      </c>
      <c r="AK82" s="8">
        <f t="shared" si="50"/>
        <v>32</v>
      </c>
      <c r="AL82" s="8">
        <f t="shared" si="36"/>
        <v>256</v>
      </c>
      <c r="AM82" s="8">
        <f t="shared" si="36"/>
        <v>0</v>
      </c>
      <c r="AN82" s="8">
        <f t="shared" si="36"/>
        <v>0</v>
      </c>
      <c r="AO82" s="8">
        <f t="shared" si="35"/>
        <v>0</v>
      </c>
      <c r="AP82" s="8">
        <f t="shared" si="51"/>
        <v>528.04</v>
      </c>
      <c r="AQ82" s="8">
        <f t="shared" si="35"/>
        <v>0</v>
      </c>
      <c r="AR82" s="8">
        <f t="shared" si="52"/>
        <v>784.04</v>
      </c>
      <c r="AT82" s="8">
        <v>30.89</v>
      </c>
      <c r="AU82" s="8">
        <v>30.89</v>
      </c>
      <c r="AV82" s="8">
        <v>116.96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3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4"/>
        <v>32</v>
      </c>
      <c r="BL82" s="8">
        <f t="shared" si="55"/>
        <v>30.89</v>
      </c>
      <c r="BM82" s="8">
        <f t="shared" si="56"/>
        <v>30.89</v>
      </c>
      <c r="BN82" s="8">
        <f t="shared" si="57"/>
        <v>32</v>
      </c>
      <c r="BO82" s="8">
        <f t="shared" si="58"/>
        <v>32</v>
      </c>
      <c r="BP82" s="138">
        <f t="shared" si="59"/>
        <v>-1.1099999999999994</v>
      </c>
      <c r="BQ82" s="138">
        <f t="shared" si="60"/>
        <v>-1.1099999999999994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890</v>
      </c>
      <c r="G83" s="16">
        <f>'[3]23'!G85</f>
        <v>0</v>
      </c>
      <c r="H83" s="17">
        <f t="shared" si="61"/>
        <v>1210</v>
      </c>
      <c r="I83" s="15">
        <f>'[3]23'!J85</f>
        <v>320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377.03899999999999</v>
      </c>
      <c r="N83" s="16">
        <f>'[3]23'!O85</f>
        <v>0</v>
      </c>
      <c r="O83" s="17">
        <f t="shared" si="62"/>
        <v>697.03899999999999</v>
      </c>
      <c r="P83" s="18">
        <f>frq!C83</f>
        <v>1</v>
      </c>
      <c r="Q83" s="15">
        <f t="shared" si="34"/>
        <v>320</v>
      </c>
      <c r="R83" s="16">
        <f t="shared" si="34"/>
        <v>0</v>
      </c>
      <c r="S83" s="16">
        <f t="shared" si="34"/>
        <v>0</v>
      </c>
      <c r="T83" s="16">
        <f t="shared" si="34"/>
        <v>0</v>
      </c>
      <c r="U83" s="16">
        <f t="shared" si="34"/>
        <v>377.03899999999999</v>
      </c>
      <c r="V83" s="16">
        <f t="shared" si="33"/>
        <v>0</v>
      </c>
      <c r="W83" s="17">
        <f t="shared" si="63"/>
        <v>697.03899999999999</v>
      </c>
      <c r="X83" s="8">
        <f t="shared" si="37"/>
        <v>32</v>
      </c>
      <c r="Y83" s="8">
        <f t="shared" si="38"/>
        <v>0</v>
      </c>
      <c r="Z83" s="8">
        <f t="shared" si="39"/>
        <v>0</v>
      </c>
      <c r="AA83" s="8">
        <f t="shared" si="40"/>
        <v>0</v>
      </c>
      <c r="AB83" s="8">
        <f t="shared" si="41"/>
        <v>0</v>
      </c>
      <c r="AC83" s="8">
        <f t="shared" si="42"/>
        <v>0</v>
      </c>
      <c r="AD83" s="8">
        <f t="shared" si="43"/>
        <v>32</v>
      </c>
      <c r="AE83" s="8">
        <f t="shared" si="44"/>
        <v>32</v>
      </c>
      <c r="AF83" s="8">
        <f t="shared" si="45"/>
        <v>0</v>
      </c>
      <c r="AG83" s="8">
        <f t="shared" si="46"/>
        <v>0</v>
      </c>
      <c r="AH83" s="8">
        <f t="shared" si="47"/>
        <v>0</v>
      </c>
      <c r="AI83" s="8">
        <f t="shared" si="48"/>
        <v>0</v>
      </c>
      <c r="AJ83" s="8">
        <f t="shared" si="49"/>
        <v>0</v>
      </c>
      <c r="AK83" s="8">
        <f t="shared" si="50"/>
        <v>32</v>
      </c>
      <c r="AL83" s="8">
        <f t="shared" si="36"/>
        <v>256</v>
      </c>
      <c r="AM83" s="8">
        <f t="shared" si="36"/>
        <v>0</v>
      </c>
      <c r="AN83" s="8">
        <f t="shared" si="36"/>
        <v>0</v>
      </c>
      <c r="AO83" s="8">
        <f t="shared" si="35"/>
        <v>0</v>
      </c>
      <c r="AP83" s="8">
        <f t="shared" si="51"/>
        <v>377.03899999999999</v>
      </c>
      <c r="AQ83" s="8">
        <f t="shared" si="35"/>
        <v>0</v>
      </c>
      <c r="AR83" s="8">
        <f t="shared" si="52"/>
        <v>633.03899999999999</v>
      </c>
      <c r="AT83" s="8">
        <v>30.89</v>
      </c>
      <c r="AU83" s="8">
        <v>30.89</v>
      </c>
      <c r="AV83" s="8">
        <v>257.95999999999998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3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4"/>
        <v>32</v>
      </c>
      <c r="BL83" s="8">
        <f t="shared" si="55"/>
        <v>30.89</v>
      </c>
      <c r="BM83" s="8">
        <f t="shared" si="56"/>
        <v>30.89</v>
      </c>
      <c r="BN83" s="8">
        <f t="shared" si="57"/>
        <v>32</v>
      </c>
      <c r="BO83" s="8">
        <f t="shared" si="58"/>
        <v>32</v>
      </c>
      <c r="BP83" s="138">
        <f t="shared" si="59"/>
        <v>-1.1099999999999994</v>
      </c>
      <c r="BQ83" s="138">
        <f t="shared" si="60"/>
        <v>-1.1099999999999994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890</v>
      </c>
      <c r="G84" s="16">
        <f>'[3]23'!G86</f>
        <v>0</v>
      </c>
      <c r="H84" s="17">
        <f t="shared" si="61"/>
        <v>1210</v>
      </c>
      <c r="I84" s="15">
        <f>'[3]23'!J86</f>
        <v>320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377.03899999999999</v>
      </c>
      <c r="N84" s="16">
        <f>'[3]23'!O86</f>
        <v>0</v>
      </c>
      <c r="O84" s="17">
        <f t="shared" si="62"/>
        <v>697.03899999999999</v>
      </c>
      <c r="P84" s="18">
        <f>frq!C84</f>
        <v>1</v>
      </c>
      <c r="Q84" s="15">
        <f t="shared" si="34"/>
        <v>320</v>
      </c>
      <c r="R84" s="16">
        <f t="shared" si="34"/>
        <v>0</v>
      </c>
      <c r="S84" s="16">
        <f t="shared" si="34"/>
        <v>0</v>
      </c>
      <c r="T84" s="16">
        <f t="shared" si="34"/>
        <v>0</v>
      </c>
      <c r="U84" s="16">
        <f t="shared" si="34"/>
        <v>377.03899999999999</v>
      </c>
      <c r="V84" s="16">
        <f t="shared" si="33"/>
        <v>0</v>
      </c>
      <c r="W84" s="17">
        <f t="shared" si="63"/>
        <v>697.03899999999999</v>
      </c>
      <c r="X84" s="8">
        <f t="shared" si="37"/>
        <v>32</v>
      </c>
      <c r="Y84" s="8">
        <f t="shared" si="38"/>
        <v>0</v>
      </c>
      <c r="Z84" s="8">
        <f t="shared" si="39"/>
        <v>0</v>
      </c>
      <c r="AA84" s="8">
        <f t="shared" si="40"/>
        <v>0</v>
      </c>
      <c r="AB84" s="8">
        <f t="shared" si="41"/>
        <v>0</v>
      </c>
      <c r="AC84" s="8">
        <f t="shared" si="42"/>
        <v>0</v>
      </c>
      <c r="AD84" s="8">
        <f t="shared" si="43"/>
        <v>32</v>
      </c>
      <c r="AE84" s="8">
        <f t="shared" si="44"/>
        <v>32</v>
      </c>
      <c r="AF84" s="8">
        <f t="shared" si="45"/>
        <v>0</v>
      </c>
      <c r="AG84" s="8">
        <f t="shared" si="46"/>
        <v>0</v>
      </c>
      <c r="AH84" s="8">
        <f t="shared" si="47"/>
        <v>0</v>
      </c>
      <c r="AI84" s="8">
        <f t="shared" si="48"/>
        <v>0</v>
      </c>
      <c r="AJ84" s="8">
        <f t="shared" si="49"/>
        <v>0</v>
      </c>
      <c r="AK84" s="8">
        <f t="shared" si="50"/>
        <v>32</v>
      </c>
      <c r="AL84" s="8">
        <f t="shared" si="36"/>
        <v>256</v>
      </c>
      <c r="AM84" s="8">
        <f t="shared" si="36"/>
        <v>0</v>
      </c>
      <c r="AN84" s="8">
        <f t="shared" si="36"/>
        <v>0</v>
      </c>
      <c r="AO84" s="8">
        <f t="shared" si="35"/>
        <v>0</v>
      </c>
      <c r="AP84" s="8">
        <f t="shared" si="51"/>
        <v>377.03899999999999</v>
      </c>
      <c r="AQ84" s="8">
        <f t="shared" si="35"/>
        <v>0</v>
      </c>
      <c r="AR84" s="8">
        <f t="shared" si="52"/>
        <v>633.03899999999999</v>
      </c>
      <c r="AT84" s="8">
        <v>30.89</v>
      </c>
      <c r="AU84" s="8">
        <v>30.89</v>
      </c>
      <c r="AV84" s="8">
        <v>257.95999999999998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3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4"/>
        <v>32</v>
      </c>
      <c r="BL84" s="8">
        <f t="shared" si="55"/>
        <v>30.89</v>
      </c>
      <c r="BM84" s="8">
        <f t="shared" si="56"/>
        <v>30.89</v>
      </c>
      <c r="BN84" s="8">
        <f t="shared" si="57"/>
        <v>32</v>
      </c>
      <c r="BO84" s="8">
        <f t="shared" si="58"/>
        <v>32</v>
      </c>
      <c r="BP84" s="138">
        <f t="shared" si="59"/>
        <v>-1.1099999999999994</v>
      </c>
      <c r="BQ84" s="138">
        <f t="shared" si="60"/>
        <v>-1.1099999999999994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890</v>
      </c>
      <c r="G85" s="16">
        <f>'[3]23'!G87</f>
        <v>0</v>
      </c>
      <c r="H85" s="17">
        <f t="shared" si="61"/>
        <v>1210</v>
      </c>
      <c r="I85" s="15">
        <f>'[3]23'!J87</f>
        <v>320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442.03899999999999</v>
      </c>
      <c r="N85" s="16">
        <f>'[3]23'!O87</f>
        <v>0</v>
      </c>
      <c r="O85" s="17">
        <f t="shared" si="62"/>
        <v>762.03899999999999</v>
      </c>
      <c r="P85" s="18">
        <f>frq!C85</f>
        <v>1</v>
      </c>
      <c r="Q85" s="15">
        <f t="shared" si="34"/>
        <v>320</v>
      </c>
      <c r="R85" s="16">
        <f t="shared" si="34"/>
        <v>0</v>
      </c>
      <c r="S85" s="16">
        <f t="shared" si="34"/>
        <v>0</v>
      </c>
      <c r="T85" s="16">
        <f t="shared" si="34"/>
        <v>0</v>
      </c>
      <c r="U85" s="16">
        <f t="shared" si="34"/>
        <v>442.03899999999999</v>
      </c>
      <c r="V85" s="16">
        <f t="shared" si="33"/>
        <v>0</v>
      </c>
      <c r="W85" s="17">
        <f t="shared" si="63"/>
        <v>762.03899999999999</v>
      </c>
      <c r="X85" s="8">
        <f t="shared" si="37"/>
        <v>32</v>
      </c>
      <c r="Y85" s="8">
        <f t="shared" si="38"/>
        <v>0</v>
      </c>
      <c r="Z85" s="8">
        <f t="shared" si="39"/>
        <v>0</v>
      </c>
      <c r="AA85" s="8">
        <f t="shared" si="40"/>
        <v>0</v>
      </c>
      <c r="AB85" s="8">
        <f t="shared" si="41"/>
        <v>0</v>
      </c>
      <c r="AC85" s="8">
        <f t="shared" si="42"/>
        <v>0</v>
      </c>
      <c r="AD85" s="8">
        <f t="shared" si="43"/>
        <v>32</v>
      </c>
      <c r="AE85" s="8">
        <f t="shared" si="44"/>
        <v>32</v>
      </c>
      <c r="AF85" s="8">
        <f t="shared" si="45"/>
        <v>0</v>
      </c>
      <c r="AG85" s="8">
        <f t="shared" si="46"/>
        <v>0</v>
      </c>
      <c r="AH85" s="8">
        <f t="shared" si="47"/>
        <v>0</v>
      </c>
      <c r="AI85" s="8">
        <f t="shared" si="48"/>
        <v>0</v>
      </c>
      <c r="AJ85" s="8">
        <f t="shared" si="49"/>
        <v>0</v>
      </c>
      <c r="AK85" s="8">
        <f t="shared" si="50"/>
        <v>32</v>
      </c>
      <c r="AL85" s="8">
        <f t="shared" si="36"/>
        <v>256</v>
      </c>
      <c r="AM85" s="8">
        <f t="shared" si="36"/>
        <v>0</v>
      </c>
      <c r="AN85" s="8">
        <f t="shared" si="36"/>
        <v>0</v>
      </c>
      <c r="AO85" s="8">
        <f t="shared" si="35"/>
        <v>0</v>
      </c>
      <c r="AP85" s="8">
        <f t="shared" si="51"/>
        <v>442.03899999999999</v>
      </c>
      <c r="AQ85" s="8">
        <f t="shared" si="35"/>
        <v>0</v>
      </c>
      <c r="AR85" s="8">
        <f t="shared" si="52"/>
        <v>698.03899999999999</v>
      </c>
      <c r="AT85" s="8">
        <v>30.89</v>
      </c>
      <c r="AU85" s="8">
        <v>30.89</v>
      </c>
      <c r="AV85" s="8">
        <v>177.96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3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4"/>
        <v>32</v>
      </c>
      <c r="BL85" s="8">
        <f t="shared" si="55"/>
        <v>30.89</v>
      </c>
      <c r="BM85" s="8">
        <f t="shared" si="56"/>
        <v>30.89</v>
      </c>
      <c r="BN85" s="8">
        <f t="shared" si="57"/>
        <v>32</v>
      </c>
      <c r="BO85" s="8">
        <f t="shared" si="58"/>
        <v>32</v>
      </c>
      <c r="BP85" s="138">
        <f t="shared" si="59"/>
        <v>-1.1099999999999994</v>
      </c>
      <c r="BQ85" s="138">
        <f t="shared" si="60"/>
        <v>-1.1099999999999994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890</v>
      </c>
      <c r="G86" s="16">
        <f>'[3]23'!G88</f>
        <v>0</v>
      </c>
      <c r="H86" s="17">
        <f t="shared" si="61"/>
        <v>1210</v>
      </c>
      <c r="I86" s="15">
        <f>'[3]23'!J88</f>
        <v>320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502.03899999999999</v>
      </c>
      <c r="N86" s="16">
        <f>'[3]23'!O88</f>
        <v>0</v>
      </c>
      <c r="O86" s="17">
        <f t="shared" si="62"/>
        <v>822.03899999999999</v>
      </c>
      <c r="P86" s="18">
        <f>frq!C86</f>
        <v>1</v>
      </c>
      <c r="Q86" s="15">
        <f t="shared" si="34"/>
        <v>320</v>
      </c>
      <c r="R86" s="16">
        <f t="shared" si="34"/>
        <v>0</v>
      </c>
      <c r="S86" s="16">
        <f t="shared" si="34"/>
        <v>0</v>
      </c>
      <c r="T86" s="16">
        <f t="shared" si="34"/>
        <v>0</v>
      </c>
      <c r="U86" s="16">
        <f t="shared" si="34"/>
        <v>502.03899999999999</v>
      </c>
      <c r="V86" s="16">
        <f t="shared" si="33"/>
        <v>0</v>
      </c>
      <c r="W86" s="17">
        <f t="shared" si="63"/>
        <v>822.03899999999999</v>
      </c>
      <c r="X86" s="8">
        <f t="shared" si="37"/>
        <v>32</v>
      </c>
      <c r="Y86" s="8">
        <f t="shared" si="38"/>
        <v>0</v>
      </c>
      <c r="Z86" s="8">
        <f t="shared" si="39"/>
        <v>0</v>
      </c>
      <c r="AA86" s="8">
        <f t="shared" si="40"/>
        <v>0</v>
      </c>
      <c r="AB86" s="8">
        <f t="shared" si="41"/>
        <v>0</v>
      </c>
      <c r="AC86" s="8">
        <f t="shared" si="42"/>
        <v>0</v>
      </c>
      <c r="AD86" s="8">
        <f t="shared" si="43"/>
        <v>32</v>
      </c>
      <c r="AE86" s="8">
        <f t="shared" si="44"/>
        <v>32</v>
      </c>
      <c r="AF86" s="8">
        <f t="shared" si="45"/>
        <v>0</v>
      </c>
      <c r="AG86" s="8">
        <f t="shared" si="46"/>
        <v>0</v>
      </c>
      <c r="AH86" s="8">
        <f t="shared" si="47"/>
        <v>0</v>
      </c>
      <c r="AI86" s="8">
        <f t="shared" si="48"/>
        <v>0</v>
      </c>
      <c r="AJ86" s="8">
        <f t="shared" si="49"/>
        <v>0</v>
      </c>
      <c r="AK86" s="8">
        <f t="shared" si="50"/>
        <v>32</v>
      </c>
      <c r="AL86" s="8">
        <f t="shared" si="36"/>
        <v>256</v>
      </c>
      <c r="AM86" s="8">
        <f t="shared" si="36"/>
        <v>0</v>
      </c>
      <c r="AN86" s="8">
        <f t="shared" si="36"/>
        <v>0</v>
      </c>
      <c r="AO86" s="8">
        <f t="shared" si="35"/>
        <v>0</v>
      </c>
      <c r="AP86" s="8">
        <f t="shared" si="51"/>
        <v>502.03899999999999</v>
      </c>
      <c r="AQ86" s="8">
        <f t="shared" si="35"/>
        <v>0</v>
      </c>
      <c r="AR86" s="8">
        <f t="shared" si="52"/>
        <v>758.03899999999999</v>
      </c>
      <c r="AT86" s="8">
        <v>30.89</v>
      </c>
      <c r="AU86" s="8">
        <v>30.89</v>
      </c>
      <c r="AV86" s="8">
        <v>117.96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3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4"/>
        <v>32</v>
      </c>
      <c r="BL86" s="8">
        <f t="shared" si="55"/>
        <v>30.89</v>
      </c>
      <c r="BM86" s="8">
        <f t="shared" si="56"/>
        <v>30.89</v>
      </c>
      <c r="BN86" s="8">
        <f t="shared" si="57"/>
        <v>32</v>
      </c>
      <c r="BO86" s="8">
        <f t="shared" si="58"/>
        <v>32</v>
      </c>
      <c r="BP86" s="138">
        <f t="shared" si="59"/>
        <v>-1.1099999999999994</v>
      </c>
      <c r="BQ86" s="138">
        <f t="shared" si="60"/>
        <v>-1.1099999999999994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890</v>
      </c>
      <c r="G87" s="16">
        <f>'[3]23'!G89</f>
        <v>0</v>
      </c>
      <c r="H87" s="17">
        <f t="shared" si="61"/>
        <v>1210</v>
      </c>
      <c r="I87" s="15">
        <f>'[3]23'!J89</f>
        <v>320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533.03899999999999</v>
      </c>
      <c r="N87" s="16">
        <f>'[3]23'!O89</f>
        <v>0</v>
      </c>
      <c r="O87" s="17">
        <f t="shared" si="62"/>
        <v>853.03899999999999</v>
      </c>
      <c r="P87" s="18">
        <f>frq!C87</f>
        <v>1</v>
      </c>
      <c r="Q87" s="15">
        <f t="shared" si="34"/>
        <v>320</v>
      </c>
      <c r="R87" s="16">
        <f t="shared" si="34"/>
        <v>0</v>
      </c>
      <c r="S87" s="16">
        <f t="shared" si="34"/>
        <v>0</v>
      </c>
      <c r="T87" s="16">
        <f t="shared" si="34"/>
        <v>0</v>
      </c>
      <c r="U87" s="16">
        <f t="shared" si="34"/>
        <v>533.03899999999999</v>
      </c>
      <c r="V87" s="16">
        <f t="shared" si="33"/>
        <v>0</v>
      </c>
      <c r="W87" s="17">
        <f t="shared" si="63"/>
        <v>853.03899999999999</v>
      </c>
      <c r="X87" s="8">
        <f t="shared" si="37"/>
        <v>32</v>
      </c>
      <c r="Y87" s="8">
        <f t="shared" si="38"/>
        <v>0</v>
      </c>
      <c r="Z87" s="8">
        <f t="shared" si="39"/>
        <v>0</v>
      </c>
      <c r="AA87" s="8">
        <f t="shared" si="40"/>
        <v>0</v>
      </c>
      <c r="AB87" s="8">
        <f t="shared" si="41"/>
        <v>0</v>
      </c>
      <c r="AC87" s="8">
        <f t="shared" si="42"/>
        <v>0</v>
      </c>
      <c r="AD87" s="8">
        <f t="shared" si="43"/>
        <v>32</v>
      </c>
      <c r="AE87" s="8">
        <f t="shared" si="44"/>
        <v>32</v>
      </c>
      <c r="AF87" s="8">
        <f t="shared" si="45"/>
        <v>0</v>
      </c>
      <c r="AG87" s="8">
        <f t="shared" si="46"/>
        <v>0</v>
      </c>
      <c r="AH87" s="8">
        <f t="shared" si="47"/>
        <v>0</v>
      </c>
      <c r="AI87" s="8">
        <f t="shared" si="48"/>
        <v>0</v>
      </c>
      <c r="AJ87" s="8">
        <f t="shared" si="49"/>
        <v>0</v>
      </c>
      <c r="AK87" s="8">
        <f t="shared" si="50"/>
        <v>32</v>
      </c>
      <c r="AL87" s="8">
        <f t="shared" si="36"/>
        <v>256</v>
      </c>
      <c r="AM87" s="8">
        <f t="shared" si="36"/>
        <v>0</v>
      </c>
      <c r="AN87" s="8">
        <f t="shared" si="36"/>
        <v>0</v>
      </c>
      <c r="AO87" s="8">
        <f t="shared" si="35"/>
        <v>0</v>
      </c>
      <c r="AP87" s="8">
        <f t="shared" si="51"/>
        <v>533.03899999999999</v>
      </c>
      <c r="AQ87" s="8">
        <f t="shared" si="35"/>
        <v>0</v>
      </c>
      <c r="AR87" s="8">
        <f t="shared" si="52"/>
        <v>789.03899999999999</v>
      </c>
      <c r="AT87" s="8">
        <v>30.89</v>
      </c>
      <c r="AU87" s="8">
        <v>30.89</v>
      </c>
      <c r="AV87" s="8">
        <v>130.44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3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4"/>
        <v>32</v>
      </c>
      <c r="BL87" s="8">
        <f t="shared" si="55"/>
        <v>30.89</v>
      </c>
      <c r="BM87" s="8">
        <f t="shared" si="56"/>
        <v>30.89</v>
      </c>
      <c r="BN87" s="8">
        <f t="shared" si="57"/>
        <v>32</v>
      </c>
      <c r="BO87" s="8">
        <f t="shared" si="58"/>
        <v>32</v>
      </c>
      <c r="BP87" s="138">
        <f t="shared" si="59"/>
        <v>-1.1099999999999994</v>
      </c>
      <c r="BQ87" s="138">
        <f t="shared" si="60"/>
        <v>-1.1099999999999994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890</v>
      </c>
      <c r="G88" s="16">
        <f>'[3]23'!G90</f>
        <v>0</v>
      </c>
      <c r="H88" s="17">
        <f t="shared" si="61"/>
        <v>1210</v>
      </c>
      <c r="I88" s="15">
        <f>'[3]23'!J90</f>
        <v>320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580.03899999999999</v>
      </c>
      <c r="N88" s="16">
        <f>'[3]23'!O90</f>
        <v>0</v>
      </c>
      <c r="O88" s="17">
        <f t="shared" si="62"/>
        <v>900.03899999999999</v>
      </c>
      <c r="P88" s="18">
        <f>frq!C88</f>
        <v>1</v>
      </c>
      <c r="Q88" s="15">
        <f t="shared" si="34"/>
        <v>320</v>
      </c>
      <c r="R88" s="16">
        <f t="shared" si="34"/>
        <v>0</v>
      </c>
      <c r="S88" s="16">
        <f t="shared" si="34"/>
        <v>0</v>
      </c>
      <c r="T88" s="16">
        <f t="shared" si="34"/>
        <v>0</v>
      </c>
      <c r="U88" s="16">
        <f t="shared" si="34"/>
        <v>580.03899999999999</v>
      </c>
      <c r="V88" s="16">
        <f t="shared" si="33"/>
        <v>0</v>
      </c>
      <c r="W88" s="17">
        <f t="shared" si="63"/>
        <v>900.03899999999999</v>
      </c>
      <c r="X88" s="8">
        <f t="shared" si="37"/>
        <v>32</v>
      </c>
      <c r="Y88" s="8">
        <f t="shared" si="38"/>
        <v>0</v>
      </c>
      <c r="Z88" s="8">
        <f t="shared" si="39"/>
        <v>0</v>
      </c>
      <c r="AA88" s="8">
        <f t="shared" si="40"/>
        <v>0</v>
      </c>
      <c r="AB88" s="8">
        <f t="shared" si="41"/>
        <v>0</v>
      </c>
      <c r="AC88" s="8">
        <f t="shared" si="42"/>
        <v>0</v>
      </c>
      <c r="AD88" s="8">
        <f t="shared" si="43"/>
        <v>32</v>
      </c>
      <c r="AE88" s="8">
        <f t="shared" si="44"/>
        <v>32</v>
      </c>
      <c r="AF88" s="8">
        <f t="shared" si="45"/>
        <v>0</v>
      </c>
      <c r="AG88" s="8">
        <f t="shared" si="46"/>
        <v>0</v>
      </c>
      <c r="AH88" s="8">
        <f t="shared" si="47"/>
        <v>0</v>
      </c>
      <c r="AI88" s="8">
        <f t="shared" si="48"/>
        <v>0</v>
      </c>
      <c r="AJ88" s="8">
        <f t="shared" si="49"/>
        <v>0</v>
      </c>
      <c r="AK88" s="8">
        <f t="shared" si="50"/>
        <v>32</v>
      </c>
      <c r="AL88" s="8">
        <f t="shared" si="36"/>
        <v>256</v>
      </c>
      <c r="AM88" s="8">
        <f t="shared" si="36"/>
        <v>0</v>
      </c>
      <c r="AN88" s="8">
        <f t="shared" si="36"/>
        <v>0</v>
      </c>
      <c r="AO88" s="8">
        <f t="shared" si="35"/>
        <v>0</v>
      </c>
      <c r="AP88" s="8">
        <f t="shared" si="51"/>
        <v>580.03899999999999</v>
      </c>
      <c r="AQ88" s="8">
        <f t="shared" si="35"/>
        <v>0</v>
      </c>
      <c r="AR88" s="8">
        <f t="shared" si="52"/>
        <v>836.03899999999999</v>
      </c>
      <c r="AT88" s="8">
        <v>30.89</v>
      </c>
      <c r="AU88" s="8">
        <v>30.89</v>
      </c>
      <c r="AV88" s="8">
        <v>39.96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3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4"/>
        <v>32</v>
      </c>
      <c r="BL88" s="8">
        <f t="shared" si="55"/>
        <v>30.89</v>
      </c>
      <c r="BM88" s="8">
        <f t="shared" si="56"/>
        <v>30.89</v>
      </c>
      <c r="BN88" s="8">
        <f t="shared" si="57"/>
        <v>32</v>
      </c>
      <c r="BO88" s="8">
        <f t="shared" si="58"/>
        <v>32</v>
      </c>
      <c r="BP88" s="138">
        <f t="shared" si="59"/>
        <v>-1.1099999999999994</v>
      </c>
      <c r="BQ88" s="138">
        <f t="shared" si="60"/>
        <v>-1.1099999999999994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890</v>
      </c>
      <c r="G89" s="16">
        <f>'[3]23'!G91</f>
        <v>0</v>
      </c>
      <c r="H89" s="17">
        <f t="shared" si="61"/>
        <v>1210</v>
      </c>
      <c r="I89" s="15">
        <f>'[3]23'!J91</f>
        <v>320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623.23900000000003</v>
      </c>
      <c r="N89" s="16">
        <f>'[3]23'!O91</f>
        <v>0</v>
      </c>
      <c r="O89" s="17">
        <f t="shared" si="62"/>
        <v>943.23900000000003</v>
      </c>
      <c r="P89" s="18">
        <f>frq!C89</f>
        <v>1</v>
      </c>
      <c r="Q89" s="15">
        <f t="shared" si="34"/>
        <v>320</v>
      </c>
      <c r="R89" s="16">
        <f t="shared" si="34"/>
        <v>0</v>
      </c>
      <c r="S89" s="16">
        <f t="shared" si="34"/>
        <v>0</v>
      </c>
      <c r="T89" s="16">
        <f t="shared" si="34"/>
        <v>0</v>
      </c>
      <c r="U89" s="16">
        <f t="shared" si="34"/>
        <v>623.23900000000003</v>
      </c>
      <c r="V89" s="16">
        <f t="shared" si="33"/>
        <v>0</v>
      </c>
      <c r="W89" s="17">
        <f t="shared" si="63"/>
        <v>943.23900000000003</v>
      </c>
      <c r="X89" s="8">
        <f t="shared" si="37"/>
        <v>32</v>
      </c>
      <c r="Y89" s="8">
        <f t="shared" si="38"/>
        <v>0</v>
      </c>
      <c r="Z89" s="8">
        <f t="shared" si="39"/>
        <v>0</v>
      </c>
      <c r="AA89" s="8">
        <f t="shared" si="40"/>
        <v>0</v>
      </c>
      <c r="AB89" s="8">
        <f t="shared" si="41"/>
        <v>0</v>
      </c>
      <c r="AC89" s="8">
        <f t="shared" si="42"/>
        <v>0</v>
      </c>
      <c r="AD89" s="8">
        <f t="shared" si="43"/>
        <v>32</v>
      </c>
      <c r="AE89" s="8">
        <f t="shared" si="44"/>
        <v>32</v>
      </c>
      <c r="AF89" s="8">
        <f t="shared" si="45"/>
        <v>0</v>
      </c>
      <c r="AG89" s="8">
        <f t="shared" si="46"/>
        <v>0</v>
      </c>
      <c r="AH89" s="8">
        <f t="shared" si="47"/>
        <v>0</v>
      </c>
      <c r="AI89" s="8">
        <f t="shared" si="48"/>
        <v>0</v>
      </c>
      <c r="AJ89" s="8">
        <f t="shared" si="49"/>
        <v>0</v>
      </c>
      <c r="AK89" s="8">
        <f t="shared" si="50"/>
        <v>32</v>
      </c>
      <c r="AL89" s="8">
        <f t="shared" si="36"/>
        <v>256</v>
      </c>
      <c r="AM89" s="8">
        <f t="shared" si="36"/>
        <v>0</v>
      </c>
      <c r="AN89" s="8">
        <f t="shared" si="36"/>
        <v>0</v>
      </c>
      <c r="AO89" s="8">
        <f t="shared" si="35"/>
        <v>0</v>
      </c>
      <c r="AP89" s="8">
        <f t="shared" si="51"/>
        <v>623.23900000000003</v>
      </c>
      <c r="AQ89" s="8">
        <f t="shared" si="35"/>
        <v>0</v>
      </c>
      <c r="AR89" s="8">
        <f t="shared" si="52"/>
        <v>879.23900000000003</v>
      </c>
      <c r="AT89" s="8">
        <v>30.89</v>
      </c>
      <c r="AU89" s="8">
        <v>30.89</v>
      </c>
      <c r="AV89" s="8">
        <v>0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3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4"/>
        <v>32</v>
      </c>
      <c r="BL89" s="8">
        <f t="shared" si="55"/>
        <v>30.89</v>
      </c>
      <c r="BM89" s="8">
        <f t="shared" si="56"/>
        <v>30.89</v>
      </c>
      <c r="BN89" s="8">
        <f t="shared" si="57"/>
        <v>32</v>
      </c>
      <c r="BO89" s="8">
        <f t="shared" si="58"/>
        <v>32</v>
      </c>
      <c r="BP89" s="138">
        <f t="shared" si="59"/>
        <v>-1.1099999999999994</v>
      </c>
      <c r="BQ89" s="138">
        <f t="shared" si="60"/>
        <v>-1.1099999999999994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890</v>
      </c>
      <c r="G90" s="16">
        <f>'[3]23'!G92</f>
        <v>0</v>
      </c>
      <c r="H90" s="17">
        <f t="shared" si="61"/>
        <v>1210</v>
      </c>
      <c r="I90" s="15">
        <f>'[3]23'!J92</f>
        <v>320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654.23900000000003</v>
      </c>
      <c r="N90" s="16">
        <f>'[3]23'!O92</f>
        <v>0</v>
      </c>
      <c r="O90" s="17">
        <f t="shared" si="62"/>
        <v>974.23900000000003</v>
      </c>
      <c r="P90" s="18">
        <f>frq!C90</f>
        <v>1</v>
      </c>
      <c r="Q90" s="15">
        <f t="shared" si="34"/>
        <v>320</v>
      </c>
      <c r="R90" s="16">
        <f t="shared" si="34"/>
        <v>0</v>
      </c>
      <c r="S90" s="16">
        <f t="shared" si="34"/>
        <v>0</v>
      </c>
      <c r="T90" s="16">
        <f t="shared" si="34"/>
        <v>0</v>
      </c>
      <c r="U90" s="16">
        <f t="shared" si="34"/>
        <v>654.23900000000003</v>
      </c>
      <c r="V90" s="16">
        <f t="shared" si="33"/>
        <v>0</v>
      </c>
      <c r="W90" s="17">
        <f t="shared" si="63"/>
        <v>974.23900000000003</v>
      </c>
      <c r="X90" s="8">
        <f t="shared" si="37"/>
        <v>32</v>
      </c>
      <c r="Y90" s="8">
        <f t="shared" si="38"/>
        <v>0</v>
      </c>
      <c r="Z90" s="8">
        <f t="shared" si="39"/>
        <v>0</v>
      </c>
      <c r="AA90" s="8">
        <f t="shared" si="40"/>
        <v>0</v>
      </c>
      <c r="AB90" s="8">
        <f t="shared" si="41"/>
        <v>0</v>
      </c>
      <c r="AC90" s="8">
        <f t="shared" si="42"/>
        <v>0</v>
      </c>
      <c r="AD90" s="8">
        <f t="shared" si="43"/>
        <v>32</v>
      </c>
      <c r="AE90" s="8">
        <f t="shared" si="44"/>
        <v>32</v>
      </c>
      <c r="AF90" s="8">
        <f t="shared" si="45"/>
        <v>0</v>
      </c>
      <c r="AG90" s="8">
        <f t="shared" si="46"/>
        <v>0</v>
      </c>
      <c r="AH90" s="8">
        <f t="shared" si="47"/>
        <v>0</v>
      </c>
      <c r="AI90" s="8">
        <f t="shared" si="48"/>
        <v>0</v>
      </c>
      <c r="AJ90" s="8">
        <f t="shared" si="49"/>
        <v>0</v>
      </c>
      <c r="AK90" s="8">
        <f t="shared" si="50"/>
        <v>32</v>
      </c>
      <c r="AL90" s="8">
        <f t="shared" si="36"/>
        <v>256</v>
      </c>
      <c r="AM90" s="8">
        <f t="shared" si="36"/>
        <v>0</v>
      </c>
      <c r="AN90" s="8">
        <f t="shared" si="36"/>
        <v>0</v>
      </c>
      <c r="AO90" s="8">
        <f t="shared" si="35"/>
        <v>0</v>
      </c>
      <c r="AP90" s="8">
        <f t="shared" si="51"/>
        <v>654.23900000000003</v>
      </c>
      <c r="AQ90" s="8">
        <f t="shared" si="35"/>
        <v>0</v>
      </c>
      <c r="AR90" s="8">
        <f t="shared" si="52"/>
        <v>910.23900000000003</v>
      </c>
      <c r="AT90" s="8">
        <v>30.89</v>
      </c>
      <c r="AU90" s="8">
        <v>30.89</v>
      </c>
      <c r="AV90" s="8">
        <v>0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3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4"/>
        <v>32</v>
      </c>
      <c r="BL90" s="8">
        <f t="shared" si="55"/>
        <v>30.89</v>
      </c>
      <c r="BM90" s="8">
        <f t="shared" si="56"/>
        <v>30.89</v>
      </c>
      <c r="BN90" s="8">
        <f t="shared" si="57"/>
        <v>32</v>
      </c>
      <c r="BO90" s="8">
        <f t="shared" si="58"/>
        <v>32</v>
      </c>
      <c r="BP90" s="138">
        <f t="shared" si="59"/>
        <v>-1.1099999999999994</v>
      </c>
      <c r="BQ90" s="138">
        <f t="shared" si="60"/>
        <v>-1.1099999999999994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890</v>
      </c>
      <c r="G91" s="16">
        <f>'[3]23'!G93</f>
        <v>0</v>
      </c>
      <c r="H91" s="17">
        <f t="shared" si="61"/>
        <v>1210</v>
      </c>
      <c r="I91" s="15">
        <f>'[3]23'!J93</f>
        <v>320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700.23900000000003</v>
      </c>
      <c r="N91" s="16">
        <f>'[3]23'!O93</f>
        <v>0</v>
      </c>
      <c r="O91" s="17">
        <f t="shared" si="62"/>
        <v>1020.239</v>
      </c>
      <c r="P91" s="18">
        <f>frq!C91</f>
        <v>1</v>
      </c>
      <c r="Q91" s="15">
        <f t="shared" si="34"/>
        <v>320</v>
      </c>
      <c r="R91" s="16">
        <f t="shared" si="34"/>
        <v>0</v>
      </c>
      <c r="S91" s="16">
        <f t="shared" si="34"/>
        <v>0</v>
      </c>
      <c r="T91" s="16">
        <f t="shared" si="34"/>
        <v>0</v>
      </c>
      <c r="U91" s="16">
        <f t="shared" si="34"/>
        <v>700.23900000000003</v>
      </c>
      <c r="V91" s="16">
        <f t="shared" si="33"/>
        <v>0</v>
      </c>
      <c r="W91" s="17">
        <f t="shared" si="63"/>
        <v>1020.239</v>
      </c>
      <c r="X91" s="8">
        <f t="shared" si="37"/>
        <v>32</v>
      </c>
      <c r="Y91" s="8">
        <f t="shared" si="38"/>
        <v>0</v>
      </c>
      <c r="Z91" s="8">
        <f t="shared" si="39"/>
        <v>0</v>
      </c>
      <c r="AA91" s="8">
        <f t="shared" si="40"/>
        <v>0</v>
      </c>
      <c r="AB91" s="8">
        <f t="shared" si="41"/>
        <v>0</v>
      </c>
      <c r="AC91" s="8">
        <f t="shared" si="42"/>
        <v>0</v>
      </c>
      <c r="AD91" s="8">
        <f t="shared" si="43"/>
        <v>32</v>
      </c>
      <c r="AE91" s="8">
        <f t="shared" si="44"/>
        <v>32</v>
      </c>
      <c r="AF91" s="8">
        <f t="shared" si="45"/>
        <v>0</v>
      </c>
      <c r="AG91" s="8">
        <f t="shared" si="46"/>
        <v>0</v>
      </c>
      <c r="AH91" s="8">
        <f t="shared" si="47"/>
        <v>0</v>
      </c>
      <c r="AI91" s="8">
        <f t="shared" si="48"/>
        <v>0</v>
      </c>
      <c r="AJ91" s="8">
        <f t="shared" si="49"/>
        <v>0</v>
      </c>
      <c r="AK91" s="8">
        <f t="shared" si="50"/>
        <v>32</v>
      </c>
      <c r="AL91" s="8">
        <f t="shared" si="36"/>
        <v>256</v>
      </c>
      <c r="AM91" s="8">
        <f t="shared" si="36"/>
        <v>0</v>
      </c>
      <c r="AN91" s="8">
        <f t="shared" si="36"/>
        <v>0</v>
      </c>
      <c r="AO91" s="8">
        <f t="shared" si="35"/>
        <v>0</v>
      </c>
      <c r="AP91" s="8">
        <f t="shared" si="51"/>
        <v>700.23900000000003</v>
      </c>
      <c r="AQ91" s="8">
        <f t="shared" si="35"/>
        <v>0</v>
      </c>
      <c r="AR91" s="8">
        <f t="shared" si="52"/>
        <v>956.23900000000003</v>
      </c>
      <c r="AT91" s="8">
        <v>30.89</v>
      </c>
      <c r="AU91" s="8">
        <v>30.89</v>
      </c>
      <c r="AV91" s="8">
        <v>0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3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4"/>
        <v>32</v>
      </c>
      <c r="BL91" s="8">
        <f t="shared" si="55"/>
        <v>30.89</v>
      </c>
      <c r="BM91" s="8">
        <f t="shared" si="56"/>
        <v>30.89</v>
      </c>
      <c r="BN91" s="8">
        <f t="shared" si="57"/>
        <v>32</v>
      </c>
      <c r="BO91" s="8">
        <f t="shared" si="58"/>
        <v>32</v>
      </c>
      <c r="BP91" s="138">
        <f t="shared" si="59"/>
        <v>-1.1099999999999994</v>
      </c>
      <c r="BQ91" s="138">
        <f t="shared" si="60"/>
        <v>-1.1099999999999994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890</v>
      </c>
      <c r="G92" s="16">
        <f>'[3]23'!G94</f>
        <v>0</v>
      </c>
      <c r="H92" s="17">
        <f t="shared" si="61"/>
        <v>1210</v>
      </c>
      <c r="I92" s="15">
        <f>'[3]23'!J94</f>
        <v>320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789.23900000000003</v>
      </c>
      <c r="N92" s="16">
        <f>'[3]23'!O94</f>
        <v>0</v>
      </c>
      <c r="O92" s="17">
        <f t="shared" si="62"/>
        <v>1109.239</v>
      </c>
      <c r="P92" s="18">
        <f>frq!C92</f>
        <v>1</v>
      </c>
      <c r="Q92" s="15">
        <f t="shared" si="34"/>
        <v>320</v>
      </c>
      <c r="R92" s="16">
        <f t="shared" si="34"/>
        <v>0</v>
      </c>
      <c r="S92" s="16">
        <f t="shared" si="34"/>
        <v>0</v>
      </c>
      <c r="T92" s="16">
        <f t="shared" si="34"/>
        <v>0</v>
      </c>
      <c r="U92" s="16">
        <f t="shared" si="34"/>
        <v>789.23900000000003</v>
      </c>
      <c r="V92" s="16">
        <f t="shared" si="33"/>
        <v>0</v>
      </c>
      <c r="W92" s="17">
        <f t="shared" si="63"/>
        <v>1109.239</v>
      </c>
      <c r="X92" s="8">
        <f t="shared" si="37"/>
        <v>32</v>
      </c>
      <c r="Y92" s="8">
        <f t="shared" si="38"/>
        <v>0</v>
      </c>
      <c r="Z92" s="8">
        <f t="shared" si="39"/>
        <v>0</v>
      </c>
      <c r="AA92" s="8">
        <f t="shared" si="40"/>
        <v>0</v>
      </c>
      <c r="AB92" s="8">
        <f t="shared" si="41"/>
        <v>0</v>
      </c>
      <c r="AC92" s="8">
        <f t="shared" si="42"/>
        <v>0</v>
      </c>
      <c r="AD92" s="8">
        <f t="shared" si="43"/>
        <v>32</v>
      </c>
      <c r="AE92" s="8">
        <f t="shared" si="44"/>
        <v>32</v>
      </c>
      <c r="AF92" s="8">
        <f t="shared" si="45"/>
        <v>0</v>
      </c>
      <c r="AG92" s="8">
        <f t="shared" si="46"/>
        <v>0</v>
      </c>
      <c r="AH92" s="8">
        <f t="shared" si="47"/>
        <v>0</v>
      </c>
      <c r="AI92" s="8">
        <f t="shared" si="48"/>
        <v>0</v>
      </c>
      <c r="AJ92" s="8">
        <f t="shared" si="49"/>
        <v>0</v>
      </c>
      <c r="AK92" s="8">
        <f t="shared" si="50"/>
        <v>32</v>
      </c>
      <c r="AL92" s="8">
        <f t="shared" si="36"/>
        <v>256</v>
      </c>
      <c r="AM92" s="8">
        <f t="shared" si="36"/>
        <v>0</v>
      </c>
      <c r="AN92" s="8">
        <f t="shared" si="36"/>
        <v>0</v>
      </c>
      <c r="AO92" s="8">
        <f t="shared" si="35"/>
        <v>0</v>
      </c>
      <c r="AP92" s="8">
        <f t="shared" si="51"/>
        <v>789.23900000000003</v>
      </c>
      <c r="AQ92" s="8">
        <f t="shared" si="35"/>
        <v>0</v>
      </c>
      <c r="AR92" s="8">
        <f t="shared" si="52"/>
        <v>1045.239</v>
      </c>
      <c r="AT92" s="8">
        <v>30.89</v>
      </c>
      <c r="AU92" s="8">
        <v>30.89</v>
      </c>
      <c r="AV92" s="8">
        <v>0.99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3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4"/>
        <v>32</v>
      </c>
      <c r="BL92" s="8">
        <f t="shared" si="55"/>
        <v>30.89</v>
      </c>
      <c r="BM92" s="8">
        <f t="shared" si="56"/>
        <v>30.89</v>
      </c>
      <c r="BN92" s="8">
        <f t="shared" si="57"/>
        <v>32</v>
      </c>
      <c r="BO92" s="8">
        <f t="shared" si="58"/>
        <v>32</v>
      </c>
      <c r="BP92" s="138">
        <f t="shared" si="59"/>
        <v>-1.1099999999999994</v>
      </c>
      <c r="BQ92" s="138">
        <f t="shared" si="60"/>
        <v>-1.1099999999999994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890</v>
      </c>
      <c r="G93" s="16">
        <f>'[3]23'!G95</f>
        <v>0</v>
      </c>
      <c r="H93" s="17">
        <f t="shared" si="61"/>
        <v>1210</v>
      </c>
      <c r="I93" s="15">
        <f>'[3]23'!J95</f>
        <v>320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817.23900000000003</v>
      </c>
      <c r="N93" s="16">
        <f>'[3]23'!O95</f>
        <v>0</v>
      </c>
      <c r="O93" s="17">
        <f t="shared" si="62"/>
        <v>1137.239</v>
      </c>
      <c r="P93" s="18">
        <f>frq!C93</f>
        <v>1</v>
      </c>
      <c r="Q93" s="15">
        <f t="shared" si="34"/>
        <v>320</v>
      </c>
      <c r="R93" s="16">
        <f t="shared" si="34"/>
        <v>0</v>
      </c>
      <c r="S93" s="16">
        <f t="shared" si="34"/>
        <v>0</v>
      </c>
      <c r="T93" s="16">
        <f t="shared" si="34"/>
        <v>0</v>
      </c>
      <c r="U93" s="16">
        <f t="shared" si="34"/>
        <v>817.23900000000003</v>
      </c>
      <c r="V93" s="16">
        <f t="shared" si="33"/>
        <v>0</v>
      </c>
      <c r="W93" s="17">
        <f t="shared" si="63"/>
        <v>1137.239</v>
      </c>
      <c r="X93" s="8">
        <f t="shared" si="37"/>
        <v>32</v>
      </c>
      <c r="Y93" s="8">
        <f t="shared" si="38"/>
        <v>0</v>
      </c>
      <c r="Z93" s="8">
        <f t="shared" si="39"/>
        <v>0</v>
      </c>
      <c r="AA93" s="8">
        <f t="shared" si="40"/>
        <v>0</v>
      </c>
      <c r="AB93" s="8">
        <f t="shared" si="41"/>
        <v>0</v>
      </c>
      <c r="AC93" s="8">
        <f t="shared" si="42"/>
        <v>0</v>
      </c>
      <c r="AD93" s="8">
        <f t="shared" si="43"/>
        <v>32</v>
      </c>
      <c r="AE93" s="8">
        <f t="shared" si="44"/>
        <v>32</v>
      </c>
      <c r="AF93" s="8">
        <f t="shared" si="45"/>
        <v>0</v>
      </c>
      <c r="AG93" s="8">
        <f t="shared" si="46"/>
        <v>0</v>
      </c>
      <c r="AH93" s="8">
        <f t="shared" si="47"/>
        <v>0</v>
      </c>
      <c r="AI93" s="8">
        <f t="shared" si="48"/>
        <v>0</v>
      </c>
      <c r="AJ93" s="8">
        <f t="shared" si="49"/>
        <v>0</v>
      </c>
      <c r="AK93" s="8">
        <f t="shared" si="50"/>
        <v>32</v>
      </c>
      <c r="AL93" s="8">
        <f t="shared" si="36"/>
        <v>256</v>
      </c>
      <c r="AM93" s="8">
        <f t="shared" si="36"/>
        <v>0</v>
      </c>
      <c r="AN93" s="8">
        <f t="shared" si="36"/>
        <v>0</v>
      </c>
      <c r="AO93" s="8">
        <f t="shared" si="35"/>
        <v>0</v>
      </c>
      <c r="AP93" s="8">
        <f t="shared" si="51"/>
        <v>817.23900000000003</v>
      </c>
      <c r="AQ93" s="8">
        <f t="shared" si="35"/>
        <v>0</v>
      </c>
      <c r="AR93" s="8">
        <f t="shared" si="52"/>
        <v>1073.239</v>
      </c>
      <c r="AT93" s="8">
        <v>30.89</v>
      </c>
      <c r="AU93" s="8">
        <v>30.89</v>
      </c>
      <c r="AV93" s="8">
        <v>62.98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3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4"/>
        <v>32</v>
      </c>
      <c r="BL93" s="8">
        <f t="shared" si="55"/>
        <v>30.89</v>
      </c>
      <c r="BM93" s="8">
        <f t="shared" si="56"/>
        <v>30.89</v>
      </c>
      <c r="BN93" s="8">
        <f t="shared" si="57"/>
        <v>32</v>
      </c>
      <c r="BO93" s="8">
        <f t="shared" si="58"/>
        <v>32</v>
      </c>
      <c r="BP93" s="138">
        <f t="shared" si="59"/>
        <v>-1.1099999999999994</v>
      </c>
      <c r="BQ93" s="138">
        <f t="shared" si="60"/>
        <v>-1.1099999999999994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890</v>
      </c>
      <c r="G94" s="16">
        <f>'[3]23'!G96</f>
        <v>0</v>
      </c>
      <c r="H94" s="17">
        <f t="shared" si="61"/>
        <v>1210</v>
      </c>
      <c r="I94" s="15">
        <f>'[3]23'!J96</f>
        <v>320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890</v>
      </c>
      <c r="N94" s="16">
        <f>'[3]23'!O96</f>
        <v>0</v>
      </c>
      <c r="O94" s="17">
        <f t="shared" si="62"/>
        <v>1210</v>
      </c>
      <c r="P94" s="18">
        <f>frq!C94</f>
        <v>1</v>
      </c>
      <c r="Q94" s="15">
        <f t="shared" si="34"/>
        <v>320</v>
      </c>
      <c r="R94" s="16">
        <f t="shared" si="34"/>
        <v>0</v>
      </c>
      <c r="S94" s="16">
        <f t="shared" si="34"/>
        <v>0</v>
      </c>
      <c r="T94" s="16">
        <f t="shared" si="34"/>
        <v>0</v>
      </c>
      <c r="U94" s="16">
        <f t="shared" si="34"/>
        <v>890</v>
      </c>
      <c r="V94" s="16">
        <f t="shared" si="33"/>
        <v>0</v>
      </c>
      <c r="W94" s="17">
        <f t="shared" si="63"/>
        <v>1210</v>
      </c>
      <c r="X94" s="8">
        <f t="shared" si="37"/>
        <v>32</v>
      </c>
      <c r="Y94" s="8">
        <f t="shared" si="38"/>
        <v>0</v>
      </c>
      <c r="Z94" s="8">
        <f t="shared" si="39"/>
        <v>0</v>
      </c>
      <c r="AA94" s="8">
        <f t="shared" si="40"/>
        <v>0</v>
      </c>
      <c r="AB94" s="8">
        <f t="shared" si="41"/>
        <v>0</v>
      </c>
      <c r="AC94" s="8">
        <f t="shared" si="42"/>
        <v>0</v>
      </c>
      <c r="AD94" s="8">
        <f t="shared" si="43"/>
        <v>32</v>
      </c>
      <c r="AE94" s="8">
        <f t="shared" si="44"/>
        <v>32</v>
      </c>
      <c r="AF94" s="8">
        <f t="shared" si="45"/>
        <v>0</v>
      </c>
      <c r="AG94" s="8">
        <f t="shared" si="46"/>
        <v>0</v>
      </c>
      <c r="AH94" s="8">
        <f t="shared" si="47"/>
        <v>0</v>
      </c>
      <c r="AI94" s="8">
        <f t="shared" si="48"/>
        <v>0</v>
      </c>
      <c r="AJ94" s="8">
        <f t="shared" si="49"/>
        <v>0</v>
      </c>
      <c r="AK94" s="8">
        <f t="shared" si="50"/>
        <v>32</v>
      </c>
      <c r="AL94" s="8">
        <f t="shared" si="36"/>
        <v>256</v>
      </c>
      <c r="AM94" s="8">
        <f t="shared" si="36"/>
        <v>0</v>
      </c>
      <c r="AN94" s="8">
        <f t="shared" si="36"/>
        <v>0</v>
      </c>
      <c r="AO94" s="8">
        <f t="shared" si="35"/>
        <v>0</v>
      </c>
      <c r="AP94" s="8">
        <f t="shared" si="51"/>
        <v>890</v>
      </c>
      <c r="AQ94" s="8">
        <f t="shared" si="35"/>
        <v>0</v>
      </c>
      <c r="AR94" s="8">
        <f t="shared" si="52"/>
        <v>1146</v>
      </c>
      <c r="AT94" s="8">
        <v>30.89</v>
      </c>
      <c r="AU94" s="8">
        <v>30.89</v>
      </c>
      <c r="AV94" s="8">
        <v>0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3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4"/>
        <v>32</v>
      </c>
      <c r="BL94" s="8">
        <f t="shared" si="55"/>
        <v>30.89</v>
      </c>
      <c r="BM94" s="8">
        <f t="shared" si="56"/>
        <v>30.89</v>
      </c>
      <c r="BN94" s="8">
        <f t="shared" si="57"/>
        <v>32</v>
      </c>
      <c r="BO94" s="8">
        <f t="shared" si="58"/>
        <v>32</v>
      </c>
      <c r="BP94" s="138">
        <f t="shared" si="59"/>
        <v>-1.1099999999999994</v>
      </c>
      <c r="BQ94" s="138">
        <f t="shared" si="60"/>
        <v>-1.1099999999999994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890</v>
      </c>
      <c r="G95" s="16">
        <f>'[3]23'!G97</f>
        <v>0</v>
      </c>
      <c r="H95" s="17">
        <f t="shared" si="61"/>
        <v>1210</v>
      </c>
      <c r="I95" s="15">
        <f>'[3]23'!J97</f>
        <v>320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822.23900000000003</v>
      </c>
      <c r="N95" s="16">
        <f>'[3]23'!O97</f>
        <v>0</v>
      </c>
      <c r="O95" s="17">
        <f t="shared" si="62"/>
        <v>1142.239</v>
      </c>
      <c r="P95" s="18">
        <f>frq!C95</f>
        <v>1</v>
      </c>
      <c r="Q95" s="15">
        <f t="shared" si="34"/>
        <v>320</v>
      </c>
      <c r="R95" s="16">
        <f t="shared" si="34"/>
        <v>0</v>
      </c>
      <c r="S95" s="16">
        <f t="shared" si="34"/>
        <v>0</v>
      </c>
      <c r="T95" s="16">
        <f t="shared" si="34"/>
        <v>0</v>
      </c>
      <c r="U95" s="16">
        <f t="shared" si="34"/>
        <v>822.23900000000003</v>
      </c>
      <c r="V95" s="16">
        <f t="shared" si="33"/>
        <v>0</v>
      </c>
      <c r="W95" s="17">
        <f t="shared" si="63"/>
        <v>1142.239</v>
      </c>
      <c r="X95" s="8">
        <f t="shared" si="37"/>
        <v>32</v>
      </c>
      <c r="Y95" s="8">
        <f t="shared" si="38"/>
        <v>0</v>
      </c>
      <c r="Z95" s="8">
        <f t="shared" si="39"/>
        <v>0</v>
      </c>
      <c r="AA95" s="8">
        <f t="shared" si="40"/>
        <v>0</v>
      </c>
      <c r="AB95" s="8">
        <f t="shared" si="41"/>
        <v>0</v>
      </c>
      <c r="AC95" s="8">
        <f t="shared" si="42"/>
        <v>0</v>
      </c>
      <c r="AD95" s="8">
        <f t="shared" si="43"/>
        <v>32</v>
      </c>
      <c r="AE95" s="8">
        <f t="shared" si="44"/>
        <v>32</v>
      </c>
      <c r="AF95" s="8">
        <f t="shared" si="45"/>
        <v>0</v>
      </c>
      <c r="AG95" s="8">
        <f t="shared" si="46"/>
        <v>0</v>
      </c>
      <c r="AH95" s="8">
        <f t="shared" si="47"/>
        <v>0</v>
      </c>
      <c r="AI95" s="8">
        <f t="shared" si="48"/>
        <v>0</v>
      </c>
      <c r="AJ95" s="8">
        <f t="shared" si="49"/>
        <v>0</v>
      </c>
      <c r="AK95" s="8">
        <f t="shared" si="50"/>
        <v>32</v>
      </c>
      <c r="AL95" s="8">
        <f t="shared" si="36"/>
        <v>256</v>
      </c>
      <c r="AM95" s="8">
        <f t="shared" si="36"/>
        <v>0</v>
      </c>
      <c r="AN95" s="8">
        <f t="shared" si="36"/>
        <v>0</v>
      </c>
      <c r="AO95" s="8">
        <f t="shared" si="35"/>
        <v>0</v>
      </c>
      <c r="AP95" s="8">
        <f t="shared" si="51"/>
        <v>822.23900000000003</v>
      </c>
      <c r="AQ95" s="8">
        <f t="shared" si="35"/>
        <v>0</v>
      </c>
      <c r="AR95" s="8">
        <f t="shared" si="52"/>
        <v>1078.239</v>
      </c>
      <c r="AT95" s="8">
        <v>30.89</v>
      </c>
      <c r="AU95" s="8">
        <v>30.89</v>
      </c>
      <c r="AV95" s="8">
        <v>0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3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4"/>
        <v>32</v>
      </c>
      <c r="BL95" s="8">
        <f t="shared" si="55"/>
        <v>30.89</v>
      </c>
      <c r="BM95" s="8">
        <f t="shared" si="56"/>
        <v>30.89</v>
      </c>
      <c r="BN95" s="8">
        <f t="shared" si="57"/>
        <v>32</v>
      </c>
      <c r="BO95" s="8">
        <f t="shared" si="58"/>
        <v>32</v>
      </c>
      <c r="BP95" s="138">
        <f t="shared" si="59"/>
        <v>-1.1099999999999994</v>
      </c>
      <c r="BQ95" s="138">
        <f t="shared" si="60"/>
        <v>-1.1099999999999994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890</v>
      </c>
      <c r="G96" s="16">
        <f>'[3]23'!G98</f>
        <v>0</v>
      </c>
      <c r="H96" s="17">
        <f t="shared" si="61"/>
        <v>1210</v>
      </c>
      <c r="I96" s="15">
        <f>'[3]23'!J98</f>
        <v>320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822.23900000000003</v>
      </c>
      <c r="N96" s="16">
        <f>'[3]23'!O98</f>
        <v>0</v>
      </c>
      <c r="O96" s="17">
        <f t="shared" si="62"/>
        <v>1142.239</v>
      </c>
      <c r="P96" s="18">
        <f>frq!C96</f>
        <v>1</v>
      </c>
      <c r="Q96" s="15">
        <f t="shared" si="34"/>
        <v>320</v>
      </c>
      <c r="R96" s="16">
        <f t="shared" si="34"/>
        <v>0</v>
      </c>
      <c r="S96" s="16">
        <f t="shared" si="34"/>
        <v>0</v>
      </c>
      <c r="T96" s="16">
        <f t="shared" si="34"/>
        <v>0</v>
      </c>
      <c r="U96" s="16">
        <f t="shared" si="34"/>
        <v>822.23900000000003</v>
      </c>
      <c r="V96" s="16">
        <f t="shared" si="33"/>
        <v>0</v>
      </c>
      <c r="W96" s="17">
        <f t="shared" si="63"/>
        <v>1142.239</v>
      </c>
      <c r="X96" s="8">
        <f t="shared" si="37"/>
        <v>32</v>
      </c>
      <c r="Y96" s="8">
        <f t="shared" si="38"/>
        <v>0</v>
      </c>
      <c r="Z96" s="8">
        <f t="shared" si="39"/>
        <v>0</v>
      </c>
      <c r="AA96" s="8">
        <f t="shared" si="40"/>
        <v>0</v>
      </c>
      <c r="AB96" s="8">
        <f t="shared" si="41"/>
        <v>0</v>
      </c>
      <c r="AC96" s="8">
        <f t="shared" si="42"/>
        <v>0</v>
      </c>
      <c r="AD96" s="8">
        <f t="shared" si="43"/>
        <v>32</v>
      </c>
      <c r="AE96" s="8">
        <f t="shared" si="44"/>
        <v>32</v>
      </c>
      <c r="AF96" s="8">
        <f t="shared" si="45"/>
        <v>0</v>
      </c>
      <c r="AG96" s="8">
        <f t="shared" si="46"/>
        <v>0</v>
      </c>
      <c r="AH96" s="8">
        <f t="shared" si="47"/>
        <v>0</v>
      </c>
      <c r="AI96" s="8">
        <f t="shared" si="48"/>
        <v>0</v>
      </c>
      <c r="AJ96" s="8">
        <f t="shared" si="49"/>
        <v>0</v>
      </c>
      <c r="AK96" s="8">
        <f t="shared" si="50"/>
        <v>32</v>
      </c>
      <c r="AL96" s="8">
        <f t="shared" si="36"/>
        <v>256</v>
      </c>
      <c r="AM96" s="8">
        <f t="shared" si="36"/>
        <v>0</v>
      </c>
      <c r="AN96" s="8">
        <f t="shared" si="36"/>
        <v>0</v>
      </c>
      <c r="AO96" s="8">
        <f t="shared" si="35"/>
        <v>0</v>
      </c>
      <c r="AP96" s="8">
        <f t="shared" si="51"/>
        <v>822.23900000000003</v>
      </c>
      <c r="AQ96" s="8">
        <f t="shared" si="35"/>
        <v>0</v>
      </c>
      <c r="AR96" s="8">
        <f t="shared" si="52"/>
        <v>1078.239</v>
      </c>
      <c r="AT96" s="8">
        <v>30.89</v>
      </c>
      <c r="AU96" s="8">
        <v>30.89</v>
      </c>
      <c r="AV96" s="8">
        <v>0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3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4"/>
        <v>32</v>
      </c>
      <c r="BL96" s="8">
        <f t="shared" si="55"/>
        <v>30.89</v>
      </c>
      <c r="BM96" s="8">
        <f t="shared" si="56"/>
        <v>30.89</v>
      </c>
      <c r="BN96" s="8">
        <f t="shared" si="57"/>
        <v>32</v>
      </c>
      <c r="BO96" s="8">
        <f t="shared" si="58"/>
        <v>32</v>
      </c>
      <c r="BP96" s="138">
        <f t="shared" si="59"/>
        <v>-1.1099999999999994</v>
      </c>
      <c r="BQ96" s="138">
        <f t="shared" si="60"/>
        <v>-1.1099999999999994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890</v>
      </c>
      <c r="G97" s="16">
        <f>'[3]23'!G99</f>
        <v>0</v>
      </c>
      <c r="H97" s="17">
        <f t="shared" si="61"/>
        <v>1210</v>
      </c>
      <c r="I97" s="15">
        <f>'[3]23'!J99</f>
        <v>320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822.23900000000003</v>
      </c>
      <c r="N97" s="16">
        <f>'[3]23'!O99</f>
        <v>0</v>
      </c>
      <c r="O97" s="17">
        <f t="shared" si="62"/>
        <v>1142.239</v>
      </c>
      <c r="P97" s="18">
        <f>frq!C97</f>
        <v>1</v>
      </c>
      <c r="Q97" s="15">
        <f t="shared" si="34"/>
        <v>320</v>
      </c>
      <c r="R97" s="16">
        <f t="shared" si="34"/>
        <v>0</v>
      </c>
      <c r="S97" s="16">
        <f t="shared" si="34"/>
        <v>0</v>
      </c>
      <c r="T97" s="16">
        <f t="shared" si="34"/>
        <v>0</v>
      </c>
      <c r="U97" s="16">
        <f t="shared" si="34"/>
        <v>822.23900000000003</v>
      </c>
      <c r="V97" s="16">
        <f t="shared" si="33"/>
        <v>0</v>
      </c>
      <c r="W97" s="17">
        <f t="shared" si="63"/>
        <v>1142.239</v>
      </c>
      <c r="X97" s="8">
        <f t="shared" si="37"/>
        <v>32</v>
      </c>
      <c r="Y97" s="8">
        <f t="shared" si="38"/>
        <v>0</v>
      </c>
      <c r="Z97" s="8">
        <f t="shared" si="39"/>
        <v>0</v>
      </c>
      <c r="AA97" s="8">
        <f t="shared" si="40"/>
        <v>0</v>
      </c>
      <c r="AB97" s="8">
        <f t="shared" si="41"/>
        <v>0</v>
      </c>
      <c r="AC97" s="8">
        <f t="shared" si="42"/>
        <v>0</v>
      </c>
      <c r="AD97" s="8">
        <f t="shared" si="43"/>
        <v>32</v>
      </c>
      <c r="AE97" s="8">
        <f t="shared" si="44"/>
        <v>32</v>
      </c>
      <c r="AF97" s="8">
        <f t="shared" si="45"/>
        <v>0</v>
      </c>
      <c r="AG97" s="8">
        <f t="shared" si="46"/>
        <v>0</v>
      </c>
      <c r="AH97" s="8">
        <f t="shared" si="47"/>
        <v>0</v>
      </c>
      <c r="AI97" s="8">
        <f t="shared" si="48"/>
        <v>0</v>
      </c>
      <c r="AJ97" s="8">
        <f t="shared" si="49"/>
        <v>0</v>
      </c>
      <c r="AK97" s="8">
        <f t="shared" si="50"/>
        <v>32</v>
      </c>
      <c r="AL97" s="8">
        <f t="shared" si="36"/>
        <v>256</v>
      </c>
      <c r="AM97" s="8">
        <f t="shared" si="36"/>
        <v>0</v>
      </c>
      <c r="AN97" s="8">
        <f t="shared" si="36"/>
        <v>0</v>
      </c>
      <c r="AO97" s="8">
        <f t="shared" si="35"/>
        <v>0</v>
      </c>
      <c r="AP97" s="8">
        <f t="shared" si="51"/>
        <v>822.23900000000003</v>
      </c>
      <c r="AQ97" s="8">
        <f t="shared" si="35"/>
        <v>0</v>
      </c>
      <c r="AR97" s="8">
        <f t="shared" si="52"/>
        <v>1078.239</v>
      </c>
      <c r="AT97" s="8">
        <v>30.89</v>
      </c>
      <c r="AU97" s="8">
        <v>30.89</v>
      </c>
      <c r="AV97" s="8">
        <v>0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3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4"/>
        <v>32</v>
      </c>
      <c r="BL97" s="8">
        <f t="shared" si="55"/>
        <v>30.89</v>
      </c>
      <c r="BM97" s="8">
        <f t="shared" si="56"/>
        <v>30.89</v>
      </c>
      <c r="BN97" s="8">
        <f t="shared" si="57"/>
        <v>32</v>
      </c>
      <c r="BO97" s="8">
        <f t="shared" si="58"/>
        <v>32</v>
      </c>
      <c r="BP97" s="138">
        <f t="shared" si="59"/>
        <v>-1.1099999999999994</v>
      </c>
      <c r="BQ97" s="138">
        <f t="shared" si="60"/>
        <v>-1.1099999999999994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890</v>
      </c>
      <c r="G98" s="16">
        <f>'[3]23'!G100</f>
        <v>0</v>
      </c>
      <c r="H98" s="17">
        <f t="shared" si="61"/>
        <v>1210</v>
      </c>
      <c r="I98" s="15">
        <f>'[3]23'!J100</f>
        <v>320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822.23900000000003</v>
      </c>
      <c r="N98" s="16">
        <f>'[3]23'!O100</f>
        <v>0</v>
      </c>
      <c r="O98" s="17">
        <f t="shared" si="62"/>
        <v>1142.239</v>
      </c>
      <c r="P98" s="18">
        <f>frq!C98</f>
        <v>1</v>
      </c>
      <c r="Q98" s="15">
        <f t="shared" si="34"/>
        <v>320</v>
      </c>
      <c r="R98" s="16">
        <f t="shared" si="34"/>
        <v>0</v>
      </c>
      <c r="S98" s="16">
        <f t="shared" si="34"/>
        <v>0</v>
      </c>
      <c r="T98" s="16">
        <f t="shared" si="34"/>
        <v>0</v>
      </c>
      <c r="U98" s="16">
        <f t="shared" si="34"/>
        <v>822.23900000000003</v>
      </c>
      <c r="V98" s="16">
        <f t="shared" si="33"/>
        <v>0</v>
      </c>
      <c r="W98" s="17">
        <f t="shared" si="63"/>
        <v>1142.239</v>
      </c>
      <c r="X98" s="8">
        <f t="shared" si="37"/>
        <v>32</v>
      </c>
      <c r="Y98" s="8">
        <f t="shared" si="38"/>
        <v>0</v>
      </c>
      <c r="Z98" s="8">
        <f t="shared" si="39"/>
        <v>0</v>
      </c>
      <c r="AA98" s="8">
        <f t="shared" si="40"/>
        <v>0</v>
      </c>
      <c r="AB98" s="8">
        <f t="shared" si="41"/>
        <v>0</v>
      </c>
      <c r="AC98" s="8">
        <f t="shared" si="42"/>
        <v>0</v>
      </c>
      <c r="AD98" s="8">
        <f t="shared" si="43"/>
        <v>32</v>
      </c>
      <c r="AE98" s="8">
        <f t="shared" si="44"/>
        <v>32</v>
      </c>
      <c r="AF98" s="8">
        <f t="shared" si="45"/>
        <v>0</v>
      </c>
      <c r="AG98" s="8">
        <f t="shared" si="46"/>
        <v>0</v>
      </c>
      <c r="AH98" s="8">
        <f t="shared" si="47"/>
        <v>0</v>
      </c>
      <c r="AI98" s="8">
        <f t="shared" si="48"/>
        <v>0</v>
      </c>
      <c r="AJ98" s="8">
        <f t="shared" si="49"/>
        <v>0</v>
      </c>
      <c r="AK98" s="8">
        <f t="shared" si="50"/>
        <v>32</v>
      </c>
      <c r="AL98" s="8">
        <f t="shared" si="36"/>
        <v>256</v>
      </c>
      <c r="AM98" s="8">
        <f t="shared" si="36"/>
        <v>0</v>
      </c>
      <c r="AN98" s="8">
        <f t="shared" si="36"/>
        <v>0</v>
      </c>
      <c r="AO98" s="8">
        <f t="shared" si="35"/>
        <v>0</v>
      </c>
      <c r="AP98" s="8">
        <f t="shared" si="51"/>
        <v>822.23900000000003</v>
      </c>
      <c r="AQ98" s="8">
        <f t="shared" si="35"/>
        <v>0</v>
      </c>
      <c r="AR98" s="8">
        <f t="shared" si="52"/>
        <v>1078.239</v>
      </c>
      <c r="AT98" s="8">
        <v>30.89</v>
      </c>
      <c r="AU98" s="8">
        <v>30.89</v>
      </c>
      <c r="AV98" s="8">
        <v>0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3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4"/>
        <v>32</v>
      </c>
      <c r="BL98" s="8">
        <f t="shared" si="55"/>
        <v>30.89</v>
      </c>
      <c r="BM98" s="8">
        <f t="shared" si="56"/>
        <v>30.89</v>
      </c>
      <c r="BN98" s="8">
        <f t="shared" si="57"/>
        <v>32</v>
      </c>
      <c r="BO98" s="8">
        <f t="shared" si="58"/>
        <v>32</v>
      </c>
      <c r="BP98" s="138">
        <f t="shared" si="59"/>
        <v>-1.1099999999999994</v>
      </c>
      <c r="BQ98" s="138">
        <f t="shared" si="60"/>
        <v>-1.1099999999999994</v>
      </c>
    </row>
    <row r="99" spans="1:69">
      <c r="A99" s="8" t="s">
        <v>171</v>
      </c>
      <c r="B99" s="15">
        <f>SUM(B3:B98)/4000</f>
        <v>7.68</v>
      </c>
      <c r="C99" s="15">
        <f t="shared" ref="C99:BI99" si="64">SUM(C3:C98)/4000</f>
        <v>0</v>
      </c>
      <c r="D99" s="15">
        <f t="shared" si="64"/>
        <v>0</v>
      </c>
      <c r="E99" s="15">
        <f t="shared" si="64"/>
        <v>0</v>
      </c>
      <c r="F99" s="15">
        <f t="shared" si="64"/>
        <v>21.24</v>
      </c>
      <c r="G99" s="15">
        <f t="shared" si="64"/>
        <v>0</v>
      </c>
      <c r="H99" s="15">
        <f t="shared" si="64"/>
        <v>28.92</v>
      </c>
      <c r="I99" s="15">
        <f t="shared" si="64"/>
        <v>7.68</v>
      </c>
      <c r="J99" s="15">
        <f t="shared" si="64"/>
        <v>0</v>
      </c>
      <c r="K99" s="15">
        <f t="shared" si="64"/>
        <v>0</v>
      </c>
      <c r="L99" s="15">
        <f t="shared" si="64"/>
        <v>0</v>
      </c>
      <c r="M99" s="15">
        <f t="shared" si="64"/>
        <v>7.1189202500000048</v>
      </c>
      <c r="N99" s="15">
        <f t="shared" si="64"/>
        <v>0</v>
      </c>
      <c r="O99" s="15">
        <f t="shared" si="64"/>
        <v>14.798920249999998</v>
      </c>
      <c r="P99" s="15">
        <f t="shared" si="64"/>
        <v>2.4E-2</v>
      </c>
      <c r="Q99" s="15">
        <f t="shared" si="64"/>
        <v>7.68</v>
      </c>
      <c r="R99" s="15">
        <f t="shared" si="64"/>
        <v>0</v>
      </c>
      <c r="S99" s="15">
        <f t="shared" si="64"/>
        <v>0</v>
      </c>
      <c r="T99" s="15">
        <f t="shared" si="64"/>
        <v>0</v>
      </c>
      <c r="U99" s="15">
        <f t="shared" si="64"/>
        <v>7.1189202500000048</v>
      </c>
      <c r="V99" s="15">
        <f t="shared" si="64"/>
        <v>0</v>
      </c>
      <c r="W99" s="15">
        <f t="shared" si="64"/>
        <v>14.798920249999998</v>
      </c>
      <c r="X99" s="15">
        <f t="shared" si="64"/>
        <v>0.67705500000000052</v>
      </c>
      <c r="Y99" s="15">
        <f t="shared" si="64"/>
        <v>0</v>
      </c>
      <c r="Z99" s="15">
        <f t="shared" si="64"/>
        <v>0</v>
      </c>
      <c r="AA99" s="15">
        <f t="shared" si="64"/>
        <v>0</v>
      </c>
      <c r="AB99" s="15">
        <f t="shared" si="64"/>
        <v>0</v>
      </c>
      <c r="AC99" s="15">
        <f t="shared" si="64"/>
        <v>0</v>
      </c>
      <c r="AD99" s="15">
        <f t="shared" si="64"/>
        <v>0.67705500000000052</v>
      </c>
      <c r="AE99" s="15">
        <f t="shared" si="64"/>
        <v>0.72819000000000045</v>
      </c>
      <c r="AF99" s="15">
        <f t="shared" si="64"/>
        <v>0</v>
      </c>
      <c r="AG99" s="15">
        <f t="shared" si="64"/>
        <v>0</v>
      </c>
      <c r="AH99" s="15">
        <f t="shared" si="64"/>
        <v>0</v>
      </c>
      <c r="AI99" s="15">
        <f t="shared" si="64"/>
        <v>0</v>
      </c>
      <c r="AJ99" s="15">
        <f t="shared" si="64"/>
        <v>0</v>
      </c>
      <c r="AK99" s="15">
        <f t="shared" si="64"/>
        <v>0.72819000000000045</v>
      </c>
      <c r="AL99" s="15">
        <f t="shared" si="64"/>
        <v>6.2747550000000016</v>
      </c>
      <c r="AM99" s="15">
        <f t="shared" si="64"/>
        <v>0</v>
      </c>
      <c r="AN99" s="15">
        <f t="shared" si="64"/>
        <v>0</v>
      </c>
      <c r="AO99" s="15">
        <f t="shared" si="64"/>
        <v>0</v>
      </c>
      <c r="AP99" s="15">
        <f t="shared" si="64"/>
        <v>7.1189202500000048</v>
      </c>
      <c r="AQ99" s="15">
        <f t="shared" si="64"/>
        <v>0</v>
      </c>
      <c r="AR99" s="15">
        <f t="shared" si="64"/>
        <v>13.393675249999996</v>
      </c>
      <c r="AS99" s="15">
        <f t="shared" si="64"/>
        <v>0</v>
      </c>
      <c r="AT99" s="15">
        <f t="shared" si="64"/>
        <v>0.65953499999999965</v>
      </c>
      <c r="AU99" s="15">
        <f t="shared" si="64"/>
        <v>0.70292499999999947</v>
      </c>
      <c r="AV99" s="15">
        <f t="shared" si="64"/>
        <v>8.2813724999999998</v>
      </c>
      <c r="AW99" s="15">
        <f t="shared" si="64"/>
        <v>0.67705500000000052</v>
      </c>
      <c r="AX99" s="15">
        <f t="shared" si="64"/>
        <v>0</v>
      </c>
      <c r="AY99" s="15">
        <f t="shared" si="64"/>
        <v>0</v>
      </c>
      <c r="AZ99" s="15">
        <f t="shared" si="64"/>
        <v>0</v>
      </c>
      <c r="BA99" s="15">
        <f t="shared" si="64"/>
        <v>0</v>
      </c>
      <c r="BB99" s="15">
        <f t="shared" si="64"/>
        <v>0</v>
      </c>
      <c r="BC99" s="15">
        <f t="shared" si="64"/>
        <v>0.67705500000000052</v>
      </c>
      <c r="BD99" s="15">
        <f t="shared" si="64"/>
        <v>0.72819000000000045</v>
      </c>
      <c r="BE99" s="15">
        <f t="shared" si="64"/>
        <v>0</v>
      </c>
      <c r="BF99" s="15">
        <f t="shared" si="64"/>
        <v>0</v>
      </c>
      <c r="BG99" s="15">
        <f t="shared" si="64"/>
        <v>0</v>
      </c>
      <c r="BH99" s="15">
        <f t="shared" si="64"/>
        <v>0</v>
      </c>
      <c r="BI99" s="15">
        <f t="shared" si="64"/>
        <v>0</v>
      </c>
      <c r="BJ99" s="15">
        <f t="shared" ref="BJ99:BQ99" si="65">SUM(BJ3:BJ98)/4000</f>
        <v>0.72819000000000045</v>
      </c>
      <c r="BK99" s="15"/>
      <c r="BL99" s="15">
        <f t="shared" si="65"/>
        <v>0.65953499999999965</v>
      </c>
      <c r="BM99" s="15">
        <f t="shared" si="65"/>
        <v>0.70292499999999947</v>
      </c>
      <c r="BN99" s="15">
        <f t="shared" si="65"/>
        <v>0.67705500000000052</v>
      </c>
      <c r="BO99" s="15">
        <f t="shared" si="65"/>
        <v>0.72819000000000045</v>
      </c>
      <c r="BP99" s="15">
        <f t="shared" si="65"/>
        <v>-1.751999999999999E-2</v>
      </c>
      <c r="BQ99" s="15">
        <f t="shared" si="65"/>
        <v>-2.5264999999999999E-2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45435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45435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45435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W12" sqref="W12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82.39</v>
      </c>
      <c r="J3">
        <f>BYPL_EOD!AE3+BYPL_EOD!AF3</f>
        <v>46.6</v>
      </c>
      <c r="K3">
        <f>MES_EOD!AE3+MES_EOD!AF3</f>
        <v>17.649999999999999</v>
      </c>
      <c r="L3">
        <f>NDMC_EOD!AE3+NDMC_EOD!AF3</f>
        <v>87.45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82.39</v>
      </c>
      <c r="Q3">
        <v>46.6</v>
      </c>
      <c r="R3">
        <v>17.649999999999999</v>
      </c>
      <c r="S3">
        <v>87.45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82.39</v>
      </c>
      <c r="J4">
        <f>BYPL_EOD!AE4+BYPL_EOD!AF4</f>
        <v>46.6</v>
      </c>
      <c r="K4">
        <f>MES_EOD!AE4+MES_EOD!AF4</f>
        <v>17.649999999999999</v>
      </c>
      <c r="L4">
        <f>NDMC_EOD!AE4+NDMC_EOD!AF4</f>
        <v>87.45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82.39</v>
      </c>
      <c r="Q4">
        <v>46.6</v>
      </c>
      <c r="R4">
        <v>17.649999999999999</v>
      </c>
      <c r="S4">
        <v>87.45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82.39</v>
      </c>
      <c r="J5">
        <f>BYPL_EOD!AE5+BYPL_EOD!AF5</f>
        <v>46.6</v>
      </c>
      <c r="K5">
        <f>MES_EOD!AE5+MES_EOD!AF5</f>
        <v>17.649999999999999</v>
      </c>
      <c r="L5">
        <f>NDMC_EOD!AE5+NDMC_EOD!AF5</f>
        <v>87.45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82.39</v>
      </c>
      <c r="Q5">
        <v>46.6</v>
      </c>
      <c r="R5">
        <v>17.649999999999999</v>
      </c>
      <c r="S5">
        <v>87.45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82.39</v>
      </c>
      <c r="J6">
        <f>BYPL_EOD!AE6+BYPL_EOD!AF6</f>
        <v>46.6</v>
      </c>
      <c r="K6">
        <f>MES_EOD!AE6+MES_EOD!AF6</f>
        <v>17.649999999999999</v>
      </c>
      <c r="L6">
        <f>NDMC_EOD!AE6+NDMC_EOD!AF6</f>
        <v>87.45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82.39</v>
      </c>
      <c r="Q6">
        <v>46.6</v>
      </c>
      <c r="R6">
        <v>17.649999999999999</v>
      </c>
      <c r="S6">
        <v>87.45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82.39</v>
      </c>
      <c r="J7">
        <f>BYPL_EOD!AE7+BYPL_EOD!AF7</f>
        <v>46.6</v>
      </c>
      <c r="K7">
        <f>MES_EOD!AE7+MES_EOD!AF7</f>
        <v>17.649999999999999</v>
      </c>
      <c r="L7">
        <f>NDMC_EOD!AE7+NDMC_EOD!AF7</f>
        <v>87.45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82.39</v>
      </c>
      <c r="Q7">
        <v>46.6</v>
      </c>
      <c r="R7">
        <v>17.649999999999999</v>
      </c>
      <c r="S7">
        <v>87.45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82.39</v>
      </c>
      <c r="J8">
        <f>BYPL_EOD!AE8+BYPL_EOD!AF8</f>
        <v>46.6</v>
      </c>
      <c r="K8">
        <f>MES_EOD!AE8+MES_EOD!AF8</f>
        <v>17.649999999999999</v>
      </c>
      <c r="L8">
        <f>NDMC_EOD!AE8+NDMC_EOD!AF8</f>
        <v>87.45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82.39</v>
      </c>
      <c r="Q8">
        <v>46.6</v>
      </c>
      <c r="R8">
        <v>17.649999999999999</v>
      </c>
      <c r="S8">
        <v>87.45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82.39</v>
      </c>
      <c r="J9">
        <f>BYPL_EOD!AE9+BYPL_EOD!AF9</f>
        <v>46.6</v>
      </c>
      <c r="K9">
        <f>MES_EOD!AE9+MES_EOD!AF9</f>
        <v>17.649999999999999</v>
      </c>
      <c r="L9">
        <f>NDMC_EOD!AE9+NDMC_EOD!AF9</f>
        <v>87.45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82.39</v>
      </c>
      <c r="Q9">
        <v>46.6</v>
      </c>
      <c r="R9">
        <v>17.649999999999999</v>
      </c>
      <c r="S9">
        <v>87.45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82.39</v>
      </c>
      <c r="J10">
        <f>BYPL_EOD!AE10+BYPL_EOD!AF10</f>
        <v>46.6</v>
      </c>
      <c r="K10">
        <f>MES_EOD!AE10+MES_EOD!AF10</f>
        <v>17.649999999999999</v>
      </c>
      <c r="L10">
        <f>NDMC_EOD!AE10+NDMC_EOD!AF10</f>
        <v>87.45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82.39</v>
      </c>
      <c r="Q10">
        <v>46.6</v>
      </c>
      <c r="R10">
        <v>17.649999999999999</v>
      </c>
      <c r="S10">
        <v>87.45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82.39</v>
      </c>
      <c r="J11">
        <f>BYPL_EOD!AE11+BYPL_EOD!AF11</f>
        <v>46.6</v>
      </c>
      <c r="K11">
        <f>MES_EOD!AE11+MES_EOD!AF11</f>
        <v>17.649999999999999</v>
      </c>
      <c r="L11">
        <f>NDMC_EOD!AE11+NDMC_EOD!AF11</f>
        <v>87.45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82.39</v>
      </c>
      <c r="Q11">
        <v>46.6</v>
      </c>
      <c r="R11">
        <v>17.649999999999999</v>
      </c>
      <c r="S11">
        <v>87.45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82.39</v>
      </c>
      <c r="J12">
        <f>BYPL_EOD!AE12+BYPL_EOD!AF12</f>
        <v>46.6</v>
      </c>
      <c r="K12">
        <f>MES_EOD!AE12+MES_EOD!AF12</f>
        <v>17.649999999999999</v>
      </c>
      <c r="L12">
        <f>NDMC_EOD!AE12+NDMC_EOD!AF12</f>
        <v>87.45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82.39</v>
      </c>
      <c r="Q12">
        <v>46.6</v>
      </c>
      <c r="R12">
        <v>17.649999999999999</v>
      </c>
      <c r="S12">
        <v>87.45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82.39</v>
      </c>
      <c r="J13">
        <f>BYPL_EOD!AE13+BYPL_EOD!AF13</f>
        <v>46.6</v>
      </c>
      <c r="K13">
        <f>MES_EOD!AE13+MES_EOD!AF13</f>
        <v>17.649999999999999</v>
      </c>
      <c r="L13">
        <f>NDMC_EOD!AE13+NDMC_EOD!AF13</f>
        <v>87.45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82.39</v>
      </c>
      <c r="Q13">
        <v>46.6</v>
      </c>
      <c r="R13">
        <v>17.649999999999999</v>
      </c>
      <c r="S13">
        <v>87.45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82.39</v>
      </c>
      <c r="J14">
        <f>BYPL_EOD!AE14+BYPL_EOD!AF14</f>
        <v>46.6</v>
      </c>
      <c r="K14">
        <f>MES_EOD!AE14+MES_EOD!AF14</f>
        <v>17.649999999999999</v>
      </c>
      <c r="L14">
        <f>NDMC_EOD!AE14+NDMC_EOD!AF14</f>
        <v>87.45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82.39</v>
      </c>
      <c r="Q14">
        <v>46.6</v>
      </c>
      <c r="R14">
        <v>17.649999999999999</v>
      </c>
      <c r="S14">
        <v>87.45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82.39</v>
      </c>
      <c r="J15">
        <f>BYPL_EOD!AE15+BYPL_EOD!AF15</f>
        <v>46.6</v>
      </c>
      <c r="K15">
        <f>MES_EOD!AE15+MES_EOD!AF15</f>
        <v>17.649999999999999</v>
      </c>
      <c r="L15">
        <f>NDMC_EOD!AE15+NDMC_EOD!AF15</f>
        <v>87.45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82.39</v>
      </c>
      <c r="Q15">
        <v>46.6</v>
      </c>
      <c r="R15">
        <v>17.649999999999999</v>
      </c>
      <c r="S15">
        <v>87.45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82.39</v>
      </c>
      <c r="J16">
        <f>BYPL_EOD!AE16+BYPL_EOD!AF16</f>
        <v>46.6</v>
      </c>
      <c r="K16">
        <f>MES_EOD!AE16+MES_EOD!AF16</f>
        <v>17.649999999999999</v>
      </c>
      <c r="L16">
        <f>NDMC_EOD!AE16+NDMC_EOD!AF16</f>
        <v>87.45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82.39</v>
      </c>
      <c r="Q16">
        <v>46.6</v>
      </c>
      <c r="R16">
        <v>17.649999999999999</v>
      </c>
      <c r="S16">
        <v>87.45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82.39</v>
      </c>
      <c r="J17">
        <f>BYPL_EOD!AE17+BYPL_EOD!AF17</f>
        <v>46.6</v>
      </c>
      <c r="K17">
        <f>MES_EOD!AE17+MES_EOD!AF17</f>
        <v>17.649999999999999</v>
      </c>
      <c r="L17">
        <f>NDMC_EOD!AE17+NDMC_EOD!AF17</f>
        <v>87.45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82.39</v>
      </c>
      <c r="Q17">
        <v>46.6</v>
      </c>
      <c r="R17">
        <v>17.649999999999999</v>
      </c>
      <c r="S17">
        <v>87.45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82.39</v>
      </c>
      <c r="J18">
        <f>BYPL_EOD!AE18+BYPL_EOD!AF18</f>
        <v>46.6</v>
      </c>
      <c r="K18">
        <f>MES_EOD!AE18+MES_EOD!AF18</f>
        <v>17.649999999999999</v>
      </c>
      <c r="L18">
        <f>NDMC_EOD!AE18+NDMC_EOD!AF18</f>
        <v>87.45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82.39</v>
      </c>
      <c r="Q18">
        <v>46.6</v>
      </c>
      <c r="R18">
        <v>17.649999999999999</v>
      </c>
      <c r="S18">
        <v>87.45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82.39</v>
      </c>
      <c r="J19">
        <f>BYPL_EOD!AE19+BYPL_EOD!AF19</f>
        <v>46.6</v>
      </c>
      <c r="K19">
        <f>MES_EOD!AE19+MES_EOD!AF19</f>
        <v>17.649999999999999</v>
      </c>
      <c r="L19">
        <f>NDMC_EOD!AE19+NDMC_EOD!AF19</f>
        <v>87.45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82.39</v>
      </c>
      <c r="Q19">
        <v>46.6</v>
      </c>
      <c r="R19">
        <v>17.649999999999999</v>
      </c>
      <c r="S19">
        <v>87.45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82.39</v>
      </c>
      <c r="J20">
        <f>BYPL_EOD!AE20+BYPL_EOD!AF20</f>
        <v>46.6</v>
      </c>
      <c r="K20">
        <f>MES_EOD!AE20+MES_EOD!AF20</f>
        <v>17.649999999999999</v>
      </c>
      <c r="L20">
        <f>NDMC_EOD!AE20+NDMC_EOD!AF20</f>
        <v>87.45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82.39</v>
      </c>
      <c r="Q20">
        <v>46.6</v>
      </c>
      <c r="R20">
        <v>17.649999999999999</v>
      </c>
      <c r="S20">
        <v>87.45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82.39</v>
      </c>
      <c r="J21">
        <f>BYPL_EOD!AE21+BYPL_EOD!AF21</f>
        <v>46.6</v>
      </c>
      <c r="K21">
        <f>MES_EOD!AE21+MES_EOD!AF21</f>
        <v>17.649999999999999</v>
      </c>
      <c r="L21">
        <f>NDMC_EOD!AE21+NDMC_EOD!AF21</f>
        <v>87.45</v>
      </c>
      <c r="M21">
        <f>TPDDL_EOD!AE21+TPDDL_EOD!AF21</f>
        <v>55.91</v>
      </c>
      <c r="N21">
        <f t="shared" si="0"/>
        <v>290</v>
      </c>
      <c r="O21" s="112">
        <f t="shared" si="1"/>
        <v>0</v>
      </c>
      <c r="P21">
        <v>82.39</v>
      </c>
      <c r="Q21">
        <v>46.6</v>
      </c>
      <c r="R21">
        <v>17.649999999999999</v>
      </c>
      <c r="S21">
        <v>87.45</v>
      </c>
      <c r="T21">
        <v>55.91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82.39</v>
      </c>
      <c r="J22">
        <f>BYPL_EOD!AE22+BYPL_EOD!AF22</f>
        <v>46.6</v>
      </c>
      <c r="K22">
        <f>MES_EOD!AE22+MES_EOD!AF22</f>
        <v>17.649999999999999</v>
      </c>
      <c r="L22">
        <f>NDMC_EOD!AE22+NDMC_EOD!AF22</f>
        <v>87.45</v>
      </c>
      <c r="M22">
        <f>TPDDL_EOD!AE22+TPDDL_EOD!AF22</f>
        <v>55.91</v>
      </c>
      <c r="N22">
        <f t="shared" si="0"/>
        <v>290</v>
      </c>
      <c r="O22" s="112">
        <f t="shared" si="1"/>
        <v>0</v>
      </c>
      <c r="P22">
        <v>82.39</v>
      </c>
      <c r="Q22">
        <v>46.6</v>
      </c>
      <c r="R22">
        <v>17.649999999999999</v>
      </c>
      <c r="S22">
        <v>87.45</v>
      </c>
      <c r="T22">
        <v>55.91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82.39</v>
      </c>
      <c r="J23">
        <f>BYPL_EOD!AE23+BYPL_EOD!AF23</f>
        <v>46.6</v>
      </c>
      <c r="K23">
        <f>MES_EOD!AE23+MES_EOD!AF23</f>
        <v>17.649999999999999</v>
      </c>
      <c r="L23">
        <f>NDMC_EOD!AE23+NDMC_EOD!AF23</f>
        <v>87.45</v>
      </c>
      <c r="M23">
        <f>TPDDL_EOD!AE23+TPDDL_EOD!AF23</f>
        <v>55.91</v>
      </c>
      <c r="N23">
        <f t="shared" si="0"/>
        <v>290</v>
      </c>
      <c r="O23" s="112">
        <f t="shared" si="1"/>
        <v>0</v>
      </c>
      <c r="P23">
        <v>82.39</v>
      </c>
      <c r="Q23">
        <v>46.6</v>
      </c>
      <c r="R23">
        <v>17.649999999999999</v>
      </c>
      <c r="S23">
        <v>87.45</v>
      </c>
      <c r="T23">
        <v>55.91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82.39</v>
      </c>
      <c r="J24">
        <f>BYPL_EOD!AE24+BYPL_EOD!AF24</f>
        <v>46.6</v>
      </c>
      <c r="K24">
        <f>MES_EOD!AE24+MES_EOD!AF24</f>
        <v>17.649999999999999</v>
      </c>
      <c r="L24">
        <f>NDMC_EOD!AE24+NDMC_EOD!AF24</f>
        <v>87.45</v>
      </c>
      <c r="M24">
        <f>TPDDL_EOD!AE24+TPDDL_EOD!AF24</f>
        <v>55.91</v>
      </c>
      <c r="N24">
        <f t="shared" si="0"/>
        <v>290</v>
      </c>
      <c r="O24" s="112">
        <f t="shared" si="1"/>
        <v>0</v>
      </c>
      <c r="P24">
        <v>82.39</v>
      </c>
      <c r="Q24">
        <v>46.6</v>
      </c>
      <c r="R24">
        <v>17.649999999999999</v>
      </c>
      <c r="S24">
        <v>87.45</v>
      </c>
      <c r="T24">
        <v>55.91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82.39</v>
      </c>
      <c r="J25">
        <f>BYPL_EOD!AE25+BYPL_EOD!AF25</f>
        <v>46.6</v>
      </c>
      <c r="K25">
        <f>MES_EOD!AE25+MES_EOD!AF25</f>
        <v>17.649999999999999</v>
      </c>
      <c r="L25">
        <f>NDMC_EOD!AE25+NDMC_EOD!AF25</f>
        <v>87.45</v>
      </c>
      <c r="M25">
        <f>TPDDL_EOD!AE25+TPDDL_EOD!AF25</f>
        <v>55.91</v>
      </c>
      <c r="N25">
        <f t="shared" si="0"/>
        <v>290</v>
      </c>
      <c r="O25" s="112">
        <f t="shared" si="1"/>
        <v>0</v>
      </c>
      <c r="P25">
        <v>82.39</v>
      </c>
      <c r="Q25">
        <v>46.6</v>
      </c>
      <c r="R25">
        <v>17.649999999999999</v>
      </c>
      <c r="S25">
        <v>87.45</v>
      </c>
      <c r="T25">
        <v>55.91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82.39</v>
      </c>
      <c r="J26">
        <f>BYPL_EOD!AE26+BYPL_EOD!AF26</f>
        <v>46.6</v>
      </c>
      <c r="K26">
        <f>MES_EOD!AE26+MES_EOD!AF26</f>
        <v>17.649999999999999</v>
      </c>
      <c r="L26">
        <f>NDMC_EOD!AE26+NDMC_EOD!AF26</f>
        <v>87.45</v>
      </c>
      <c r="M26">
        <f>TPDDL_EOD!AE26+TPDDL_EOD!AF26</f>
        <v>55.91</v>
      </c>
      <c r="N26">
        <f t="shared" si="0"/>
        <v>290</v>
      </c>
      <c r="O26" s="112">
        <f t="shared" si="1"/>
        <v>0</v>
      </c>
      <c r="P26">
        <v>82.39</v>
      </c>
      <c r="Q26">
        <v>46.6</v>
      </c>
      <c r="R26">
        <v>17.649999999999999</v>
      </c>
      <c r="S26">
        <v>87.45</v>
      </c>
      <c r="T26">
        <v>55.91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82.39</v>
      </c>
      <c r="J27">
        <f>BYPL_EOD!AE27+BYPL_EOD!AF27</f>
        <v>46.6</v>
      </c>
      <c r="K27">
        <f>MES_EOD!AE27+MES_EOD!AF27</f>
        <v>17.649999999999999</v>
      </c>
      <c r="L27">
        <f>NDMC_EOD!AE27+NDMC_EOD!AF27</f>
        <v>87.45</v>
      </c>
      <c r="M27">
        <f>TPDDL_EOD!AE27+TPDDL_EOD!AF27</f>
        <v>55.91</v>
      </c>
      <c r="N27">
        <f t="shared" si="0"/>
        <v>290</v>
      </c>
      <c r="O27" s="112">
        <f t="shared" si="1"/>
        <v>0</v>
      </c>
      <c r="P27">
        <v>82.39</v>
      </c>
      <c r="Q27">
        <v>46.6</v>
      </c>
      <c r="R27">
        <v>17.649999999999999</v>
      </c>
      <c r="S27">
        <v>87.45</v>
      </c>
      <c r="T27">
        <v>55.91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82.39</v>
      </c>
      <c r="J28">
        <f>BYPL_EOD!AE28+BYPL_EOD!AF28</f>
        <v>46.6</v>
      </c>
      <c r="K28">
        <f>MES_EOD!AE28+MES_EOD!AF28</f>
        <v>17.649999999999999</v>
      </c>
      <c r="L28">
        <f>NDMC_EOD!AE28+NDMC_EOD!AF28</f>
        <v>87.45</v>
      </c>
      <c r="M28">
        <f>TPDDL_EOD!AE28+TPDDL_EOD!AF28</f>
        <v>55.91</v>
      </c>
      <c r="N28">
        <f t="shared" si="0"/>
        <v>290</v>
      </c>
      <c r="O28" s="112">
        <f t="shared" si="1"/>
        <v>0</v>
      </c>
      <c r="P28">
        <v>82.39</v>
      </c>
      <c r="Q28">
        <v>46.6</v>
      </c>
      <c r="R28">
        <v>17.649999999999999</v>
      </c>
      <c r="S28">
        <v>87.45</v>
      </c>
      <c r="T28">
        <v>55.91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82.39</v>
      </c>
      <c r="J29">
        <f>BYPL_EOD!AE29+BYPL_EOD!AF29</f>
        <v>46.6</v>
      </c>
      <c r="K29">
        <f>MES_EOD!AE29+MES_EOD!AF29</f>
        <v>17.649999999999999</v>
      </c>
      <c r="L29">
        <f>NDMC_EOD!AE29+NDMC_EOD!AF29</f>
        <v>87.45</v>
      </c>
      <c r="M29">
        <f>TPDDL_EOD!AE29+TPDDL_EOD!AF29</f>
        <v>55.91</v>
      </c>
      <c r="N29">
        <f t="shared" si="0"/>
        <v>290</v>
      </c>
      <c r="O29" s="112">
        <f t="shared" si="1"/>
        <v>0</v>
      </c>
      <c r="P29">
        <v>82.39</v>
      </c>
      <c r="Q29">
        <v>46.6</v>
      </c>
      <c r="R29">
        <v>17.649999999999999</v>
      </c>
      <c r="S29">
        <v>87.45</v>
      </c>
      <c r="T29">
        <v>55.91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82.39</v>
      </c>
      <c r="J30">
        <f>BYPL_EOD!AE30+BYPL_EOD!AF30</f>
        <v>46.6</v>
      </c>
      <c r="K30">
        <f>MES_EOD!AE30+MES_EOD!AF30</f>
        <v>17.649999999999999</v>
      </c>
      <c r="L30">
        <f>NDMC_EOD!AE30+NDMC_EOD!AF30</f>
        <v>87.45</v>
      </c>
      <c r="M30">
        <f>TPDDL_EOD!AE30+TPDDL_EOD!AF30</f>
        <v>55.91</v>
      </c>
      <c r="N30">
        <f t="shared" si="0"/>
        <v>290</v>
      </c>
      <c r="O30" s="112">
        <f t="shared" si="1"/>
        <v>0</v>
      </c>
      <c r="P30">
        <v>82.39</v>
      </c>
      <c r="Q30">
        <v>46.6</v>
      </c>
      <c r="R30">
        <v>17.649999999999999</v>
      </c>
      <c r="S30">
        <v>87.45</v>
      </c>
      <c r="T30">
        <v>55.91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82.39</v>
      </c>
      <c r="J31">
        <f>BYPL_EOD!AE31+BYPL_EOD!AF31</f>
        <v>46.6</v>
      </c>
      <c r="K31">
        <f>MES_EOD!AE31+MES_EOD!AF31</f>
        <v>17.649999999999999</v>
      </c>
      <c r="L31">
        <f>NDMC_EOD!AE31+NDMC_EOD!AF31</f>
        <v>87.45</v>
      </c>
      <c r="M31">
        <f>TPDDL_EOD!AE31+TPDDL_EOD!AF31</f>
        <v>55.91</v>
      </c>
      <c r="N31">
        <f t="shared" si="0"/>
        <v>290</v>
      </c>
      <c r="O31" s="112">
        <f t="shared" si="1"/>
        <v>0</v>
      </c>
      <c r="P31">
        <v>82.39</v>
      </c>
      <c r="Q31">
        <v>46.6</v>
      </c>
      <c r="R31">
        <v>17.649999999999999</v>
      </c>
      <c r="S31">
        <v>87.45</v>
      </c>
      <c r="T31">
        <v>55.91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82.39</v>
      </c>
      <c r="J32">
        <f>BYPL_EOD!AE32+BYPL_EOD!AF32</f>
        <v>46.6</v>
      </c>
      <c r="K32">
        <f>MES_EOD!AE32+MES_EOD!AF32</f>
        <v>17.649999999999999</v>
      </c>
      <c r="L32">
        <f>NDMC_EOD!AE32+NDMC_EOD!AF32</f>
        <v>87.45</v>
      </c>
      <c r="M32">
        <f>TPDDL_EOD!AE32+TPDDL_EOD!AF32</f>
        <v>55.91</v>
      </c>
      <c r="N32">
        <f t="shared" si="0"/>
        <v>290</v>
      </c>
      <c r="O32" s="112">
        <f t="shared" si="1"/>
        <v>0</v>
      </c>
      <c r="P32">
        <v>82.39</v>
      </c>
      <c r="Q32">
        <v>46.6</v>
      </c>
      <c r="R32">
        <v>17.649999999999999</v>
      </c>
      <c r="S32">
        <v>87.45</v>
      </c>
      <c r="T32">
        <v>55.91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82.39</v>
      </c>
      <c r="J33">
        <f>BYPL_EOD!AE33+BYPL_EOD!AF33</f>
        <v>46.6</v>
      </c>
      <c r="K33">
        <f>MES_EOD!AE33+MES_EOD!AF33</f>
        <v>17.649999999999999</v>
      </c>
      <c r="L33">
        <f>NDMC_EOD!AE33+NDMC_EOD!AF33</f>
        <v>87.45</v>
      </c>
      <c r="M33">
        <f>TPDDL_EOD!AE33+TPDDL_EOD!AF33</f>
        <v>55.91</v>
      </c>
      <c r="N33">
        <f t="shared" si="0"/>
        <v>290</v>
      </c>
      <c r="O33" s="112">
        <f t="shared" si="1"/>
        <v>0</v>
      </c>
      <c r="P33">
        <v>82.39</v>
      </c>
      <c r="Q33">
        <v>46.6</v>
      </c>
      <c r="R33">
        <v>17.649999999999999</v>
      </c>
      <c r="S33">
        <v>87.45</v>
      </c>
      <c r="T33">
        <v>55.91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82.39</v>
      </c>
      <c r="J34">
        <f>BYPL_EOD!AE34+BYPL_EOD!AF34</f>
        <v>46.6</v>
      </c>
      <c r="K34">
        <f>MES_EOD!AE34+MES_EOD!AF34</f>
        <v>17.649999999999999</v>
      </c>
      <c r="L34">
        <f>NDMC_EOD!AE34+NDMC_EOD!AF34</f>
        <v>87.45</v>
      </c>
      <c r="M34">
        <f>TPDDL_EOD!AE34+TPDDL_EOD!AF34</f>
        <v>55.91</v>
      </c>
      <c r="N34">
        <f t="shared" si="0"/>
        <v>290</v>
      </c>
      <c r="O34" s="112">
        <f t="shared" si="1"/>
        <v>0</v>
      </c>
      <c r="P34">
        <v>82.39</v>
      </c>
      <c r="Q34">
        <v>46.6</v>
      </c>
      <c r="R34">
        <v>17.649999999999999</v>
      </c>
      <c r="S34">
        <v>87.45</v>
      </c>
      <c r="T34">
        <v>55.91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82.39</v>
      </c>
      <c r="J57">
        <f>BYPL_EOD!AE57+BYPL_EOD!AF57</f>
        <v>46.6</v>
      </c>
      <c r="K57">
        <f>MES_EOD!AE57+MES_EOD!AF57</f>
        <v>17.649999999999999</v>
      </c>
      <c r="L57">
        <f>NDMC_EOD!AE57+NDMC_EOD!AF57</f>
        <v>87.45</v>
      </c>
      <c r="M57">
        <f>TPDDL_EOD!AE57+TPDDL_EOD!AF57</f>
        <v>55.91</v>
      </c>
      <c r="N57">
        <f t="shared" si="0"/>
        <v>290</v>
      </c>
      <c r="O57" s="112">
        <f t="shared" si="1"/>
        <v>0</v>
      </c>
      <c r="P57">
        <v>82.39</v>
      </c>
      <c r="Q57">
        <v>46.6</v>
      </c>
      <c r="R57">
        <v>17.649999999999999</v>
      </c>
      <c r="S57">
        <v>87.45</v>
      </c>
      <c r="T57">
        <v>55.91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82.39</v>
      </c>
      <c r="J58">
        <f>BYPL_EOD!AE58+BYPL_EOD!AF58</f>
        <v>46.6</v>
      </c>
      <c r="K58">
        <f>MES_EOD!AE58+MES_EOD!AF58</f>
        <v>17.649999999999999</v>
      </c>
      <c r="L58">
        <f>NDMC_EOD!AE58+NDMC_EOD!AF58</f>
        <v>87.45</v>
      </c>
      <c r="M58">
        <f>TPDDL_EOD!AE58+TPDDL_EOD!AF58</f>
        <v>55.91</v>
      </c>
      <c r="N58">
        <f t="shared" si="0"/>
        <v>290</v>
      </c>
      <c r="O58" s="112">
        <f t="shared" si="1"/>
        <v>0</v>
      </c>
      <c r="P58">
        <v>82.39</v>
      </c>
      <c r="Q58">
        <v>46.6</v>
      </c>
      <c r="R58">
        <v>17.649999999999999</v>
      </c>
      <c r="S58">
        <v>87.45</v>
      </c>
      <c r="T58">
        <v>55.91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82.39</v>
      </c>
      <c r="J59">
        <f>BYPL_EOD!AE59+BYPL_EOD!AF59</f>
        <v>46.6</v>
      </c>
      <c r="K59">
        <f>MES_EOD!AE59+MES_EOD!AF59</f>
        <v>17.649999999999999</v>
      </c>
      <c r="L59">
        <f>NDMC_EOD!AE59+NDMC_EOD!AF59</f>
        <v>87.45</v>
      </c>
      <c r="M59">
        <f>TPDDL_EOD!AE59+TPDDL_EOD!AF59</f>
        <v>55.91</v>
      </c>
      <c r="N59">
        <f t="shared" si="0"/>
        <v>290</v>
      </c>
      <c r="O59" s="112">
        <f t="shared" si="1"/>
        <v>0</v>
      </c>
      <c r="P59">
        <v>82.39</v>
      </c>
      <c r="Q59">
        <v>46.6</v>
      </c>
      <c r="R59">
        <v>17.649999999999999</v>
      </c>
      <c r="S59">
        <v>87.45</v>
      </c>
      <c r="T59">
        <v>55.91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82.39</v>
      </c>
      <c r="J60">
        <f>BYPL_EOD!AE60+BYPL_EOD!AF60</f>
        <v>46.6</v>
      </c>
      <c r="K60">
        <f>MES_EOD!AE60+MES_EOD!AF60</f>
        <v>17.649999999999999</v>
      </c>
      <c r="L60">
        <f>NDMC_EOD!AE60+NDMC_EOD!AF60</f>
        <v>87.45</v>
      </c>
      <c r="M60">
        <f>TPDDL_EOD!AE60+TPDDL_EOD!AF60</f>
        <v>55.91</v>
      </c>
      <c r="N60">
        <f t="shared" si="0"/>
        <v>290</v>
      </c>
      <c r="O60" s="112">
        <f t="shared" si="1"/>
        <v>0</v>
      </c>
      <c r="P60">
        <v>82.39</v>
      </c>
      <c r="Q60">
        <v>46.6</v>
      </c>
      <c r="R60">
        <v>17.649999999999999</v>
      </c>
      <c r="S60">
        <v>87.45</v>
      </c>
      <c r="T60">
        <v>55.91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82.39</v>
      </c>
      <c r="J61">
        <f>BYPL_EOD!AE61+BYPL_EOD!AF61</f>
        <v>46.6</v>
      </c>
      <c r="K61">
        <f>MES_EOD!AE61+MES_EOD!AF61</f>
        <v>17.649999999999999</v>
      </c>
      <c r="L61">
        <f>NDMC_EOD!AE61+NDMC_EOD!AF61</f>
        <v>87.45</v>
      </c>
      <c r="M61">
        <f>TPDDL_EOD!AE61+TPDDL_EOD!AF61</f>
        <v>55.91</v>
      </c>
      <c r="N61">
        <f t="shared" si="0"/>
        <v>290</v>
      </c>
      <c r="O61" s="112">
        <f t="shared" si="1"/>
        <v>0</v>
      </c>
      <c r="P61">
        <v>82.39</v>
      </c>
      <c r="Q61">
        <v>46.6</v>
      </c>
      <c r="R61">
        <v>17.649999999999999</v>
      </c>
      <c r="S61">
        <v>87.45</v>
      </c>
      <c r="T61">
        <v>55.91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82.39</v>
      </c>
      <c r="J62">
        <f>BYPL_EOD!AE62+BYPL_EOD!AF62</f>
        <v>46.6</v>
      </c>
      <c r="K62">
        <f>MES_EOD!AE62+MES_EOD!AF62</f>
        <v>17.649999999999999</v>
      </c>
      <c r="L62">
        <f>NDMC_EOD!AE62+NDMC_EOD!AF62</f>
        <v>87.45</v>
      </c>
      <c r="M62">
        <f>TPDDL_EOD!AE62+TPDDL_EOD!AF62</f>
        <v>55.91</v>
      </c>
      <c r="N62">
        <f t="shared" si="0"/>
        <v>290</v>
      </c>
      <c r="O62" s="112">
        <f t="shared" si="1"/>
        <v>0</v>
      </c>
      <c r="P62">
        <v>82.39</v>
      </c>
      <c r="Q62">
        <v>46.6</v>
      </c>
      <c r="R62">
        <v>17.649999999999999</v>
      </c>
      <c r="S62">
        <v>87.45</v>
      </c>
      <c r="T62">
        <v>55.91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82.39</v>
      </c>
      <c r="J63">
        <f>BYPL_EOD!AE63+BYPL_EOD!AF63</f>
        <v>46.6</v>
      </c>
      <c r="K63">
        <f>MES_EOD!AE63+MES_EOD!AF63</f>
        <v>17.649999999999999</v>
      </c>
      <c r="L63">
        <f>NDMC_EOD!AE63+NDMC_EOD!AF63</f>
        <v>87.45</v>
      </c>
      <c r="M63">
        <f>TPDDL_EOD!AE63+TPDDL_EOD!AF63</f>
        <v>55.91</v>
      </c>
      <c r="N63">
        <f t="shared" si="0"/>
        <v>290</v>
      </c>
      <c r="O63" s="112">
        <f t="shared" si="1"/>
        <v>0</v>
      </c>
      <c r="P63">
        <v>82.39</v>
      </c>
      <c r="Q63">
        <v>46.6</v>
      </c>
      <c r="R63">
        <v>17.649999999999999</v>
      </c>
      <c r="S63">
        <v>87.45</v>
      </c>
      <c r="T63">
        <v>55.91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82.39</v>
      </c>
      <c r="J64">
        <f>BYPL_EOD!AE64+BYPL_EOD!AF64</f>
        <v>46.6</v>
      </c>
      <c r="K64">
        <f>MES_EOD!AE64+MES_EOD!AF64</f>
        <v>17.649999999999999</v>
      </c>
      <c r="L64">
        <f>NDMC_EOD!AE64+NDMC_EOD!AF64</f>
        <v>87.45</v>
      </c>
      <c r="M64">
        <f>TPDDL_EOD!AE64+TPDDL_EOD!AF64</f>
        <v>55.91</v>
      </c>
      <c r="N64">
        <f t="shared" si="0"/>
        <v>290</v>
      </c>
      <c r="O64" s="112">
        <f t="shared" si="1"/>
        <v>0</v>
      </c>
      <c r="P64">
        <v>82.39</v>
      </c>
      <c r="Q64">
        <v>46.6</v>
      </c>
      <c r="R64">
        <v>17.649999999999999</v>
      </c>
      <c r="S64">
        <v>87.45</v>
      </c>
      <c r="T64">
        <v>55.91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82.39</v>
      </c>
      <c r="J65">
        <f>BYPL_EOD!AE65+BYPL_EOD!AF65</f>
        <v>46.6</v>
      </c>
      <c r="K65">
        <f>MES_EOD!AE65+MES_EOD!AF65</f>
        <v>17.649999999999999</v>
      </c>
      <c r="L65">
        <f>NDMC_EOD!AE65+NDMC_EOD!AF65</f>
        <v>87.45</v>
      </c>
      <c r="M65">
        <f>TPDDL_EOD!AE65+TPDDL_EOD!AF65</f>
        <v>55.91</v>
      </c>
      <c r="N65">
        <f t="shared" si="0"/>
        <v>290</v>
      </c>
      <c r="O65" s="112">
        <f t="shared" si="1"/>
        <v>0</v>
      </c>
      <c r="P65">
        <v>82.39</v>
      </c>
      <c r="Q65">
        <v>46.6</v>
      </c>
      <c r="R65">
        <v>17.649999999999999</v>
      </c>
      <c r="S65">
        <v>87.45</v>
      </c>
      <c r="T65">
        <v>55.91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82.39</v>
      </c>
      <c r="J66">
        <f>BYPL_EOD!AE66+BYPL_EOD!AF66</f>
        <v>46.6</v>
      </c>
      <c r="K66">
        <f>MES_EOD!AE66+MES_EOD!AF66</f>
        <v>17.649999999999999</v>
      </c>
      <c r="L66">
        <f>NDMC_EOD!AE66+NDMC_EOD!AF66</f>
        <v>87.45</v>
      </c>
      <c r="M66">
        <f>TPDDL_EOD!AE66+TPDDL_EOD!AF66</f>
        <v>55.91</v>
      </c>
      <c r="N66">
        <f t="shared" si="0"/>
        <v>290</v>
      </c>
      <c r="O66" s="112">
        <f t="shared" si="1"/>
        <v>0</v>
      </c>
      <c r="P66">
        <v>82.39</v>
      </c>
      <c r="Q66">
        <v>46.6</v>
      </c>
      <c r="R66">
        <v>17.649999999999999</v>
      </c>
      <c r="S66">
        <v>87.45</v>
      </c>
      <c r="T66">
        <v>55.91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82.39</v>
      </c>
      <c r="J67">
        <f>BYPL_EOD!AE67+BYPL_EOD!AF67</f>
        <v>46.6</v>
      </c>
      <c r="K67">
        <f>MES_EOD!AE67+MES_EOD!AF67</f>
        <v>17.649999999999999</v>
      </c>
      <c r="L67">
        <f>NDMC_EOD!AE67+NDMC_EOD!AF67</f>
        <v>87.45</v>
      </c>
      <c r="M67">
        <f>TPDDL_EOD!AE67+TPDDL_EOD!AF67</f>
        <v>55.91</v>
      </c>
      <c r="N67">
        <f t="shared" ref="N67:N98" si="6">SUM(I67:M67)</f>
        <v>290</v>
      </c>
      <c r="O67" s="112">
        <f t="shared" ref="O67:O98" si="7">G67-N67</f>
        <v>0</v>
      </c>
      <c r="P67">
        <v>82.39</v>
      </c>
      <c r="Q67">
        <v>46.6</v>
      </c>
      <c r="R67">
        <v>17.649999999999999</v>
      </c>
      <c r="S67">
        <v>87.45</v>
      </c>
      <c r="T67">
        <v>55.91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82.39</v>
      </c>
      <c r="J68">
        <f>BYPL_EOD!AE68+BYPL_EOD!AF68</f>
        <v>46.6</v>
      </c>
      <c r="K68">
        <f>MES_EOD!AE68+MES_EOD!AF68</f>
        <v>17.649999999999999</v>
      </c>
      <c r="L68">
        <f>NDMC_EOD!AE68+NDMC_EOD!AF68</f>
        <v>87.45</v>
      </c>
      <c r="M68">
        <f>TPDDL_EOD!AE68+TPDDL_EOD!AF68</f>
        <v>55.91</v>
      </c>
      <c r="N68">
        <f t="shared" si="6"/>
        <v>290</v>
      </c>
      <c r="O68" s="112">
        <f t="shared" si="7"/>
        <v>0</v>
      </c>
      <c r="P68">
        <v>82.39</v>
      </c>
      <c r="Q68">
        <v>46.6</v>
      </c>
      <c r="R68">
        <v>17.649999999999999</v>
      </c>
      <c r="S68">
        <v>87.45</v>
      </c>
      <c r="T68">
        <v>55.91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82.39</v>
      </c>
      <c r="J69">
        <f>BYPL_EOD!AE69+BYPL_EOD!AF69</f>
        <v>46.6</v>
      </c>
      <c r="K69">
        <f>MES_EOD!AE69+MES_EOD!AF69</f>
        <v>17.649999999999999</v>
      </c>
      <c r="L69">
        <f>NDMC_EOD!AE69+NDMC_EOD!AF69</f>
        <v>87.45</v>
      </c>
      <c r="M69">
        <f>TPDDL_EOD!AE69+TPDDL_EOD!AF69</f>
        <v>55.91</v>
      </c>
      <c r="N69">
        <f t="shared" si="6"/>
        <v>290</v>
      </c>
      <c r="O69" s="112">
        <f t="shared" si="7"/>
        <v>0</v>
      </c>
      <c r="P69">
        <v>82.39</v>
      </c>
      <c r="Q69">
        <v>46.6</v>
      </c>
      <c r="R69">
        <v>17.649999999999999</v>
      </c>
      <c r="S69">
        <v>87.45</v>
      </c>
      <c r="T69">
        <v>55.91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82.39</v>
      </c>
      <c r="J70">
        <f>BYPL_EOD!AE70+BYPL_EOD!AF70</f>
        <v>46.6</v>
      </c>
      <c r="K70">
        <f>MES_EOD!AE70+MES_EOD!AF70</f>
        <v>17.649999999999999</v>
      </c>
      <c r="L70">
        <f>NDMC_EOD!AE70+NDMC_EOD!AF70</f>
        <v>87.45</v>
      </c>
      <c r="M70">
        <f>TPDDL_EOD!AE70+TPDDL_EOD!AF70</f>
        <v>55.91</v>
      </c>
      <c r="N70">
        <f t="shared" si="6"/>
        <v>290</v>
      </c>
      <c r="O70" s="112">
        <f t="shared" si="7"/>
        <v>0</v>
      </c>
      <c r="P70">
        <v>82.39</v>
      </c>
      <c r="Q70">
        <v>46.6</v>
      </c>
      <c r="R70">
        <v>17.649999999999999</v>
      </c>
      <c r="S70">
        <v>87.45</v>
      </c>
      <c r="T70">
        <v>55.91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82.39</v>
      </c>
      <c r="J71">
        <f>BYPL_EOD!AE71+BYPL_EOD!AF71</f>
        <v>46.6</v>
      </c>
      <c r="K71">
        <f>MES_EOD!AE71+MES_EOD!AF71</f>
        <v>17.649999999999999</v>
      </c>
      <c r="L71">
        <f>NDMC_EOD!AE71+NDMC_EOD!AF71</f>
        <v>87.45</v>
      </c>
      <c r="M71">
        <f>TPDDL_EOD!AE71+TPDDL_EOD!AF71</f>
        <v>55.91</v>
      </c>
      <c r="N71">
        <f t="shared" si="6"/>
        <v>290</v>
      </c>
      <c r="O71" s="112">
        <f t="shared" si="7"/>
        <v>0</v>
      </c>
      <c r="P71">
        <v>82.39</v>
      </c>
      <c r="Q71">
        <v>46.6</v>
      </c>
      <c r="R71">
        <v>17.649999999999999</v>
      </c>
      <c r="S71">
        <v>87.45</v>
      </c>
      <c r="T71">
        <v>55.91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82.39</v>
      </c>
      <c r="J72">
        <f>BYPL_EOD!AE72+BYPL_EOD!AF72</f>
        <v>46.6</v>
      </c>
      <c r="K72">
        <f>MES_EOD!AE72+MES_EOD!AF72</f>
        <v>17.649999999999999</v>
      </c>
      <c r="L72">
        <f>NDMC_EOD!AE72+NDMC_EOD!AF72</f>
        <v>87.45</v>
      </c>
      <c r="M72">
        <f>TPDDL_EOD!AE72+TPDDL_EOD!AF72</f>
        <v>55.91</v>
      </c>
      <c r="N72">
        <f t="shared" si="6"/>
        <v>290</v>
      </c>
      <c r="O72" s="112">
        <f t="shared" si="7"/>
        <v>0</v>
      </c>
      <c r="P72">
        <v>82.39</v>
      </c>
      <c r="Q72">
        <v>46.6</v>
      </c>
      <c r="R72">
        <v>17.649999999999999</v>
      </c>
      <c r="S72">
        <v>87.45</v>
      </c>
      <c r="T72">
        <v>55.91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82.39</v>
      </c>
      <c r="J73">
        <f>BYPL_EOD!AE73+BYPL_EOD!AF73</f>
        <v>46.6</v>
      </c>
      <c r="K73">
        <f>MES_EOD!AE73+MES_EOD!AF73</f>
        <v>17.649999999999999</v>
      </c>
      <c r="L73">
        <f>NDMC_EOD!AE73+NDMC_EOD!AF73</f>
        <v>87.45</v>
      </c>
      <c r="M73">
        <f>TPDDL_EOD!AE73+TPDDL_EOD!AF73</f>
        <v>55.91</v>
      </c>
      <c r="N73">
        <f t="shared" si="6"/>
        <v>290</v>
      </c>
      <c r="O73" s="112">
        <f t="shared" si="7"/>
        <v>0</v>
      </c>
      <c r="P73">
        <v>82.39</v>
      </c>
      <c r="Q73">
        <v>46.6</v>
      </c>
      <c r="R73">
        <v>17.649999999999999</v>
      </c>
      <c r="S73">
        <v>87.45</v>
      </c>
      <c r="T73">
        <v>55.91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82.39</v>
      </c>
      <c r="J74">
        <f>BYPL_EOD!AE74+BYPL_EOD!AF74</f>
        <v>46.6</v>
      </c>
      <c r="K74">
        <f>MES_EOD!AE74+MES_EOD!AF74</f>
        <v>17.649999999999999</v>
      </c>
      <c r="L74">
        <f>NDMC_EOD!AE74+NDMC_EOD!AF74</f>
        <v>87.45</v>
      </c>
      <c r="M74">
        <f>TPDDL_EOD!AE74+TPDDL_EOD!AF74</f>
        <v>55.91</v>
      </c>
      <c r="N74">
        <f t="shared" si="6"/>
        <v>290</v>
      </c>
      <c r="O74" s="112">
        <f t="shared" si="7"/>
        <v>0</v>
      </c>
      <c r="P74">
        <v>82.39</v>
      </c>
      <c r="Q74">
        <v>46.6</v>
      </c>
      <c r="R74">
        <v>17.649999999999999</v>
      </c>
      <c r="S74">
        <v>87.45</v>
      </c>
      <c r="T74">
        <v>55.91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82.39</v>
      </c>
      <c r="J75">
        <f>BYPL_EOD!AE75+BYPL_EOD!AF75</f>
        <v>46.6</v>
      </c>
      <c r="K75">
        <f>MES_EOD!AE75+MES_EOD!AF75</f>
        <v>17.649999999999999</v>
      </c>
      <c r="L75">
        <f>NDMC_EOD!AE75+NDMC_EOD!AF75</f>
        <v>87.45</v>
      </c>
      <c r="M75">
        <f>TPDDL_EOD!AE75+TPDDL_EOD!AF75</f>
        <v>55.91</v>
      </c>
      <c r="N75">
        <f t="shared" si="6"/>
        <v>290</v>
      </c>
      <c r="O75" s="112">
        <f t="shared" si="7"/>
        <v>0</v>
      </c>
      <c r="P75">
        <v>82.39</v>
      </c>
      <c r="Q75">
        <v>46.6</v>
      </c>
      <c r="R75">
        <v>17.649999999999999</v>
      </c>
      <c r="S75">
        <v>87.45</v>
      </c>
      <c r="T75">
        <v>55.91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82.39</v>
      </c>
      <c r="J76">
        <f>BYPL_EOD!AE76+BYPL_EOD!AF76</f>
        <v>46.6</v>
      </c>
      <c r="K76">
        <f>MES_EOD!AE76+MES_EOD!AF76</f>
        <v>17.649999999999999</v>
      </c>
      <c r="L76">
        <f>NDMC_EOD!AE76+NDMC_EOD!AF76</f>
        <v>87.45</v>
      </c>
      <c r="M76">
        <f>TPDDL_EOD!AE76+TPDDL_EOD!AF76</f>
        <v>55.91</v>
      </c>
      <c r="N76">
        <f t="shared" si="6"/>
        <v>290</v>
      </c>
      <c r="O76" s="112">
        <f t="shared" si="7"/>
        <v>0</v>
      </c>
      <c r="P76">
        <v>82.39</v>
      </c>
      <c r="Q76">
        <v>46.6</v>
      </c>
      <c r="R76">
        <v>17.649999999999999</v>
      </c>
      <c r="S76">
        <v>87.45</v>
      </c>
      <c r="T76">
        <v>55.91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82.39</v>
      </c>
      <c r="J77">
        <f>BYPL_EOD!AE77+BYPL_EOD!AF77</f>
        <v>46.6</v>
      </c>
      <c r="K77">
        <f>MES_EOD!AE77+MES_EOD!AF77</f>
        <v>17.649999999999999</v>
      </c>
      <c r="L77">
        <f>NDMC_EOD!AE77+NDMC_EOD!AF77</f>
        <v>87.45</v>
      </c>
      <c r="M77">
        <f>TPDDL_EOD!AE77+TPDDL_EOD!AF77</f>
        <v>55.91</v>
      </c>
      <c r="N77">
        <f t="shared" si="6"/>
        <v>290</v>
      </c>
      <c r="O77" s="112">
        <f t="shared" si="7"/>
        <v>0</v>
      </c>
      <c r="P77">
        <v>82.39</v>
      </c>
      <c r="Q77">
        <v>46.6</v>
      </c>
      <c r="R77">
        <v>17.649999999999999</v>
      </c>
      <c r="S77">
        <v>87.45</v>
      </c>
      <c r="T77">
        <v>55.91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82.39</v>
      </c>
      <c r="J78">
        <f>BYPL_EOD!AE78+BYPL_EOD!AF78</f>
        <v>46.6</v>
      </c>
      <c r="K78">
        <f>MES_EOD!AE78+MES_EOD!AF78</f>
        <v>17.649999999999999</v>
      </c>
      <c r="L78">
        <f>NDMC_EOD!AE78+NDMC_EOD!AF78</f>
        <v>87.45</v>
      </c>
      <c r="M78">
        <f>TPDDL_EOD!AE78+TPDDL_EOD!AF78</f>
        <v>55.91</v>
      </c>
      <c r="N78">
        <f t="shared" si="6"/>
        <v>290</v>
      </c>
      <c r="O78" s="112">
        <f t="shared" si="7"/>
        <v>0</v>
      </c>
      <c r="P78">
        <v>82.39</v>
      </c>
      <c r="Q78">
        <v>46.6</v>
      </c>
      <c r="R78">
        <v>17.649999999999999</v>
      </c>
      <c r="S78">
        <v>87.45</v>
      </c>
      <c r="T78">
        <v>55.91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82.39</v>
      </c>
      <c r="J79">
        <f>BYPL_EOD!AE79+BYPL_EOD!AF79</f>
        <v>46.6</v>
      </c>
      <c r="K79">
        <f>MES_EOD!AE79+MES_EOD!AF79</f>
        <v>17.649999999999999</v>
      </c>
      <c r="L79">
        <f>NDMC_EOD!AE79+NDMC_EOD!AF79</f>
        <v>87.45</v>
      </c>
      <c r="M79">
        <f>TPDDL_EOD!AE79+TPDDL_EOD!AF79</f>
        <v>55.91</v>
      </c>
      <c r="N79">
        <f t="shared" si="6"/>
        <v>290</v>
      </c>
      <c r="O79" s="112">
        <f t="shared" si="7"/>
        <v>0</v>
      </c>
      <c r="P79">
        <v>82.39</v>
      </c>
      <c r="Q79">
        <v>46.6</v>
      </c>
      <c r="R79">
        <v>17.649999999999999</v>
      </c>
      <c r="S79">
        <v>87.45</v>
      </c>
      <c r="T79">
        <v>55.91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82.39</v>
      </c>
      <c r="J80">
        <f>BYPL_EOD!AE80+BYPL_EOD!AF80</f>
        <v>46.6</v>
      </c>
      <c r="K80">
        <f>MES_EOD!AE80+MES_EOD!AF80</f>
        <v>17.649999999999999</v>
      </c>
      <c r="L80">
        <f>NDMC_EOD!AE80+NDMC_EOD!AF80</f>
        <v>87.45</v>
      </c>
      <c r="M80">
        <f>TPDDL_EOD!AE80+TPDDL_EOD!AF80</f>
        <v>55.91</v>
      </c>
      <c r="N80">
        <f t="shared" si="6"/>
        <v>290</v>
      </c>
      <c r="O80" s="112">
        <f t="shared" si="7"/>
        <v>0</v>
      </c>
      <c r="P80">
        <v>82.39</v>
      </c>
      <c r="Q80">
        <v>46.6</v>
      </c>
      <c r="R80">
        <v>17.649999999999999</v>
      </c>
      <c r="S80">
        <v>87.45</v>
      </c>
      <c r="T80">
        <v>55.91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82.39</v>
      </c>
      <c r="J81">
        <f>BYPL_EOD!AE81+BYPL_EOD!AF81</f>
        <v>46.6</v>
      </c>
      <c r="K81">
        <f>MES_EOD!AE81+MES_EOD!AF81</f>
        <v>17.649999999999999</v>
      </c>
      <c r="L81">
        <f>NDMC_EOD!AE81+NDMC_EOD!AF81</f>
        <v>87.45</v>
      </c>
      <c r="M81">
        <f>TPDDL_EOD!AE81+TPDDL_EOD!AF81</f>
        <v>55.91</v>
      </c>
      <c r="N81">
        <f t="shared" si="6"/>
        <v>290</v>
      </c>
      <c r="O81" s="112">
        <f t="shared" si="7"/>
        <v>0</v>
      </c>
      <c r="P81">
        <v>82.39</v>
      </c>
      <c r="Q81">
        <v>46.6</v>
      </c>
      <c r="R81">
        <v>17.649999999999999</v>
      </c>
      <c r="S81">
        <v>87.45</v>
      </c>
      <c r="T81">
        <v>55.91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82.39</v>
      </c>
      <c r="J82">
        <f>BYPL_EOD!AE82+BYPL_EOD!AF82</f>
        <v>46.6</v>
      </c>
      <c r="K82">
        <f>MES_EOD!AE82+MES_EOD!AF82</f>
        <v>17.649999999999999</v>
      </c>
      <c r="L82">
        <f>NDMC_EOD!AE82+NDMC_EOD!AF82</f>
        <v>87.45</v>
      </c>
      <c r="M82">
        <f>TPDDL_EOD!AE82+TPDDL_EOD!AF82</f>
        <v>55.91</v>
      </c>
      <c r="N82">
        <f t="shared" si="6"/>
        <v>290</v>
      </c>
      <c r="O82" s="112">
        <f t="shared" si="7"/>
        <v>0</v>
      </c>
      <c r="P82">
        <v>82.39</v>
      </c>
      <c r="Q82">
        <v>46.6</v>
      </c>
      <c r="R82">
        <v>17.649999999999999</v>
      </c>
      <c r="S82">
        <v>87.45</v>
      </c>
      <c r="T82">
        <v>55.91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82.39</v>
      </c>
      <c r="J83">
        <f>BYPL_EOD!AE83+BYPL_EOD!AF83</f>
        <v>46.6</v>
      </c>
      <c r="K83">
        <f>MES_EOD!AE83+MES_EOD!AF83</f>
        <v>17.649999999999999</v>
      </c>
      <c r="L83">
        <f>NDMC_EOD!AE83+NDMC_EOD!AF83</f>
        <v>87.45</v>
      </c>
      <c r="M83">
        <f>TPDDL_EOD!AE83+TPDDL_EOD!AF83</f>
        <v>55.91</v>
      </c>
      <c r="N83">
        <f t="shared" si="6"/>
        <v>290</v>
      </c>
      <c r="O83" s="112">
        <f t="shared" si="7"/>
        <v>0</v>
      </c>
      <c r="P83">
        <v>82.39</v>
      </c>
      <c r="Q83">
        <v>46.6</v>
      </c>
      <c r="R83">
        <v>17.649999999999999</v>
      </c>
      <c r="S83">
        <v>87.45</v>
      </c>
      <c r="T83">
        <v>55.91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82.39</v>
      </c>
      <c r="J84">
        <f>BYPL_EOD!AE84+BYPL_EOD!AF84</f>
        <v>46.6</v>
      </c>
      <c r="K84">
        <f>MES_EOD!AE84+MES_EOD!AF84</f>
        <v>17.649999999999999</v>
      </c>
      <c r="L84">
        <f>NDMC_EOD!AE84+NDMC_EOD!AF84</f>
        <v>87.45</v>
      </c>
      <c r="M84">
        <f>TPDDL_EOD!AE84+TPDDL_EOD!AF84</f>
        <v>55.91</v>
      </c>
      <c r="N84">
        <f t="shared" si="6"/>
        <v>290</v>
      </c>
      <c r="O84" s="112">
        <f t="shared" si="7"/>
        <v>0</v>
      </c>
      <c r="P84">
        <v>82.39</v>
      </c>
      <c r="Q84">
        <v>46.6</v>
      </c>
      <c r="R84">
        <v>17.649999999999999</v>
      </c>
      <c r="S84">
        <v>87.45</v>
      </c>
      <c r="T84">
        <v>55.91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82.39</v>
      </c>
      <c r="J85">
        <f>BYPL_EOD!AE85+BYPL_EOD!AF85</f>
        <v>46.6</v>
      </c>
      <c r="K85">
        <f>MES_EOD!AE85+MES_EOD!AF85</f>
        <v>17.649999999999999</v>
      </c>
      <c r="L85">
        <f>NDMC_EOD!AE85+NDMC_EOD!AF85</f>
        <v>87.45</v>
      </c>
      <c r="M85">
        <f>TPDDL_EOD!AE85+TPDDL_EOD!AF85</f>
        <v>55.91</v>
      </c>
      <c r="N85">
        <f t="shared" si="6"/>
        <v>290</v>
      </c>
      <c r="O85" s="112">
        <f t="shared" si="7"/>
        <v>0</v>
      </c>
      <c r="P85">
        <v>82.39</v>
      </c>
      <c r="Q85">
        <v>46.6</v>
      </c>
      <c r="R85">
        <v>17.649999999999999</v>
      </c>
      <c r="S85">
        <v>87.45</v>
      </c>
      <c r="T85">
        <v>55.91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82.39</v>
      </c>
      <c r="J86">
        <f>BYPL_EOD!AE86+BYPL_EOD!AF86</f>
        <v>46.6</v>
      </c>
      <c r="K86">
        <f>MES_EOD!AE86+MES_EOD!AF86</f>
        <v>17.649999999999999</v>
      </c>
      <c r="L86">
        <f>NDMC_EOD!AE86+NDMC_EOD!AF86</f>
        <v>87.45</v>
      </c>
      <c r="M86">
        <f>TPDDL_EOD!AE86+TPDDL_EOD!AF86</f>
        <v>55.91</v>
      </c>
      <c r="N86">
        <f t="shared" si="6"/>
        <v>290</v>
      </c>
      <c r="O86" s="112">
        <f t="shared" si="7"/>
        <v>0</v>
      </c>
      <c r="P86">
        <v>82.39</v>
      </c>
      <c r="Q86">
        <v>46.6</v>
      </c>
      <c r="R86">
        <v>17.649999999999999</v>
      </c>
      <c r="S86">
        <v>87.45</v>
      </c>
      <c r="T86">
        <v>55.91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82.39</v>
      </c>
      <c r="J87">
        <f>BYPL_EOD!AE87+BYPL_EOD!AF87</f>
        <v>46.6</v>
      </c>
      <c r="K87">
        <f>MES_EOD!AE87+MES_EOD!AF87</f>
        <v>17.649999999999999</v>
      </c>
      <c r="L87">
        <f>NDMC_EOD!AE87+NDMC_EOD!AF87</f>
        <v>87.45</v>
      </c>
      <c r="M87">
        <f>TPDDL_EOD!AE87+TPDDL_EOD!AF87</f>
        <v>55.91</v>
      </c>
      <c r="N87">
        <f t="shared" si="6"/>
        <v>290</v>
      </c>
      <c r="O87" s="112">
        <f t="shared" si="7"/>
        <v>0</v>
      </c>
      <c r="P87">
        <v>82.39</v>
      </c>
      <c r="Q87">
        <v>46.6</v>
      </c>
      <c r="R87">
        <v>17.649999999999999</v>
      </c>
      <c r="S87">
        <v>87.45</v>
      </c>
      <c r="T87">
        <v>55.91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82.39</v>
      </c>
      <c r="J88">
        <f>BYPL_EOD!AE88+BYPL_EOD!AF88</f>
        <v>46.6</v>
      </c>
      <c r="K88">
        <f>MES_EOD!AE88+MES_EOD!AF88</f>
        <v>17.649999999999999</v>
      </c>
      <c r="L88">
        <f>NDMC_EOD!AE88+NDMC_EOD!AF88</f>
        <v>87.45</v>
      </c>
      <c r="M88">
        <f>TPDDL_EOD!AE88+TPDDL_EOD!AF88</f>
        <v>55.91</v>
      </c>
      <c r="N88">
        <f t="shared" si="6"/>
        <v>290</v>
      </c>
      <c r="O88" s="112">
        <f t="shared" si="7"/>
        <v>0</v>
      </c>
      <c r="P88">
        <v>82.39</v>
      </c>
      <c r="Q88">
        <v>46.6</v>
      </c>
      <c r="R88">
        <v>17.649999999999999</v>
      </c>
      <c r="S88">
        <v>87.45</v>
      </c>
      <c r="T88">
        <v>55.91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82.39</v>
      </c>
      <c r="J89">
        <f>BYPL_EOD!AE89+BYPL_EOD!AF89</f>
        <v>46.6</v>
      </c>
      <c r="K89">
        <f>MES_EOD!AE89+MES_EOD!AF89</f>
        <v>17.649999999999999</v>
      </c>
      <c r="L89">
        <f>NDMC_EOD!AE89+NDMC_EOD!AF89</f>
        <v>87.45</v>
      </c>
      <c r="M89">
        <f>TPDDL_EOD!AE89+TPDDL_EOD!AF89</f>
        <v>55.91</v>
      </c>
      <c r="N89">
        <f t="shared" si="6"/>
        <v>290</v>
      </c>
      <c r="O89" s="112">
        <f t="shared" si="7"/>
        <v>0</v>
      </c>
      <c r="P89">
        <v>82.39</v>
      </c>
      <c r="Q89">
        <v>46.6</v>
      </c>
      <c r="R89">
        <v>17.649999999999999</v>
      </c>
      <c r="S89">
        <v>87.45</v>
      </c>
      <c r="T89">
        <v>55.91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82.39</v>
      </c>
      <c r="J90">
        <f>BYPL_EOD!AE90+BYPL_EOD!AF90</f>
        <v>46.6</v>
      </c>
      <c r="K90">
        <f>MES_EOD!AE90+MES_EOD!AF90</f>
        <v>17.649999999999999</v>
      </c>
      <c r="L90">
        <f>NDMC_EOD!AE90+NDMC_EOD!AF90</f>
        <v>87.45</v>
      </c>
      <c r="M90">
        <f>TPDDL_EOD!AE90+TPDDL_EOD!AF90</f>
        <v>55.91</v>
      </c>
      <c r="N90">
        <f t="shared" si="6"/>
        <v>290</v>
      </c>
      <c r="O90" s="112">
        <f t="shared" si="7"/>
        <v>0</v>
      </c>
      <c r="P90">
        <v>82.39</v>
      </c>
      <c r="Q90">
        <v>46.6</v>
      </c>
      <c r="R90">
        <v>17.649999999999999</v>
      </c>
      <c r="S90">
        <v>87.45</v>
      </c>
      <c r="T90">
        <v>55.91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82.39</v>
      </c>
      <c r="J91">
        <f>BYPL_EOD!AE91+BYPL_EOD!AF91</f>
        <v>46.6</v>
      </c>
      <c r="K91">
        <f>MES_EOD!AE91+MES_EOD!AF91</f>
        <v>17.649999999999999</v>
      </c>
      <c r="L91">
        <f>NDMC_EOD!AE91+NDMC_EOD!AF91</f>
        <v>87.45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82.39</v>
      </c>
      <c r="Q91">
        <v>46.6</v>
      </c>
      <c r="R91">
        <v>17.649999999999999</v>
      </c>
      <c r="S91">
        <v>87.45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82.39</v>
      </c>
      <c r="J92">
        <f>BYPL_EOD!AE92+BYPL_EOD!AF92</f>
        <v>46.6</v>
      </c>
      <c r="K92">
        <f>MES_EOD!AE92+MES_EOD!AF92</f>
        <v>17.649999999999999</v>
      </c>
      <c r="L92">
        <f>NDMC_EOD!AE92+NDMC_EOD!AF92</f>
        <v>87.45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82.39</v>
      </c>
      <c r="Q92">
        <v>46.6</v>
      </c>
      <c r="R92">
        <v>17.649999999999999</v>
      </c>
      <c r="S92">
        <v>87.45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82.39</v>
      </c>
      <c r="J93">
        <f>BYPL_EOD!AE93+BYPL_EOD!AF93</f>
        <v>46.6</v>
      </c>
      <c r="K93">
        <f>MES_EOD!AE93+MES_EOD!AF93</f>
        <v>17.649999999999999</v>
      </c>
      <c r="L93">
        <f>NDMC_EOD!AE93+NDMC_EOD!AF93</f>
        <v>87.45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82.39</v>
      </c>
      <c r="Q93">
        <v>46.6</v>
      </c>
      <c r="R93">
        <v>17.649999999999999</v>
      </c>
      <c r="S93">
        <v>87.45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82.39</v>
      </c>
      <c r="J94">
        <f>BYPL_EOD!AE94+BYPL_EOD!AF94</f>
        <v>46.6</v>
      </c>
      <c r="K94">
        <f>MES_EOD!AE94+MES_EOD!AF94</f>
        <v>17.649999999999999</v>
      </c>
      <c r="L94">
        <f>NDMC_EOD!AE94+NDMC_EOD!AF94</f>
        <v>87.45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82.39</v>
      </c>
      <c r="Q94">
        <v>46.6</v>
      </c>
      <c r="R94">
        <v>17.649999999999999</v>
      </c>
      <c r="S94">
        <v>87.45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82.39</v>
      </c>
      <c r="J95">
        <f>BYPL_EOD!AE95+BYPL_EOD!AF95</f>
        <v>46.6</v>
      </c>
      <c r="K95">
        <f>MES_EOD!AE95+MES_EOD!AF95</f>
        <v>17.649999999999999</v>
      </c>
      <c r="L95">
        <f>NDMC_EOD!AE95+NDMC_EOD!AF95</f>
        <v>87.45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82.39</v>
      </c>
      <c r="Q95">
        <v>46.6</v>
      </c>
      <c r="R95">
        <v>17.649999999999999</v>
      </c>
      <c r="S95">
        <v>87.45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280</v>
      </c>
      <c r="C96">
        <f>PPCL!C96</f>
        <v>0</v>
      </c>
      <c r="D96">
        <f>PPCL!M96</f>
        <v>280</v>
      </c>
      <c r="E96">
        <f>PPCL!N96</f>
        <v>0</v>
      </c>
      <c r="F96">
        <f t="shared" si="10"/>
        <v>280</v>
      </c>
      <c r="G96">
        <f t="shared" si="11"/>
        <v>280</v>
      </c>
      <c r="H96" s="112"/>
      <c r="I96">
        <f>BRPL_EOD!AE96+BRPL_EOD!AF96</f>
        <v>79.540000000000006</v>
      </c>
      <c r="J96">
        <f>BYPL_EOD!AE96+BYPL_EOD!AF96</f>
        <v>45</v>
      </c>
      <c r="K96">
        <f>MES_EOD!AE96+MES_EOD!AF96</f>
        <v>17.04</v>
      </c>
      <c r="L96">
        <f>NDMC_EOD!AE96+NDMC_EOD!AF96</f>
        <v>84.44</v>
      </c>
      <c r="M96">
        <f>TPDDL_EOD!AE96+TPDDL_EOD!AF96</f>
        <v>53.98</v>
      </c>
      <c r="N96">
        <f t="shared" si="6"/>
        <v>280</v>
      </c>
      <c r="O96" s="112">
        <f t="shared" si="7"/>
        <v>0</v>
      </c>
      <c r="P96">
        <v>79.540000000000006</v>
      </c>
      <c r="Q96">
        <v>45</v>
      </c>
      <c r="R96">
        <v>17.04</v>
      </c>
      <c r="S96">
        <v>84.44</v>
      </c>
      <c r="T96">
        <v>53.98</v>
      </c>
      <c r="U96" s="114">
        <f t="shared" si="8"/>
        <v>280</v>
      </c>
      <c r="V96" s="112">
        <f t="shared" si="9"/>
        <v>0</v>
      </c>
    </row>
    <row r="97" spans="1:22">
      <c r="A97" t="s">
        <v>139</v>
      </c>
      <c r="B97">
        <f>PPCL!B97</f>
        <v>280</v>
      </c>
      <c r="C97">
        <f>PPCL!C97</f>
        <v>0</v>
      </c>
      <c r="D97">
        <f>PPCL!M97</f>
        <v>280</v>
      </c>
      <c r="E97">
        <f>PPCL!N97</f>
        <v>0</v>
      </c>
      <c r="F97">
        <f t="shared" si="10"/>
        <v>280</v>
      </c>
      <c r="G97">
        <f t="shared" si="11"/>
        <v>280</v>
      </c>
      <c r="H97" s="112"/>
      <c r="I97">
        <f>BRPL_EOD!AE97+BRPL_EOD!AF97</f>
        <v>79.540000000000006</v>
      </c>
      <c r="J97">
        <f>BYPL_EOD!AE97+BYPL_EOD!AF97</f>
        <v>45</v>
      </c>
      <c r="K97">
        <f>MES_EOD!AE97+MES_EOD!AF97</f>
        <v>17.04</v>
      </c>
      <c r="L97">
        <f>NDMC_EOD!AE97+NDMC_EOD!AF97</f>
        <v>84.44</v>
      </c>
      <c r="M97">
        <f>TPDDL_EOD!AE97+TPDDL_EOD!AF97</f>
        <v>53.98</v>
      </c>
      <c r="N97">
        <f t="shared" si="6"/>
        <v>280</v>
      </c>
      <c r="O97" s="112">
        <f t="shared" si="7"/>
        <v>0</v>
      </c>
      <c r="P97">
        <v>79.540000000000006</v>
      </c>
      <c r="Q97">
        <v>45</v>
      </c>
      <c r="R97">
        <v>17.04</v>
      </c>
      <c r="S97">
        <v>84.44</v>
      </c>
      <c r="T97">
        <v>53.98</v>
      </c>
      <c r="U97" s="114">
        <f t="shared" si="8"/>
        <v>280</v>
      </c>
      <c r="V97" s="112">
        <f t="shared" si="9"/>
        <v>0</v>
      </c>
    </row>
    <row r="98" spans="1:22">
      <c r="A98" t="s">
        <v>140</v>
      </c>
      <c r="B98">
        <f>PPCL!B98</f>
        <v>280</v>
      </c>
      <c r="C98">
        <f>PPCL!C98</f>
        <v>0</v>
      </c>
      <c r="D98">
        <f>PPCL!M98</f>
        <v>280</v>
      </c>
      <c r="E98">
        <f>PPCL!N98</f>
        <v>0</v>
      </c>
      <c r="F98">
        <f t="shared" si="10"/>
        <v>280</v>
      </c>
      <c r="G98">
        <f t="shared" si="11"/>
        <v>280</v>
      </c>
      <c r="H98" s="112"/>
      <c r="I98">
        <f>BRPL_EOD!AE98+BRPL_EOD!AF98</f>
        <v>79.540000000000006</v>
      </c>
      <c r="J98">
        <f>BYPL_EOD!AE98+BYPL_EOD!AF98</f>
        <v>45</v>
      </c>
      <c r="K98">
        <f>MES_EOD!AE98+MES_EOD!AF98</f>
        <v>17.04</v>
      </c>
      <c r="L98">
        <f>NDMC_EOD!AE98+NDMC_EOD!AF98</f>
        <v>84.44</v>
      </c>
      <c r="M98">
        <f>TPDDL_EOD!AE98+TPDDL_EOD!AF98</f>
        <v>53.98</v>
      </c>
      <c r="N98">
        <f t="shared" si="6"/>
        <v>280</v>
      </c>
      <c r="O98" s="112">
        <f t="shared" si="7"/>
        <v>0</v>
      </c>
      <c r="P98">
        <v>79.540000000000006</v>
      </c>
      <c r="Q98">
        <v>45</v>
      </c>
      <c r="R98">
        <v>17.04</v>
      </c>
      <c r="S98">
        <v>84.44</v>
      </c>
      <c r="T98">
        <v>53.98</v>
      </c>
      <c r="U98" s="114">
        <f t="shared" si="8"/>
        <v>280</v>
      </c>
      <c r="V98" s="112">
        <f t="shared" si="9"/>
        <v>0</v>
      </c>
    </row>
    <row r="99" spans="1:22">
      <c r="A99" s="114" t="s">
        <v>324</v>
      </c>
      <c r="B99" s="114">
        <f>SUM(B3:B98)/4000</f>
        <v>6.9524999999999997</v>
      </c>
      <c r="C99" s="114">
        <f t="shared" ref="C99:U99" si="12">SUM(C3:C98)/4000</f>
        <v>0</v>
      </c>
      <c r="D99" s="114">
        <f t="shared" si="12"/>
        <v>6.9524999999999997</v>
      </c>
      <c r="E99" s="114">
        <f t="shared" si="12"/>
        <v>0</v>
      </c>
      <c r="F99" s="114">
        <f t="shared" si="12"/>
        <v>6.9524999999999997</v>
      </c>
      <c r="G99" s="114">
        <f t="shared" si="12"/>
        <v>6.9524999999999997</v>
      </c>
      <c r="H99" s="114"/>
      <c r="I99" s="114">
        <f t="shared" si="12"/>
        <v>1.975222500000003</v>
      </c>
      <c r="J99" s="114">
        <f t="shared" si="12"/>
        <v>1.1171999999999991</v>
      </c>
      <c r="K99" s="114">
        <f t="shared" si="12"/>
        <v>0.42314250000000053</v>
      </c>
      <c r="L99" s="114">
        <f t="shared" si="12"/>
        <v>2.0965424999999973</v>
      </c>
      <c r="M99" s="114">
        <f t="shared" si="12"/>
        <v>1.3403924999999979</v>
      </c>
      <c r="N99" s="114">
        <f t="shared" si="12"/>
        <v>6.9524999999999997</v>
      </c>
      <c r="O99" s="114">
        <f t="shared" si="12"/>
        <v>0</v>
      </c>
      <c r="P99" s="114">
        <f t="shared" si="12"/>
        <v>1.975222500000003</v>
      </c>
      <c r="Q99" s="114">
        <f t="shared" si="12"/>
        <v>1.1171999999999991</v>
      </c>
      <c r="R99" s="114">
        <f t="shared" si="12"/>
        <v>0.42314250000000053</v>
      </c>
      <c r="S99" s="114">
        <f t="shared" si="12"/>
        <v>2.0965424999999973</v>
      </c>
      <c r="T99" s="114">
        <f t="shared" si="12"/>
        <v>1.3403924999999979</v>
      </c>
      <c r="U99" s="114">
        <f t="shared" si="12"/>
        <v>6.9524999999999997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Y6" sqref="Y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75</v>
      </c>
      <c r="C3">
        <f>GT!C3</f>
        <v>0</v>
      </c>
      <c r="D3">
        <f>GT!M3</f>
        <v>34.6</v>
      </c>
      <c r="E3">
        <f>GT!N3</f>
        <v>0</v>
      </c>
      <c r="F3">
        <f>B3+C3</f>
        <v>75</v>
      </c>
      <c r="G3">
        <f>D3+E3-X3</f>
        <v>34.6</v>
      </c>
      <c r="H3" s="112"/>
      <c r="I3">
        <f>BRPL_EOD!AA3+BRPL_EOD!AB3</f>
        <v>13.09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34.17</v>
      </c>
      <c r="O3" s="112">
        <f t="shared" ref="O3:O66" si="1">G3-N3</f>
        <v>0.42999999999999972</v>
      </c>
      <c r="P3">
        <v>13.254726368159204</v>
      </c>
      <c r="Q3">
        <v>8.1006731050629206</v>
      </c>
      <c r="R3">
        <v>0</v>
      </c>
      <c r="S3">
        <v>2.1061750073163594</v>
      </c>
      <c r="T3">
        <v>11.138425519461515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75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75</v>
      </c>
      <c r="G4">
        <f t="shared" ref="G4:G67" si="5">D4+E4-X4</f>
        <v>34.6</v>
      </c>
      <c r="H4" s="112"/>
      <c r="I4">
        <f>BRPL_EOD!AA4+BRPL_EOD!AB4</f>
        <v>13.09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34.17</v>
      </c>
      <c r="O4" s="112">
        <f t="shared" si="1"/>
        <v>0.42999999999999972</v>
      </c>
      <c r="P4">
        <v>13.254726368159204</v>
      </c>
      <c r="Q4">
        <v>8.1006731050629206</v>
      </c>
      <c r="R4">
        <v>0</v>
      </c>
      <c r="S4">
        <v>2.1061750073163594</v>
      </c>
      <c r="T4">
        <v>11.138425519461515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75</v>
      </c>
      <c r="C5">
        <f>GT!C5</f>
        <v>0</v>
      </c>
      <c r="D5">
        <f>GT!M5</f>
        <v>34.6</v>
      </c>
      <c r="E5">
        <f>GT!N5</f>
        <v>0</v>
      </c>
      <c r="F5">
        <f t="shared" si="4"/>
        <v>75</v>
      </c>
      <c r="G5">
        <f t="shared" si="5"/>
        <v>34.6</v>
      </c>
      <c r="H5" s="112"/>
      <c r="I5">
        <f>BRPL_EOD!AA5+BRPL_EOD!AB5</f>
        <v>13.09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34.17</v>
      </c>
      <c r="O5" s="112">
        <f t="shared" si="1"/>
        <v>0.42999999999999972</v>
      </c>
      <c r="P5">
        <v>13.254726368159204</v>
      </c>
      <c r="Q5">
        <v>8.1006731050629206</v>
      </c>
      <c r="R5">
        <v>0</v>
      </c>
      <c r="S5">
        <v>2.1061750073163594</v>
      </c>
      <c r="T5">
        <v>11.138425519461515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75</v>
      </c>
      <c r="C6">
        <f>GT!C6</f>
        <v>0</v>
      </c>
      <c r="D6">
        <f>GT!M6</f>
        <v>34.6</v>
      </c>
      <c r="E6">
        <f>GT!N6</f>
        <v>0</v>
      </c>
      <c r="F6">
        <f t="shared" si="4"/>
        <v>75</v>
      </c>
      <c r="G6">
        <f t="shared" si="5"/>
        <v>34.6</v>
      </c>
      <c r="H6" s="112"/>
      <c r="I6">
        <f>BRPL_EOD!AA6+BRPL_EOD!AB6</f>
        <v>13.09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34.17</v>
      </c>
      <c r="O6" s="112">
        <f t="shared" si="1"/>
        <v>0.42999999999999972</v>
      </c>
      <c r="P6">
        <v>13.254726368159204</v>
      </c>
      <c r="Q6">
        <v>8.1006731050629206</v>
      </c>
      <c r="R6">
        <v>0</v>
      </c>
      <c r="S6">
        <v>2.1061750073163594</v>
      </c>
      <c r="T6">
        <v>11.138425519461515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75</v>
      </c>
      <c r="C7">
        <f>GT!C7</f>
        <v>0</v>
      </c>
      <c r="D7">
        <f>GT!M7</f>
        <v>34.6</v>
      </c>
      <c r="E7">
        <f>GT!N7</f>
        <v>0</v>
      </c>
      <c r="F7">
        <f t="shared" si="4"/>
        <v>75</v>
      </c>
      <c r="G7">
        <f t="shared" si="5"/>
        <v>34.6</v>
      </c>
      <c r="H7" s="112"/>
      <c r="I7">
        <f>BRPL_EOD!AA7+BRPL_EOD!AB7</f>
        <v>13.09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34.17</v>
      </c>
      <c r="O7" s="112">
        <f t="shared" si="1"/>
        <v>0.42999999999999972</v>
      </c>
      <c r="P7">
        <v>13.254726368159204</v>
      </c>
      <c r="Q7">
        <v>8.1006731050629206</v>
      </c>
      <c r="R7">
        <v>0</v>
      </c>
      <c r="S7">
        <v>2.1061750073163594</v>
      </c>
      <c r="T7">
        <v>11.138425519461515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75</v>
      </c>
      <c r="C8">
        <f>GT!C8</f>
        <v>0</v>
      </c>
      <c r="D8">
        <f>GT!M8</f>
        <v>34.6</v>
      </c>
      <c r="E8">
        <f>GT!N8</f>
        <v>0</v>
      </c>
      <c r="F8">
        <f t="shared" si="4"/>
        <v>75</v>
      </c>
      <c r="G8">
        <f t="shared" si="5"/>
        <v>34.6</v>
      </c>
      <c r="H8" s="112"/>
      <c r="I8">
        <f>BRPL_EOD!AA8+BRPL_EOD!AB8</f>
        <v>13.09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34.17</v>
      </c>
      <c r="O8" s="112">
        <f t="shared" si="1"/>
        <v>0.42999999999999972</v>
      </c>
      <c r="P8">
        <v>13.254726368159204</v>
      </c>
      <c r="Q8">
        <v>8.1006731050629206</v>
      </c>
      <c r="R8">
        <v>0</v>
      </c>
      <c r="S8">
        <v>2.1061750073163594</v>
      </c>
      <c r="T8">
        <v>11.138425519461515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75</v>
      </c>
      <c r="C9">
        <f>GT!C9</f>
        <v>0</v>
      </c>
      <c r="D9">
        <f>GT!M9</f>
        <v>34.6</v>
      </c>
      <c r="E9">
        <f>GT!N9</f>
        <v>0</v>
      </c>
      <c r="F9">
        <f t="shared" si="4"/>
        <v>75</v>
      </c>
      <c r="G9">
        <f t="shared" si="5"/>
        <v>34.6</v>
      </c>
      <c r="H9" s="112"/>
      <c r="I9">
        <f>BRPL_EOD!AA9+BRPL_EOD!AB9</f>
        <v>13.09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34.17</v>
      </c>
      <c r="O9" s="112">
        <f t="shared" si="1"/>
        <v>0.42999999999999972</v>
      </c>
      <c r="P9">
        <v>13.254726368159204</v>
      </c>
      <c r="Q9">
        <v>8.1006731050629206</v>
      </c>
      <c r="R9">
        <v>0</v>
      </c>
      <c r="S9">
        <v>2.1061750073163594</v>
      </c>
      <c r="T9">
        <v>11.138425519461515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75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75</v>
      </c>
      <c r="G10">
        <f t="shared" si="5"/>
        <v>34.6</v>
      </c>
      <c r="H10" s="112"/>
      <c r="I10">
        <f>BRPL_EOD!AA10+BRPL_EOD!AB10</f>
        <v>13.09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34.17</v>
      </c>
      <c r="O10" s="112">
        <f t="shared" si="1"/>
        <v>0.42999999999999972</v>
      </c>
      <c r="P10">
        <v>13.254726368159204</v>
      </c>
      <c r="Q10">
        <v>8.1006731050629206</v>
      </c>
      <c r="R10">
        <v>0</v>
      </c>
      <c r="S10">
        <v>2.1061750073163594</v>
      </c>
      <c r="T10">
        <v>11.138425519461515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75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75</v>
      </c>
      <c r="G11">
        <f t="shared" si="5"/>
        <v>34.6</v>
      </c>
      <c r="H11" s="112"/>
      <c r="I11">
        <f>BRPL_EOD!AA11+BRPL_EOD!AB11</f>
        <v>13.09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34.17</v>
      </c>
      <c r="O11" s="112">
        <f t="shared" si="1"/>
        <v>0.42999999999999972</v>
      </c>
      <c r="P11">
        <v>13.254726368159204</v>
      </c>
      <c r="Q11">
        <v>8.1006731050629206</v>
      </c>
      <c r="R11">
        <v>0</v>
      </c>
      <c r="S11">
        <v>2.1061750073163594</v>
      </c>
      <c r="T11">
        <v>11.138425519461515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75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75</v>
      </c>
      <c r="G12">
        <f t="shared" si="5"/>
        <v>34.6</v>
      </c>
      <c r="H12" s="112"/>
      <c r="I12">
        <f>BRPL_EOD!AA12+BRPL_EOD!AB12</f>
        <v>13.09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34.17</v>
      </c>
      <c r="O12" s="112">
        <f t="shared" si="1"/>
        <v>0.42999999999999972</v>
      </c>
      <c r="P12">
        <v>13.254726368159204</v>
      </c>
      <c r="Q12">
        <v>8.1006731050629206</v>
      </c>
      <c r="R12">
        <v>0</v>
      </c>
      <c r="S12">
        <v>2.1061750073163594</v>
      </c>
      <c r="T12">
        <v>11.138425519461515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75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75</v>
      </c>
      <c r="G13">
        <f t="shared" si="5"/>
        <v>34.6</v>
      </c>
      <c r="H13" s="112"/>
      <c r="I13">
        <f>BRPL_EOD!AA13+BRPL_EOD!AB13</f>
        <v>13.09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34.17</v>
      </c>
      <c r="O13" s="112">
        <f t="shared" si="1"/>
        <v>0.42999999999999972</v>
      </c>
      <c r="P13">
        <v>13.254726368159204</v>
      </c>
      <c r="Q13">
        <v>8.1006731050629206</v>
      </c>
      <c r="R13">
        <v>0</v>
      </c>
      <c r="S13">
        <v>2.1061750073163594</v>
      </c>
      <c r="T13">
        <v>11.138425519461515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75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75</v>
      </c>
      <c r="G14">
        <f t="shared" si="5"/>
        <v>34.6</v>
      </c>
      <c r="H14" s="112"/>
      <c r="I14">
        <f>BRPL_EOD!AA14+BRPL_EOD!AB14</f>
        <v>13.09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34.17</v>
      </c>
      <c r="O14" s="112">
        <f t="shared" si="1"/>
        <v>0.42999999999999972</v>
      </c>
      <c r="P14">
        <v>13.254726368159204</v>
      </c>
      <c r="Q14">
        <v>8.1006731050629206</v>
      </c>
      <c r="R14">
        <v>0</v>
      </c>
      <c r="S14">
        <v>2.1061750073163594</v>
      </c>
      <c r="T14">
        <v>11.138425519461515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75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75</v>
      </c>
      <c r="G15">
        <f t="shared" si="5"/>
        <v>34.6</v>
      </c>
      <c r="H15" s="112"/>
      <c r="I15">
        <f>BRPL_EOD!AA15+BRPL_EOD!AB15</f>
        <v>13.09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34.17</v>
      </c>
      <c r="O15" s="112">
        <f t="shared" si="1"/>
        <v>0.42999999999999972</v>
      </c>
      <c r="P15">
        <v>13.254726368159204</v>
      </c>
      <c r="Q15">
        <v>8.1006731050629206</v>
      </c>
      <c r="R15">
        <v>0</v>
      </c>
      <c r="S15">
        <v>2.1061750073163594</v>
      </c>
      <c r="T15">
        <v>11.138425519461515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75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75</v>
      </c>
      <c r="G16">
        <f t="shared" si="5"/>
        <v>34.6</v>
      </c>
      <c r="H16" s="112"/>
      <c r="I16">
        <f>BRPL_EOD!AA16+BRPL_EOD!AB16</f>
        <v>13.09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34.17</v>
      </c>
      <c r="O16" s="112">
        <f t="shared" si="1"/>
        <v>0.42999999999999972</v>
      </c>
      <c r="P16">
        <v>13.254726368159204</v>
      </c>
      <c r="Q16">
        <v>8.1006731050629206</v>
      </c>
      <c r="R16">
        <v>0</v>
      </c>
      <c r="S16">
        <v>2.1061750073163594</v>
      </c>
      <c r="T16">
        <v>11.138425519461515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75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75</v>
      </c>
      <c r="G17">
        <f t="shared" si="5"/>
        <v>34.6</v>
      </c>
      <c r="H17" s="112"/>
      <c r="I17">
        <f>BRPL_EOD!AA17+BRPL_EOD!AB17</f>
        <v>13.09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34.17</v>
      </c>
      <c r="O17" s="112">
        <f t="shared" si="1"/>
        <v>0.42999999999999972</v>
      </c>
      <c r="P17">
        <v>13.254726368159204</v>
      </c>
      <c r="Q17">
        <v>8.1006731050629206</v>
      </c>
      <c r="R17">
        <v>0</v>
      </c>
      <c r="S17">
        <v>2.1061750073163594</v>
      </c>
      <c r="T17">
        <v>11.138425519461515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75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75</v>
      </c>
      <c r="G18">
        <f t="shared" si="5"/>
        <v>34.6</v>
      </c>
      <c r="H18" s="112"/>
      <c r="I18">
        <f>BRPL_EOD!AA18+BRPL_EOD!AB18</f>
        <v>13.09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34.17</v>
      </c>
      <c r="O18" s="112">
        <f t="shared" si="1"/>
        <v>0.42999999999999972</v>
      </c>
      <c r="P18">
        <v>13.254726368159204</v>
      </c>
      <c r="Q18">
        <v>8.1006731050629206</v>
      </c>
      <c r="R18">
        <v>0</v>
      </c>
      <c r="S18">
        <v>2.1061750073163594</v>
      </c>
      <c r="T18">
        <v>11.138425519461515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75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75</v>
      </c>
      <c r="G19">
        <f t="shared" si="5"/>
        <v>34.6</v>
      </c>
      <c r="H19" s="112"/>
      <c r="I19">
        <f>BRPL_EOD!AA19+BRPL_EOD!AB19</f>
        <v>13.09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34.17</v>
      </c>
      <c r="O19" s="112">
        <f t="shared" si="1"/>
        <v>0.42999999999999972</v>
      </c>
      <c r="P19">
        <v>13.254726368159204</v>
      </c>
      <c r="Q19">
        <v>8.1006731050629206</v>
      </c>
      <c r="R19">
        <v>0</v>
      </c>
      <c r="S19">
        <v>2.1061750073163594</v>
      </c>
      <c r="T19">
        <v>11.138425519461515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75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75</v>
      </c>
      <c r="G20">
        <f t="shared" si="5"/>
        <v>34.6</v>
      </c>
      <c r="H20" s="112"/>
      <c r="I20">
        <f>BRPL_EOD!AA20+BRPL_EOD!AB20</f>
        <v>13.09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34.17</v>
      </c>
      <c r="O20" s="112">
        <f t="shared" si="1"/>
        <v>0.42999999999999972</v>
      </c>
      <c r="P20">
        <v>13.254726368159204</v>
      </c>
      <c r="Q20">
        <v>8.1006731050629206</v>
      </c>
      <c r="R20">
        <v>0</v>
      </c>
      <c r="S20">
        <v>2.1061750073163594</v>
      </c>
      <c r="T20">
        <v>11.138425519461515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75</v>
      </c>
      <c r="C21">
        <f>GT!C21</f>
        <v>0</v>
      </c>
      <c r="D21">
        <f>GT!M21</f>
        <v>34.6</v>
      </c>
      <c r="E21">
        <f>GT!N21</f>
        <v>0</v>
      </c>
      <c r="F21">
        <f t="shared" si="4"/>
        <v>75</v>
      </c>
      <c r="G21">
        <f t="shared" si="5"/>
        <v>34.6</v>
      </c>
      <c r="H21" s="112"/>
      <c r="I21">
        <f>BRPL_EOD!AA21+BRPL_EOD!AB21</f>
        <v>13.09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34.17</v>
      </c>
      <c r="O21" s="112">
        <f t="shared" si="1"/>
        <v>0.42999999999999972</v>
      </c>
      <c r="P21">
        <v>13.254726368159204</v>
      </c>
      <c r="Q21">
        <v>8.1006731050629206</v>
      </c>
      <c r="R21">
        <v>0</v>
      </c>
      <c r="S21">
        <v>2.1061750073163594</v>
      </c>
      <c r="T21">
        <v>11.138425519461515</v>
      </c>
      <c r="U21" s="114">
        <f t="shared" si="2"/>
        <v>34.6</v>
      </c>
      <c r="V21" s="112">
        <f t="shared" si="3"/>
        <v>0</v>
      </c>
      <c r="X21" s="117"/>
    </row>
    <row r="22" spans="1:24">
      <c r="A22" t="s">
        <v>64</v>
      </c>
      <c r="B22">
        <f>GT!B22</f>
        <v>75</v>
      </c>
      <c r="C22">
        <f>GT!C22</f>
        <v>0</v>
      </c>
      <c r="D22">
        <f>GT!M22</f>
        <v>34.6</v>
      </c>
      <c r="E22">
        <f>GT!N22</f>
        <v>0</v>
      </c>
      <c r="F22">
        <f t="shared" si="4"/>
        <v>75</v>
      </c>
      <c r="G22">
        <f t="shared" si="5"/>
        <v>34.6</v>
      </c>
      <c r="H22" s="112"/>
      <c r="I22">
        <f>BRPL_EOD!AA22+BRPL_EOD!AB22</f>
        <v>13.09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34.17</v>
      </c>
      <c r="O22" s="112">
        <f t="shared" si="1"/>
        <v>0.42999999999999972</v>
      </c>
      <c r="P22">
        <v>13.254726368159204</v>
      </c>
      <c r="Q22">
        <v>8.1006731050629206</v>
      </c>
      <c r="R22">
        <v>0</v>
      </c>
      <c r="S22">
        <v>2.1061750073163594</v>
      </c>
      <c r="T22">
        <v>11.138425519461515</v>
      </c>
      <c r="U22" s="114">
        <f t="shared" si="2"/>
        <v>34.6</v>
      </c>
      <c r="V22" s="112">
        <f t="shared" si="3"/>
        <v>0</v>
      </c>
      <c r="X22" s="117"/>
    </row>
    <row r="23" spans="1:24">
      <c r="A23" t="s">
        <v>65</v>
      </c>
      <c r="B23">
        <f>GT!B23</f>
        <v>75</v>
      </c>
      <c r="C23">
        <f>GT!C23</f>
        <v>0</v>
      </c>
      <c r="D23">
        <f>GT!M23</f>
        <v>34.6</v>
      </c>
      <c r="E23">
        <f>GT!N23</f>
        <v>0</v>
      </c>
      <c r="F23">
        <f t="shared" si="4"/>
        <v>75</v>
      </c>
      <c r="G23">
        <f t="shared" si="5"/>
        <v>34.6</v>
      </c>
      <c r="H23" s="112"/>
      <c r="I23">
        <f>BRPL_EOD!AA23+BRPL_EOD!AB23</f>
        <v>13.09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34.17</v>
      </c>
      <c r="O23" s="112">
        <f t="shared" si="1"/>
        <v>0.42999999999999972</v>
      </c>
      <c r="P23">
        <v>13.254726368159204</v>
      </c>
      <c r="Q23">
        <v>8.1006731050629206</v>
      </c>
      <c r="R23">
        <v>0</v>
      </c>
      <c r="S23">
        <v>2.1061750073163594</v>
      </c>
      <c r="T23">
        <v>11.138425519461515</v>
      </c>
      <c r="U23" s="114">
        <f t="shared" si="2"/>
        <v>34.6</v>
      </c>
      <c r="V23" s="112">
        <f t="shared" si="3"/>
        <v>0</v>
      </c>
      <c r="X23" s="117"/>
    </row>
    <row r="24" spans="1:24">
      <c r="A24" t="s">
        <v>66</v>
      </c>
      <c r="B24">
        <f>GT!B24</f>
        <v>75</v>
      </c>
      <c r="C24">
        <f>GT!C24</f>
        <v>0</v>
      </c>
      <c r="D24">
        <f>GT!M24</f>
        <v>34.6</v>
      </c>
      <c r="E24">
        <f>GT!N24</f>
        <v>0</v>
      </c>
      <c r="F24">
        <f t="shared" si="4"/>
        <v>75</v>
      </c>
      <c r="G24">
        <f t="shared" si="5"/>
        <v>34.6</v>
      </c>
      <c r="H24" s="112"/>
      <c r="I24">
        <f>BRPL_EOD!AA24+BRPL_EOD!AB24</f>
        <v>13.09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34.17</v>
      </c>
      <c r="O24" s="112">
        <f t="shared" si="1"/>
        <v>0.42999999999999972</v>
      </c>
      <c r="P24">
        <v>13.254726368159204</v>
      </c>
      <c r="Q24">
        <v>8.1006731050629206</v>
      </c>
      <c r="R24">
        <v>0</v>
      </c>
      <c r="S24">
        <v>2.1061750073163594</v>
      </c>
      <c r="T24">
        <v>11.138425519461515</v>
      </c>
      <c r="U24" s="114">
        <f t="shared" si="2"/>
        <v>34.6</v>
      </c>
      <c r="V24" s="112">
        <f t="shared" si="3"/>
        <v>0</v>
      </c>
      <c r="X24" s="117"/>
    </row>
    <row r="25" spans="1:24">
      <c r="A25" t="s">
        <v>67</v>
      </c>
      <c r="B25">
        <f>GT!B25</f>
        <v>75</v>
      </c>
      <c r="C25">
        <f>GT!C25</f>
        <v>0</v>
      </c>
      <c r="D25">
        <f>GT!M25</f>
        <v>34.6</v>
      </c>
      <c r="E25">
        <f>GT!N25</f>
        <v>0</v>
      </c>
      <c r="F25">
        <f t="shared" si="4"/>
        <v>75</v>
      </c>
      <c r="G25">
        <f t="shared" si="5"/>
        <v>34.6</v>
      </c>
      <c r="H25" s="112"/>
      <c r="I25">
        <f>BRPL_EOD!AA25+BRPL_EOD!AB25</f>
        <v>13.09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34.17</v>
      </c>
      <c r="O25" s="112">
        <f t="shared" si="1"/>
        <v>0.42999999999999972</v>
      </c>
      <c r="P25">
        <v>13.254726368159204</v>
      </c>
      <c r="Q25">
        <v>8.1006731050629206</v>
      </c>
      <c r="R25">
        <v>0</v>
      </c>
      <c r="S25">
        <v>2.1061750073163594</v>
      </c>
      <c r="T25">
        <v>11.138425519461515</v>
      </c>
      <c r="U25" s="114">
        <f t="shared" si="2"/>
        <v>34.6</v>
      </c>
      <c r="V25" s="112">
        <f t="shared" si="3"/>
        <v>0</v>
      </c>
      <c r="X25" s="117"/>
    </row>
    <row r="26" spans="1:24">
      <c r="A26" t="s">
        <v>68</v>
      </c>
      <c r="B26">
        <f>GT!B26</f>
        <v>75</v>
      </c>
      <c r="C26">
        <f>GT!C26</f>
        <v>0</v>
      </c>
      <c r="D26">
        <f>GT!M26</f>
        <v>34.6</v>
      </c>
      <c r="E26">
        <f>GT!N26</f>
        <v>0</v>
      </c>
      <c r="F26">
        <f t="shared" si="4"/>
        <v>75</v>
      </c>
      <c r="G26">
        <f t="shared" si="5"/>
        <v>34.6</v>
      </c>
      <c r="H26" s="112"/>
      <c r="I26">
        <f>BRPL_EOD!AA26+BRPL_EOD!AB26</f>
        <v>13.09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34.17</v>
      </c>
      <c r="O26" s="112">
        <f t="shared" si="1"/>
        <v>0.42999999999999972</v>
      </c>
      <c r="P26">
        <v>13.254726368159204</v>
      </c>
      <c r="Q26">
        <v>8.1006731050629206</v>
      </c>
      <c r="R26">
        <v>0</v>
      </c>
      <c r="S26">
        <v>2.1061750073163594</v>
      </c>
      <c r="T26">
        <v>11.138425519461515</v>
      </c>
      <c r="U26" s="114">
        <f t="shared" si="2"/>
        <v>34.6</v>
      </c>
      <c r="V26" s="112">
        <f t="shared" si="3"/>
        <v>0</v>
      </c>
      <c r="X26" s="117"/>
    </row>
    <row r="27" spans="1:24">
      <c r="A27" t="s">
        <v>69</v>
      </c>
      <c r="B27">
        <f>GT!B27</f>
        <v>75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75</v>
      </c>
      <c r="G27">
        <f t="shared" si="5"/>
        <v>34.6</v>
      </c>
      <c r="H27" s="112"/>
      <c r="I27">
        <f>BRPL_EOD!AA27+BRPL_EOD!AB27</f>
        <v>13.09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34.17</v>
      </c>
      <c r="O27" s="112">
        <f t="shared" si="1"/>
        <v>0.42999999999999972</v>
      </c>
      <c r="P27">
        <v>13.254726368159204</v>
      </c>
      <c r="Q27">
        <v>8.1006731050629206</v>
      </c>
      <c r="R27">
        <v>0</v>
      </c>
      <c r="S27">
        <v>2.1061750073163594</v>
      </c>
      <c r="T27">
        <v>11.138425519461515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75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75</v>
      </c>
      <c r="G28">
        <f t="shared" si="5"/>
        <v>34.6</v>
      </c>
      <c r="H28" s="112"/>
      <c r="I28">
        <f>BRPL_EOD!AA28+BRPL_EOD!AB28</f>
        <v>13.09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34.17</v>
      </c>
      <c r="O28" s="112">
        <f t="shared" si="1"/>
        <v>0.42999999999999972</v>
      </c>
      <c r="P28">
        <v>13.254726368159204</v>
      </c>
      <c r="Q28">
        <v>8.1006731050629206</v>
      </c>
      <c r="R28">
        <v>0</v>
      </c>
      <c r="S28">
        <v>2.1061750073163594</v>
      </c>
      <c r="T28">
        <v>11.138425519461515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75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75</v>
      </c>
      <c r="G29">
        <f t="shared" si="5"/>
        <v>34.6</v>
      </c>
      <c r="H29" s="112"/>
      <c r="I29">
        <f>BRPL_EOD!AA29+BRPL_EOD!AB29</f>
        <v>13.09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34.17</v>
      </c>
      <c r="O29" s="112">
        <f t="shared" si="1"/>
        <v>0.42999999999999972</v>
      </c>
      <c r="P29">
        <v>13.254726368159204</v>
      </c>
      <c r="Q29">
        <v>8.1006731050629206</v>
      </c>
      <c r="R29">
        <v>0</v>
      </c>
      <c r="S29">
        <v>2.1061750073163594</v>
      </c>
      <c r="T29">
        <v>11.138425519461515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75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75</v>
      </c>
      <c r="G30">
        <f t="shared" si="5"/>
        <v>34.6</v>
      </c>
      <c r="H30" s="112"/>
      <c r="I30">
        <f>BRPL_EOD!AA30+BRPL_EOD!AB30</f>
        <v>13.09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34.17</v>
      </c>
      <c r="O30" s="112">
        <f t="shared" si="1"/>
        <v>0.42999999999999972</v>
      </c>
      <c r="P30">
        <v>13.254726368159204</v>
      </c>
      <c r="Q30">
        <v>8.1006731050629206</v>
      </c>
      <c r="R30">
        <v>0</v>
      </c>
      <c r="S30">
        <v>2.1061750073163594</v>
      </c>
      <c r="T30">
        <v>11.138425519461515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75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75</v>
      </c>
      <c r="G31">
        <f t="shared" si="5"/>
        <v>34.6</v>
      </c>
      <c r="H31" s="112"/>
      <c r="I31">
        <f>BRPL_EOD!AA31+BRPL_EOD!AB31</f>
        <v>13.09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34.17</v>
      </c>
      <c r="O31" s="112">
        <f t="shared" si="1"/>
        <v>0.42999999999999972</v>
      </c>
      <c r="P31">
        <v>13.254726368159204</v>
      </c>
      <c r="Q31">
        <v>8.1006731050629206</v>
      </c>
      <c r="R31">
        <v>0</v>
      </c>
      <c r="S31">
        <v>2.1061750073163594</v>
      </c>
      <c r="T31">
        <v>11.138425519461515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75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75</v>
      </c>
      <c r="G32">
        <f t="shared" si="5"/>
        <v>34.6</v>
      </c>
      <c r="H32" s="112"/>
      <c r="I32">
        <f>BRPL_EOD!AA32+BRPL_EOD!AB32</f>
        <v>13.09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34.17</v>
      </c>
      <c r="O32" s="112">
        <f t="shared" si="1"/>
        <v>0.42999999999999972</v>
      </c>
      <c r="P32">
        <v>13.254726368159204</v>
      </c>
      <c r="Q32">
        <v>8.1006731050629206</v>
      </c>
      <c r="R32">
        <v>0</v>
      </c>
      <c r="S32">
        <v>2.1061750073163594</v>
      </c>
      <c r="T32">
        <v>11.138425519461515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75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75</v>
      </c>
      <c r="G33">
        <f t="shared" si="5"/>
        <v>34.6</v>
      </c>
      <c r="H33" s="112"/>
      <c r="I33">
        <f>BRPL_EOD!AA33+BRPL_EOD!AB33</f>
        <v>13.09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34.17</v>
      </c>
      <c r="O33" s="112">
        <f t="shared" si="1"/>
        <v>0.42999999999999972</v>
      </c>
      <c r="P33">
        <v>13.254726368159204</v>
      </c>
      <c r="Q33">
        <v>8.1006731050629206</v>
      </c>
      <c r="R33">
        <v>0</v>
      </c>
      <c r="S33">
        <v>2.1061750073163594</v>
      </c>
      <c r="T33">
        <v>11.138425519461515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75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75</v>
      </c>
      <c r="G34">
        <f t="shared" si="5"/>
        <v>34.6</v>
      </c>
      <c r="H34" s="112"/>
      <c r="I34">
        <f>BRPL_EOD!AA34+BRPL_EOD!AB34</f>
        <v>13.09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34.17</v>
      </c>
      <c r="O34" s="112">
        <f t="shared" si="1"/>
        <v>0.42999999999999972</v>
      </c>
      <c r="P34">
        <v>13.254726368159204</v>
      </c>
      <c r="Q34">
        <v>8.1006731050629206</v>
      </c>
      <c r="R34">
        <v>0</v>
      </c>
      <c r="S34">
        <v>2.1061750073163594</v>
      </c>
      <c r="T34">
        <v>11.138425519461515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75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75</v>
      </c>
      <c r="G35">
        <f t="shared" si="5"/>
        <v>34.6</v>
      </c>
      <c r="H35" s="112"/>
      <c r="I35">
        <f>BRPL_EOD!AA35+BRPL_EOD!AB35</f>
        <v>13.09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34.17</v>
      </c>
      <c r="O35" s="112">
        <f t="shared" si="1"/>
        <v>0.42999999999999972</v>
      </c>
      <c r="P35">
        <v>13.254726368159204</v>
      </c>
      <c r="Q35">
        <v>8.1006731050629206</v>
      </c>
      <c r="R35">
        <v>0</v>
      </c>
      <c r="S35">
        <v>2.1061750073163594</v>
      </c>
      <c r="T35">
        <v>11.138425519461515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75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75</v>
      </c>
      <c r="G36">
        <f t="shared" si="5"/>
        <v>34.6</v>
      </c>
      <c r="H36" s="112"/>
      <c r="I36">
        <f>BRPL_EOD!AA36+BRPL_EOD!AB36</f>
        <v>13.09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34.17</v>
      </c>
      <c r="O36" s="112">
        <f t="shared" si="1"/>
        <v>0.42999999999999972</v>
      </c>
      <c r="P36">
        <v>13.254726368159204</v>
      </c>
      <c r="Q36">
        <v>8.1006731050629206</v>
      </c>
      <c r="R36">
        <v>0</v>
      </c>
      <c r="S36">
        <v>2.1061750073163594</v>
      </c>
      <c r="T36">
        <v>11.138425519461515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75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75</v>
      </c>
      <c r="G37">
        <f t="shared" si="5"/>
        <v>34.6</v>
      </c>
      <c r="H37" s="112"/>
      <c r="I37">
        <f>BRPL_EOD!AA37+BRPL_EOD!AB37</f>
        <v>13.09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34.17</v>
      </c>
      <c r="O37" s="112">
        <f t="shared" si="1"/>
        <v>0.42999999999999972</v>
      </c>
      <c r="P37">
        <v>13.254726368159204</v>
      </c>
      <c r="Q37">
        <v>8.1006731050629206</v>
      </c>
      <c r="R37">
        <v>0</v>
      </c>
      <c r="S37">
        <v>2.1061750073163594</v>
      </c>
      <c r="T37">
        <v>11.138425519461515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75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75</v>
      </c>
      <c r="G38">
        <f t="shared" si="5"/>
        <v>34.6</v>
      </c>
      <c r="H38" s="112"/>
      <c r="I38">
        <f>BRPL_EOD!AA38+BRPL_EOD!AB38</f>
        <v>13.09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34.17</v>
      </c>
      <c r="O38" s="112">
        <f t="shared" si="1"/>
        <v>0.42999999999999972</v>
      </c>
      <c r="P38">
        <v>13.254726368159204</v>
      </c>
      <c r="Q38">
        <v>8.1006731050629206</v>
      </c>
      <c r="R38">
        <v>0</v>
      </c>
      <c r="S38">
        <v>2.1061750073163594</v>
      </c>
      <c r="T38">
        <v>11.138425519461515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75</v>
      </c>
      <c r="C39">
        <f>GT!C39</f>
        <v>0</v>
      </c>
      <c r="D39">
        <f>GT!M39</f>
        <v>34.6</v>
      </c>
      <c r="E39">
        <f>GT!N39</f>
        <v>0</v>
      </c>
      <c r="F39">
        <f t="shared" si="4"/>
        <v>75</v>
      </c>
      <c r="G39">
        <f t="shared" si="5"/>
        <v>34.6</v>
      </c>
      <c r="H39" s="112"/>
      <c r="I39">
        <f>BRPL_EOD!AA39+BRPL_EOD!AB39</f>
        <v>13.09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34.17</v>
      </c>
      <c r="O39" s="112">
        <f t="shared" si="1"/>
        <v>0.42999999999999972</v>
      </c>
      <c r="P39">
        <v>13.254726368159204</v>
      </c>
      <c r="Q39">
        <v>8.1006731050629206</v>
      </c>
      <c r="R39">
        <v>0</v>
      </c>
      <c r="S39">
        <v>2.1061750073163594</v>
      </c>
      <c r="T39">
        <v>11.138425519461515</v>
      </c>
      <c r="U39" s="114">
        <f t="shared" si="2"/>
        <v>34.6</v>
      </c>
      <c r="V39" s="112">
        <f t="shared" si="3"/>
        <v>0</v>
      </c>
      <c r="X39" s="117"/>
    </row>
    <row r="40" spans="1:24">
      <c r="A40" t="s">
        <v>82</v>
      </c>
      <c r="B40">
        <f>GT!B40</f>
        <v>75</v>
      </c>
      <c r="C40">
        <f>GT!C40</f>
        <v>0</v>
      </c>
      <c r="D40">
        <f>GT!M40</f>
        <v>34.6</v>
      </c>
      <c r="E40">
        <f>GT!N40</f>
        <v>0</v>
      </c>
      <c r="F40">
        <f t="shared" si="4"/>
        <v>75</v>
      </c>
      <c r="G40">
        <f t="shared" si="5"/>
        <v>34.6</v>
      </c>
      <c r="H40" s="112"/>
      <c r="I40">
        <f>BRPL_EOD!AA40+BRPL_EOD!AB40</f>
        <v>13.09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34.17</v>
      </c>
      <c r="O40" s="112">
        <f t="shared" si="1"/>
        <v>0.42999999999999972</v>
      </c>
      <c r="P40">
        <v>13.254726368159204</v>
      </c>
      <c r="Q40">
        <v>8.1006731050629206</v>
      </c>
      <c r="R40">
        <v>0</v>
      </c>
      <c r="S40">
        <v>2.1061750073163594</v>
      </c>
      <c r="T40">
        <v>11.138425519461515</v>
      </c>
      <c r="U40" s="114">
        <f t="shared" si="2"/>
        <v>34.6</v>
      </c>
      <c r="V40" s="112">
        <f t="shared" si="3"/>
        <v>0</v>
      </c>
      <c r="X40" s="117"/>
    </row>
    <row r="41" spans="1:24">
      <c r="A41" t="s">
        <v>83</v>
      </c>
      <c r="B41">
        <f>GT!B41</f>
        <v>75</v>
      </c>
      <c r="C41">
        <f>GT!C41</f>
        <v>0</v>
      </c>
      <c r="D41">
        <f>GT!M41</f>
        <v>34.6</v>
      </c>
      <c r="E41">
        <f>GT!N41</f>
        <v>0</v>
      </c>
      <c r="F41">
        <f t="shared" si="4"/>
        <v>75</v>
      </c>
      <c r="G41">
        <f t="shared" si="5"/>
        <v>34.6</v>
      </c>
      <c r="H41" s="112"/>
      <c r="I41">
        <f>BRPL_EOD!AA41+BRPL_EOD!AB41</f>
        <v>13.09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34.17</v>
      </c>
      <c r="O41" s="112">
        <f t="shared" si="1"/>
        <v>0.42999999999999972</v>
      </c>
      <c r="P41">
        <v>13.254726368159204</v>
      </c>
      <c r="Q41">
        <v>8.1006731050629206</v>
      </c>
      <c r="R41">
        <v>0</v>
      </c>
      <c r="S41">
        <v>2.1061750073163594</v>
      </c>
      <c r="T41">
        <v>11.138425519461515</v>
      </c>
      <c r="U41" s="114">
        <f t="shared" si="2"/>
        <v>34.6</v>
      </c>
      <c r="V41" s="112">
        <f t="shared" si="3"/>
        <v>0</v>
      </c>
      <c r="X41" s="117"/>
    </row>
    <row r="42" spans="1:24">
      <c r="A42" t="s">
        <v>84</v>
      </c>
      <c r="B42">
        <f>GT!B42</f>
        <v>75</v>
      </c>
      <c r="C42">
        <f>GT!C42</f>
        <v>0</v>
      </c>
      <c r="D42">
        <f>GT!M42</f>
        <v>34.6</v>
      </c>
      <c r="E42">
        <f>GT!N42</f>
        <v>0</v>
      </c>
      <c r="F42">
        <f t="shared" si="4"/>
        <v>75</v>
      </c>
      <c r="G42">
        <f t="shared" si="5"/>
        <v>34.6</v>
      </c>
      <c r="H42" s="112"/>
      <c r="I42">
        <f>BRPL_EOD!AA42+BRPL_EOD!AB42</f>
        <v>13.09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34.17</v>
      </c>
      <c r="O42" s="112">
        <f t="shared" si="1"/>
        <v>0.42999999999999972</v>
      </c>
      <c r="P42">
        <v>13.254726368159204</v>
      </c>
      <c r="Q42">
        <v>8.1006731050629206</v>
      </c>
      <c r="R42">
        <v>0</v>
      </c>
      <c r="S42">
        <v>2.1061750073163594</v>
      </c>
      <c r="T42">
        <v>11.138425519461515</v>
      </c>
      <c r="U42" s="114">
        <f t="shared" si="2"/>
        <v>34.6</v>
      </c>
      <c r="V42" s="112">
        <f t="shared" si="3"/>
        <v>0</v>
      </c>
      <c r="X42" s="117"/>
    </row>
    <row r="43" spans="1:24">
      <c r="A43" t="s">
        <v>85</v>
      </c>
      <c r="B43">
        <f>GT!B43</f>
        <v>75</v>
      </c>
      <c r="C43">
        <f>GT!C43</f>
        <v>0</v>
      </c>
      <c r="D43">
        <f>GT!M43</f>
        <v>34.6</v>
      </c>
      <c r="E43">
        <f>GT!N43</f>
        <v>0</v>
      </c>
      <c r="F43">
        <f t="shared" si="4"/>
        <v>75</v>
      </c>
      <c r="G43">
        <f t="shared" si="5"/>
        <v>34.6</v>
      </c>
      <c r="H43" s="112"/>
      <c r="I43">
        <f>BRPL_EOD!AA43+BRPL_EOD!AB43</f>
        <v>13.09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34.17</v>
      </c>
      <c r="O43" s="112">
        <f t="shared" si="1"/>
        <v>0.42999999999999972</v>
      </c>
      <c r="P43">
        <v>13.254726368159204</v>
      </c>
      <c r="Q43">
        <v>8.1006731050629206</v>
      </c>
      <c r="R43">
        <v>0</v>
      </c>
      <c r="S43">
        <v>2.1061750073163594</v>
      </c>
      <c r="T43">
        <v>11.138425519461515</v>
      </c>
      <c r="U43" s="114">
        <f t="shared" si="2"/>
        <v>34.6</v>
      </c>
      <c r="V43" s="112">
        <f t="shared" si="3"/>
        <v>0</v>
      </c>
      <c r="X43" s="117"/>
    </row>
    <row r="44" spans="1:24">
      <c r="A44" t="s">
        <v>86</v>
      </c>
      <c r="B44">
        <f>GT!B44</f>
        <v>75</v>
      </c>
      <c r="C44">
        <f>GT!C44</f>
        <v>0</v>
      </c>
      <c r="D44">
        <f>GT!M44</f>
        <v>34.6</v>
      </c>
      <c r="E44">
        <f>GT!N44</f>
        <v>0</v>
      </c>
      <c r="F44">
        <f t="shared" si="4"/>
        <v>75</v>
      </c>
      <c r="G44">
        <f t="shared" si="5"/>
        <v>34.6</v>
      </c>
      <c r="H44" s="112"/>
      <c r="I44">
        <f>BRPL_EOD!AA44+BRPL_EOD!AB44</f>
        <v>13.09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34.17</v>
      </c>
      <c r="O44" s="112">
        <f t="shared" si="1"/>
        <v>0.42999999999999972</v>
      </c>
      <c r="P44">
        <v>13.254726368159204</v>
      </c>
      <c r="Q44">
        <v>8.1006731050629206</v>
      </c>
      <c r="R44">
        <v>0</v>
      </c>
      <c r="S44">
        <v>2.1061750073163594</v>
      </c>
      <c r="T44">
        <v>11.138425519461515</v>
      </c>
      <c r="U44" s="114">
        <f t="shared" si="2"/>
        <v>34.6</v>
      </c>
      <c r="V44" s="112">
        <f t="shared" si="3"/>
        <v>0</v>
      </c>
      <c r="X44" s="117"/>
    </row>
    <row r="45" spans="1:24">
      <c r="A45" t="s">
        <v>87</v>
      </c>
      <c r="B45">
        <f>GT!B45</f>
        <v>75</v>
      </c>
      <c r="C45">
        <f>GT!C45</f>
        <v>0</v>
      </c>
      <c r="D45">
        <f>GT!M45</f>
        <v>34.6</v>
      </c>
      <c r="E45">
        <f>GT!N45</f>
        <v>0</v>
      </c>
      <c r="F45">
        <f t="shared" si="4"/>
        <v>75</v>
      </c>
      <c r="G45">
        <f t="shared" si="5"/>
        <v>34.6</v>
      </c>
      <c r="H45" s="112"/>
      <c r="I45">
        <f>BRPL_EOD!AA45+BRPL_EOD!AB45</f>
        <v>13.09</v>
      </c>
      <c r="J45">
        <f>BYPL_EOD!AA45+BYPL_EOD!AB45</f>
        <v>8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34.17</v>
      </c>
      <c r="O45" s="112">
        <f t="shared" si="1"/>
        <v>0.42999999999999972</v>
      </c>
      <c r="P45">
        <v>13.254726368159204</v>
      </c>
      <c r="Q45">
        <v>8.1006731050629206</v>
      </c>
      <c r="R45">
        <v>0</v>
      </c>
      <c r="S45">
        <v>2.1061750073163594</v>
      </c>
      <c r="T45">
        <v>11.138425519461515</v>
      </c>
      <c r="U45" s="114">
        <f t="shared" si="2"/>
        <v>34.6</v>
      </c>
      <c r="V45" s="112">
        <f t="shared" si="3"/>
        <v>0</v>
      </c>
      <c r="X45" s="117"/>
    </row>
    <row r="46" spans="1:24">
      <c r="A46" t="s">
        <v>88</v>
      </c>
      <c r="B46">
        <f>GT!B46</f>
        <v>75</v>
      </c>
      <c r="C46">
        <f>GT!C46</f>
        <v>0</v>
      </c>
      <c r="D46">
        <f>GT!M46</f>
        <v>34.6</v>
      </c>
      <c r="E46">
        <f>GT!N46</f>
        <v>0</v>
      </c>
      <c r="F46">
        <f t="shared" si="4"/>
        <v>75</v>
      </c>
      <c r="G46">
        <f t="shared" si="5"/>
        <v>34.6</v>
      </c>
      <c r="H46" s="112"/>
      <c r="I46">
        <f>BRPL_EOD!AA46+BRPL_EOD!AB46</f>
        <v>13.09</v>
      </c>
      <c r="J46">
        <f>BYPL_EOD!AA46+BYPL_EOD!AB46</f>
        <v>8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34.17</v>
      </c>
      <c r="O46" s="112">
        <f t="shared" si="1"/>
        <v>0.42999999999999972</v>
      </c>
      <c r="P46">
        <v>13.254726368159204</v>
      </c>
      <c r="Q46">
        <v>8.1006731050629206</v>
      </c>
      <c r="R46">
        <v>0</v>
      </c>
      <c r="S46">
        <v>2.1061750073163594</v>
      </c>
      <c r="T46">
        <v>11.138425519461515</v>
      </c>
      <c r="U46" s="114">
        <f t="shared" si="2"/>
        <v>34.6</v>
      </c>
      <c r="V46" s="112">
        <f t="shared" si="3"/>
        <v>0</v>
      </c>
      <c r="X46" s="117"/>
    </row>
    <row r="47" spans="1:24">
      <c r="A47" t="s">
        <v>89</v>
      </c>
      <c r="B47">
        <f>GT!B47</f>
        <v>75</v>
      </c>
      <c r="C47">
        <f>GT!C47</f>
        <v>0</v>
      </c>
      <c r="D47">
        <f>GT!M47</f>
        <v>34.6</v>
      </c>
      <c r="E47">
        <f>GT!N47</f>
        <v>0</v>
      </c>
      <c r="F47">
        <f t="shared" si="4"/>
        <v>75</v>
      </c>
      <c r="G47">
        <f t="shared" si="5"/>
        <v>34.6</v>
      </c>
      <c r="H47" s="112"/>
      <c r="I47">
        <f>BRPL_EOD!AA47+BRPL_EOD!AB47</f>
        <v>13.09</v>
      </c>
      <c r="J47">
        <f>BYPL_EOD!AA47+BYPL_EOD!AB47</f>
        <v>8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34.17</v>
      </c>
      <c r="O47" s="112">
        <f t="shared" si="1"/>
        <v>0.42999999999999972</v>
      </c>
      <c r="P47">
        <v>13.254726368159204</v>
      </c>
      <c r="Q47">
        <v>8.1006731050629206</v>
      </c>
      <c r="R47">
        <v>0</v>
      </c>
      <c r="S47">
        <v>2.1061750073163594</v>
      </c>
      <c r="T47">
        <v>11.138425519461515</v>
      </c>
      <c r="U47" s="114">
        <f t="shared" si="2"/>
        <v>34.6</v>
      </c>
      <c r="V47" s="112">
        <f t="shared" si="3"/>
        <v>0</v>
      </c>
      <c r="X47" s="117"/>
    </row>
    <row r="48" spans="1:24">
      <c r="A48" t="s">
        <v>90</v>
      </c>
      <c r="B48">
        <f>GT!B48</f>
        <v>75</v>
      </c>
      <c r="C48">
        <f>GT!C48</f>
        <v>0</v>
      </c>
      <c r="D48">
        <f>GT!M48</f>
        <v>34.6</v>
      </c>
      <c r="E48">
        <f>GT!N48</f>
        <v>0</v>
      </c>
      <c r="F48">
        <f t="shared" si="4"/>
        <v>75</v>
      </c>
      <c r="G48">
        <f t="shared" si="5"/>
        <v>34.6</v>
      </c>
      <c r="H48" s="112"/>
      <c r="I48">
        <f>BRPL_EOD!AA48+BRPL_EOD!AB48</f>
        <v>13.09</v>
      </c>
      <c r="J48">
        <f>BYPL_EOD!AA48+BYPL_EOD!AB48</f>
        <v>8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34.17</v>
      </c>
      <c r="O48" s="112">
        <f t="shared" si="1"/>
        <v>0.42999999999999972</v>
      </c>
      <c r="P48">
        <v>13.254726368159204</v>
      </c>
      <c r="Q48">
        <v>8.1006731050629206</v>
      </c>
      <c r="R48">
        <v>0</v>
      </c>
      <c r="S48">
        <v>2.1061750073163594</v>
      </c>
      <c r="T48">
        <v>11.138425519461515</v>
      </c>
      <c r="U48" s="114">
        <f t="shared" si="2"/>
        <v>34.6</v>
      </c>
      <c r="V48" s="112">
        <f t="shared" si="3"/>
        <v>0</v>
      </c>
      <c r="X48" s="117"/>
    </row>
    <row r="49" spans="1:24">
      <c r="A49" t="s">
        <v>91</v>
      </c>
      <c r="B49">
        <f>GT!B49</f>
        <v>75</v>
      </c>
      <c r="C49">
        <f>GT!C49</f>
        <v>0</v>
      </c>
      <c r="D49">
        <f>GT!M49</f>
        <v>34.6</v>
      </c>
      <c r="E49">
        <f>GT!N49</f>
        <v>0</v>
      </c>
      <c r="F49">
        <f t="shared" si="4"/>
        <v>75</v>
      </c>
      <c r="G49">
        <f t="shared" si="5"/>
        <v>34.6</v>
      </c>
      <c r="H49" s="112"/>
      <c r="I49">
        <f>BRPL_EOD!AA49+BRPL_EOD!AB49</f>
        <v>13.09</v>
      </c>
      <c r="J49">
        <f>BYPL_EOD!AA49+BYPL_EOD!AB49</f>
        <v>8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34.17</v>
      </c>
      <c r="O49" s="112">
        <f t="shared" si="1"/>
        <v>0.42999999999999972</v>
      </c>
      <c r="P49">
        <v>13.254726368159204</v>
      </c>
      <c r="Q49">
        <v>8.1006731050629206</v>
      </c>
      <c r="R49">
        <v>0</v>
      </c>
      <c r="S49">
        <v>2.1061750073163594</v>
      </c>
      <c r="T49">
        <v>11.138425519461515</v>
      </c>
      <c r="U49" s="114">
        <f t="shared" si="2"/>
        <v>34.6</v>
      </c>
      <c r="V49" s="112">
        <f t="shared" si="3"/>
        <v>0</v>
      </c>
      <c r="X49" s="117"/>
    </row>
    <row r="50" spans="1:24">
      <c r="A50" t="s">
        <v>92</v>
      </c>
      <c r="B50">
        <f>GT!B50</f>
        <v>75</v>
      </c>
      <c r="C50">
        <f>GT!C50</f>
        <v>0</v>
      </c>
      <c r="D50">
        <f>GT!M50</f>
        <v>34.6</v>
      </c>
      <c r="E50">
        <f>GT!N50</f>
        <v>0</v>
      </c>
      <c r="F50">
        <f t="shared" si="4"/>
        <v>75</v>
      </c>
      <c r="G50">
        <f t="shared" si="5"/>
        <v>34.6</v>
      </c>
      <c r="H50" s="112"/>
      <c r="I50">
        <f>BRPL_EOD!AA50+BRPL_EOD!AB50</f>
        <v>13.09</v>
      </c>
      <c r="J50">
        <f>BYPL_EOD!AA50+BYPL_EOD!AB50</f>
        <v>8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34.17</v>
      </c>
      <c r="O50" s="112">
        <f t="shared" si="1"/>
        <v>0.42999999999999972</v>
      </c>
      <c r="P50">
        <v>13.254726368159204</v>
      </c>
      <c r="Q50">
        <v>8.1006731050629206</v>
      </c>
      <c r="R50">
        <v>0</v>
      </c>
      <c r="S50">
        <v>2.1061750073163594</v>
      </c>
      <c r="T50">
        <v>11.138425519461515</v>
      </c>
      <c r="U50" s="114">
        <f t="shared" si="2"/>
        <v>34.6</v>
      </c>
      <c r="V50" s="112">
        <f t="shared" si="3"/>
        <v>0</v>
      </c>
      <c r="X50" s="117"/>
    </row>
    <row r="51" spans="1:24">
      <c r="A51" t="s">
        <v>93</v>
      </c>
      <c r="B51">
        <f>GT!B51</f>
        <v>75</v>
      </c>
      <c r="C51">
        <f>GT!C51</f>
        <v>0</v>
      </c>
      <c r="D51">
        <f>GT!M51</f>
        <v>34.6</v>
      </c>
      <c r="E51">
        <f>GT!N51</f>
        <v>0</v>
      </c>
      <c r="F51">
        <f t="shared" si="4"/>
        <v>75</v>
      </c>
      <c r="G51">
        <f t="shared" si="5"/>
        <v>34.6</v>
      </c>
      <c r="H51" s="112"/>
      <c r="I51">
        <f>BRPL_EOD!AA51+BRPL_EOD!AB51</f>
        <v>13.09</v>
      </c>
      <c r="J51">
        <f>BYPL_EOD!AA51+BYPL_EOD!AB51</f>
        <v>8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34.17</v>
      </c>
      <c r="O51" s="112">
        <f t="shared" si="1"/>
        <v>0.42999999999999972</v>
      </c>
      <c r="P51">
        <v>13.254726368159204</v>
      </c>
      <c r="Q51">
        <v>8.1006731050629206</v>
      </c>
      <c r="R51">
        <v>0</v>
      </c>
      <c r="S51">
        <v>2.1061750073163594</v>
      </c>
      <c r="T51">
        <v>11.138425519461515</v>
      </c>
      <c r="U51" s="114">
        <f t="shared" si="2"/>
        <v>34.6</v>
      </c>
      <c r="V51" s="112">
        <f t="shared" si="3"/>
        <v>0</v>
      </c>
      <c r="X51" s="117"/>
    </row>
    <row r="52" spans="1:24">
      <c r="A52" t="s">
        <v>94</v>
      </c>
      <c r="B52">
        <f>GT!B52</f>
        <v>75</v>
      </c>
      <c r="C52">
        <f>GT!C52</f>
        <v>0</v>
      </c>
      <c r="D52">
        <f>GT!M52</f>
        <v>34.6</v>
      </c>
      <c r="E52">
        <f>GT!N52</f>
        <v>0</v>
      </c>
      <c r="F52">
        <f t="shared" si="4"/>
        <v>75</v>
      </c>
      <c r="G52">
        <f t="shared" si="5"/>
        <v>34.6</v>
      </c>
      <c r="H52" s="112"/>
      <c r="I52">
        <f>BRPL_EOD!AA52+BRPL_EOD!AB52</f>
        <v>13.09</v>
      </c>
      <c r="J52">
        <f>BYPL_EOD!AA52+BYPL_EOD!AB52</f>
        <v>8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34.17</v>
      </c>
      <c r="O52" s="112">
        <f t="shared" si="1"/>
        <v>0.42999999999999972</v>
      </c>
      <c r="P52">
        <v>13.254726368159204</v>
      </c>
      <c r="Q52">
        <v>8.1006731050629206</v>
      </c>
      <c r="R52">
        <v>0</v>
      </c>
      <c r="S52">
        <v>2.1061750073163594</v>
      </c>
      <c r="T52">
        <v>11.138425519461515</v>
      </c>
      <c r="U52" s="114">
        <f t="shared" si="2"/>
        <v>34.6</v>
      </c>
      <c r="V52" s="112">
        <f t="shared" si="3"/>
        <v>0</v>
      </c>
      <c r="X52" s="117"/>
    </row>
    <row r="53" spans="1:24">
      <c r="A53" t="s">
        <v>95</v>
      </c>
      <c r="B53">
        <f>GT!B53</f>
        <v>75</v>
      </c>
      <c r="C53">
        <f>GT!C53</f>
        <v>0</v>
      </c>
      <c r="D53">
        <f>GT!M53</f>
        <v>34.6</v>
      </c>
      <c r="E53">
        <f>GT!N53</f>
        <v>0</v>
      </c>
      <c r="F53">
        <f t="shared" si="4"/>
        <v>75</v>
      </c>
      <c r="G53">
        <f t="shared" si="5"/>
        <v>34.6</v>
      </c>
      <c r="H53" s="112"/>
      <c r="I53">
        <f>BRPL_EOD!AA53+BRPL_EOD!AB53</f>
        <v>13.09</v>
      </c>
      <c r="J53">
        <f>BYPL_EOD!AA53+BYPL_EOD!AB53</f>
        <v>8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34.17</v>
      </c>
      <c r="O53" s="112">
        <f t="shared" si="1"/>
        <v>0.42999999999999972</v>
      </c>
      <c r="P53">
        <v>13.254726368159204</v>
      </c>
      <c r="Q53">
        <v>8.1006731050629206</v>
      </c>
      <c r="R53">
        <v>0</v>
      </c>
      <c r="S53">
        <v>2.1061750073163594</v>
      </c>
      <c r="T53">
        <v>11.138425519461515</v>
      </c>
      <c r="U53" s="114">
        <f t="shared" si="2"/>
        <v>34.6</v>
      </c>
      <c r="V53" s="112">
        <f t="shared" si="3"/>
        <v>0</v>
      </c>
      <c r="X53" s="117"/>
    </row>
    <row r="54" spans="1:24">
      <c r="A54" t="s">
        <v>96</v>
      </c>
      <c r="B54">
        <f>GT!B54</f>
        <v>75</v>
      </c>
      <c r="C54">
        <f>GT!C54</f>
        <v>0</v>
      </c>
      <c r="D54">
        <f>GT!M54</f>
        <v>34.6</v>
      </c>
      <c r="E54">
        <f>GT!N54</f>
        <v>0</v>
      </c>
      <c r="F54">
        <f t="shared" si="4"/>
        <v>75</v>
      </c>
      <c r="G54">
        <f t="shared" si="5"/>
        <v>34.6</v>
      </c>
      <c r="H54" s="112"/>
      <c r="I54">
        <f>BRPL_EOD!AA54+BRPL_EOD!AB54</f>
        <v>13.09</v>
      </c>
      <c r="J54">
        <f>BYPL_EOD!AA54+BYPL_EOD!AB54</f>
        <v>8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34.17</v>
      </c>
      <c r="O54" s="112">
        <f t="shared" si="1"/>
        <v>0.42999999999999972</v>
      </c>
      <c r="P54">
        <v>13.254726368159204</v>
      </c>
      <c r="Q54">
        <v>8.1006731050629206</v>
      </c>
      <c r="R54">
        <v>0</v>
      </c>
      <c r="S54">
        <v>2.1061750073163594</v>
      </c>
      <c r="T54">
        <v>11.138425519461515</v>
      </c>
      <c r="U54" s="114">
        <f t="shared" si="2"/>
        <v>34.6</v>
      </c>
      <c r="V54" s="112">
        <f t="shared" si="3"/>
        <v>0</v>
      </c>
      <c r="X54" s="117"/>
    </row>
    <row r="55" spans="1:24">
      <c r="A55" t="s">
        <v>97</v>
      </c>
      <c r="B55">
        <f>GT!B55</f>
        <v>75</v>
      </c>
      <c r="C55">
        <f>GT!C55</f>
        <v>0</v>
      </c>
      <c r="D55">
        <f>GT!M55</f>
        <v>34.6</v>
      </c>
      <c r="E55">
        <f>GT!N55</f>
        <v>0</v>
      </c>
      <c r="F55">
        <f t="shared" si="4"/>
        <v>75</v>
      </c>
      <c r="G55">
        <f t="shared" si="5"/>
        <v>34.6</v>
      </c>
      <c r="H55" s="112"/>
      <c r="I55">
        <f>BRPL_EOD!AA55+BRPL_EOD!AB55</f>
        <v>13.09</v>
      </c>
      <c r="J55">
        <f>BYPL_EOD!AA55+BYPL_EOD!AB55</f>
        <v>8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34.17</v>
      </c>
      <c r="O55" s="112">
        <f t="shared" si="1"/>
        <v>0.42999999999999972</v>
      </c>
      <c r="P55">
        <v>13.254726368159204</v>
      </c>
      <c r="Q55">
        <v>8.1006731050629206</v>
      </c>
      <c r="R55">
        <v>0</v>
      </c>
      <c r="S55">
        <v>2.1061750073163594</v>
      </c>
      <c r="T55">
        <v>11.138425519461515</v>
      </c>
      <c r="U55" s="114">
        <f t="shared" si="2"/>
        <v>34.6</v>
      </c>
      <c r="V55" s="112">
        <f t="shared" si="3"/>
        <v>0</v>
      </c>
      <c r="X55" s="117"/>
    </row>
    <row r="56" spans="1:24">
      <c r="A56" t="s">
        <v>98</v>
      </c>
      <c r="B56">
        <f>GT!B56</f>
        <v>75</v>
      </c>
      <c r="C56">
        <f>GT!C56</f>
        <v>0</v>
      </c>
      <c r="D56">
        <f>GT!M56</f>
        <v>34.6</v>
      </c>
      <c r="E56">
        <f>GT!N56</f>
        <v>0</v>
      </c>
      <c r="F56">
        <f t="shared" si="4"/>
        <v>75</v>
      </c>
      <c r="G56">
        <f t="shared" si="5"/>
        <v>34.6</v>
      </c>
      <c r="H56" s="112"/>
      <c r="I56">
        <f>BRPL_EOD!AA56+BRPL_EOD!AB56</f>
        <v>13.09</v>
      </c>
      <c r="J56">
        <f>BYPL_EOD!AA56+BYPL_EOD!AB56</f>
        <v>8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34.17</v>
      </c>
      <c r="O56" s="112">
        <f t="shared" si="1"/>
        <v>0.42999999999999972</v>
      </c>
      <c r="P56">
        <v>13.254726368159204</v>
      </c>
      <c r="Q56">
        <v>8.1006731050629206</v>
      </c>
      <c r="R56">
        <v>0</v>
      </c>
      <c r="S56">
        <v>2.1061750073163594</v>
      </c>
      <c r="T56">
        <v>11.138425519461515</v>
      </c>
      <c r="U56" s="114">
        <f t="shared" si="2"/>
        <v>34.6</v>
      </c>
      <c r="V56" s="112">
        <f t="shared" si="3"/>
        <v>0</v>
      </c>
      <c r="X56" s="117"/>
    </row>
    <row r="57" spans="1:24">
      <c r="A57" t="s">
        <v>99</v>
      </c>
      <c r="B57">
        <f>GT!B57</f>
        <v>75</v>
      </c>
      <c r="C57">
        <f>GT!C57</f>
        <v>0</v>
      </c>
      <c r="D57">
        <f>GT!M57</f>
        <v>34.6</v>
      </c>
      <c r="E57">
        <f>GT!N57</f>
        <v>0</v>
      </c>
      <c r="F57">
        <f t="shared" si="4"/>
        <v>75</v>
      </c>
      <c r="G57">
        <f t="shared" si="5"/>
        <v>34.6</v>
      </c>
      <c r="H57" s="112"/>
      <c r="I57">
        <f>BRPL_EOD!AA57+BRPL_EOD!AB57</f>
        <v>13.09</v>
      </c>
      <c r="J57">
        <f>BYPL_EOD!AA57+BYPL_EOD!AB57</f>
        <v>8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34.17</v>
      </c>
      <c r="O57" s="112">
        <f t="shared" si="1"/>
        <v>0.42999999999999972</v>
      </c>
      <c r="P57">
        <v>13.254726368159204</v>
      </c>
      <c r="Q57">
        <v>8.1006731050629206</v>
      </c>
      <c r="R57">
        <v>0</v>
      </c>
      <c r="S57">
        <v>2.1061750073163594</v>
      </c>
      <c r="T57">
        <v>11.138425519461515</v>
      </c>
      <c r="U57" s="114">
        <f t="shared" si="2"/>
        <v>34.6</v>
      </c>
      <c r="V57" s="112">
        <f t="shared" si="3"/>
        <v>0</v>
      </c>
      <c r="X57" s="117"/>
    </row>
    <row r="58" spans="1:24">
      <c r="A58" t="s">
        <v>100</v>
      </c>
      <c r="B58">
        <f>GT!B58</f>
        <v>75</v>
      </c>
      <c r="C58">
        <f>GT!C58</f>
        <v>0</v>
      </c>
      <c r="D58">
        <f>GT!M58</f>
        <v>34.6</v>
      </c>
      <c r="E58">
        <f>GT!N58</f>
        <v>0</v>
      </c>
      <c r="F58">
        <f t="shared" si="4"/>
        <v>75</v>
      </c>
      <c r="G58">
        <f t="shared" si="5"/>
        <v>34.6</v>
      </c>
      <c r="H58" s="112"/>
      <c r="I58">
        <f>BRPL_EOD!AA58+BRPL_EOD!AB58</f>
        <v>13.09</v>
      </c>
      <c r="J58">
        <f>BYPL_EOD!AA58+BYPL_EOD!AB58</f>
        <v>8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34.17</v>
      </c>
      <c r="O58" s="112">
        <f t="shared" si="1"/>
        <v>0.42999999999999972</v>
      </c>
      <c r="P58">
        <v>13.254726368159204</v>
      </c>
      <c r="Q58">
        <v>8.1006731050629206</v>
      </c>
      <c r="R58">
        <v>0</v>
      </c>
      <c r="S58">
        <v>2.1061750073163594</v>
      </c>
      <c r="T58">
        <v>11.138425519461515</v>
      </c>
      <c r="U58" s="114">
        <f t="shared" si="2"/>
        <v>34.6</v>
      </c>
      <c r="V58" s="112">
        <f t="shared" si="3"/>
        <v>0</v>
      </c>
      <c r="X58" s="117"/>
    </row>
    <row r="59" spans="1:24">
      <c r="A59" t="s">
        <v>101</v>
      </c>
      <c r="B59">
        <f>GT!B59</f>
        <v>75</v>
      </c>
      <c r="C59">
        <f>GT!C59</f>
        <v>0</v>
      </c>
      <c r="D59">
        <f>GT!M59</f>
        <v>34.6</v>
      </c>
      <c r="E59">
        <f>GT!N59</f>
        <v>0</v>
      </c>
      <c r="F59">
        <f t="shared" si="4"/>
        <v>75</v>
      </c>
      <c r="G59">
        <f t="shared" si="5"/>
        <v>34.6</v>
      </c>
      <c r="H59" s="112"/>
      <c r="I59">
        <f>BRPL_EOD!AA59+BRPL_EOD!AB59</f>
        <v>13.09</v>
      </c>
      <c r="J59">
        <f>BYPL_EOD!AA59+BYPL_EOD!AB59</f>
        <v>8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34.17</v>
      </c>
      <c r="O59" s="112">
        <f t="shared" si="1"/>
        <v>0.42999999999999972</v>
      </c>
      <c r="P59">
        <v>13.254726368159204</v>
      </c>
      <c r="Q59">
        <v>8.1006731050629206</v>
      </c>
      <c r="R59">
        <v>0</v>
      </c>
      <c r="S59">
        <v>2.1061750073163594</v>
      </c>
      <c r="T59">
        <v>11.138425519461515</v>
      </c>
      <c r="U59" s="114">
        <f t="shared" si="2"/>
        <v>34.6</v>
      </c>
      <c r="V59" s="112">
        <f t="shared" si="3"/>
        <v>0</v>
      </c>
      <c r="X59" s="117"/>
    </row>
    <row r="60" spans="1:24">
      <c r="A60" t="s">
        <v>102</v>
      </c>
      <c r="B60">
        <f>GT!B60</f>
        <v>75</v>
      </c>
      <c r="C60">
        <f>GT!C60</f>
        <v>0</v>
      </c>
      <c r="D60">
        <f>GT!M60</f>
        <v>34.6</v>
      </c>
      <c r="E60">
        <f>GT!N60</f>
        <v>0</v>
      </c>
      <c r="F60">
        <f t="shared" si="4"/>
        <v>75</v>
      </c>
      <c r="G60">
        <f t="shared" si="5"/>
        <v>34.6</v>
      </c>
      <c r="H60" s="112"/>
      <c r="I60">
        <f>BRPL_EOD!AA60+BRPL_EOD!AB60</f>
        <v>13.09</v>
      </c>
      <c r="J60">
        <f>BYPL_EOD!AA60+BYPL_EOD!AB60</f>
        <v>8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34.17</v>
      </c>
      <c r="O60" s="112">
        <f t="shared" si="1"/>
        <v>0.42999999999999972</v>
      </c>
      <c r="P60">
        <v>13.254726368159204</v>
      </c>
      <c r="Q60">
        <v>8.1006731050629206</v>
      </c>
      <c r="R60">
        <v>0</v>
      </c>
      <c r="S60">
        <v>2.1061750073163594</v>
      </c>
      <c r="T60">
        <v>11.138425519461515</v>
      </c>
      <c r="U60" s="114">
        <f t="shared" si="2"/>
        <v>34.6</v>
      </c>
      <c r="V60" s="112">
        <f t="shared" si="3"/>
        <v>0</v>
      </c>
      <c r="X60" s="117"/>
    </row>
    <row r="61" spans="1:24">
      <c r="A61" t="s">
        <v>103</v>
      </c>
      <c r="B61">
        <f>GT!B61</f>
        <v>75</v>
      </c>
      <c r="C61">
        <f>GT!C61</f>
        <v>0</v>
      </c>
      <c r="D61">
        <f>GT!M61</f>
        <v>34.6</v>
      </c>
      <c r="E61">
        <f>GT!N61</f>
        <v>0</v>
      </c>
      <c r="F61">
        <f t="shared" si="4"/>
        <v>75</v>
      </c>
      <c r="G61">
        <f t="shared" si="5"/>
        <v>34.6</v>
      </c>
      <c r="H61" s="112"/>
      <c r="I61">
        <f>BRPL_EOD!AA61+BRPL_EOD!AB61</f>
        <v>13.09</v>
      </c>
      <c r="J61">
        <f>BYPL_EOD!AA61+BYPL_EOD!AB61</f>
        <v>8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34.17</v>
      </c>
      <c r="O61" s="112">
        <f t="shared" si="1"/>
        <v>0.42999999999999972</v>
      </c>
      <c r="P61">
        <v>13.254726368159204</v>
      </c>
      <c r="Q61">
        <v>8.1006731050629206</v>
      </c>
      <c r="R61">
        <v>0</v>
      </c>
      <c r="S61">
        <v>2.1061750073163594</v>
      </c>
      <c r="T61">
        <v>11.138425519461515</v>
      </c>
      <c r="U61" s="114">
        <f t="shared" si="2"/>
        <v>34.6</v>
      </c>
      <c r="V61" s="112">
        <f t="shared" si="3"/>
        <v>0</v>
      </c>
      <c r="X61" s="117"/>
    </row>
    <row r="62" spans="1:24">
      <c r="A62" t="s">
        <v>104</v>
      </c>
      <c r="B62">
        <f>GT!B62</f>
        <v>75</v>
      </c>
      <c r="C62">
        <f>GT!C62</f>
        <v>0</v>
      </c>
      <c r="D62">
        <f>GT!M62</f>
        <v>34.6</v>
      </c>
      <c r="E62">
        <f>GT!N62</f>
        <v>0</v>
      </c>
      <c r="F62">
        <f t="shared" si="4"/>
        <v>75</v>
      </c>
      <c r="G62">
        <f t="shared" si="5"/>
        <v>34.6</v>
      </c>
      <c r="H62" s="112"/>
      <c r="I62">
        <f>BRPL_EOD!AA62+BRPL_EOD!AB62</f>
        <v>13.09</v>
      </c>
      <c r="J62">
        <f>BYPL_EOD!AA62+BYPL_EOD!AB62</f>
        <v>8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34.17</v>
      </c>
      <c r="O62" s="112">
        <f t="shared" si="1"/>
        <v>0.42999999999999972</v>
      </c>
      <c r="P62">
        <v>13.254726368159204</v>
      </c>
      <c r="Q62">
        <v>8.1006731050629206</v>
      </c>
      <c r="R62">
        <v>0</v>
      </c>
      <c r="S62">
        <v>2.1061750073163594</v>
      </c>
      <c r="T62">
        <v>11.138425519461515</v>
      </c>
      <c r="U62" s="114">
        <f t="shared" si="2"/>
        <v>34.6</v>
      </c>
      <c r="V62" s="112">
        <f t="shared" si="3"/>
        <v>0</v>
      </c>
      <c r="X62" s="117"/>
    </row>
    <row r="63" spans="1:24">
      <c r="A63" t="s">
        <v>105</v>
      </c>
      <c r="B63">
        <f>GT!B63</f>
        <v>75</v>
      </c>
      <c r="C63">
        <f>GT!C63</f>
        <v>0</v>
      </c>
      <c r="D63">
        <f>GT!M63</f>
        <v>34.6</v>
      </c>
      <c r="E63">
        <f>GT!N63</f>
        <v>0</v>
      </c>
      <c r="F63">
        <f t="shared" si="4"/>
        <v>75</v>
      </c>
      <c r="G63">
        <f t="shared" si="5"/>
        <v>34.6</v>
      </c>
      <c r="H63" s="112"/>
      <c r="I63">
        <f>BRPL_EOD!AA63+BRPL_EOD!AB63</f>
        <v>13.09</v>
      </c>
      <c r="J63">
        <f>BYPL_EOD!AA63+BYPL_EOD!AB63</f>
        <v>8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34.17</v>
      </c>
      <c r="O63" s="112">
        <f t="shared" si="1"/>
        <v>0.42999999999999972</v>
      </c>
      <c r="P63">
        <v>13.254726368159204</v>
      </c>
      <c r="Q63">
        <v>8.1006731050629206</v>
      </c>
      <c r="R63">
        <v>0</v>
      </c>
      <c r="S63">
        <v>2.1061750073163594</v>
      </c>
      <c r="T63">
        <v>11.138425519461515</v>
      </c>
      <c r="U63" s="114">
        <f t="shared" si="2"/>
        <v>34.6</v>
      </c>
      <c r="V63" s="112">
        <f t="shared" si="3"/>
        <v>0</v>
      </c>
      <c r="X63" s="117"/>
    </row>
    <row r="64" spans="1:24">
      <c r="A64" t="s">
        <v>106</v>
      </c>
      <c r="B64">
        <f>GT!B64</f>
        <v>75</v>
      </c>
      <c r="C64">
        <f>GT!C64</f>
        <v>0</v>
      </c>
      <c r="D64">
        <f>GT!M64</f>
        <v>34.6</v>
      </c>
      <c r="E64">
        <f>GT!N64</f>
        <v>0</v>
      </c>
      <c r="F64">
        <f t="shared" si="4"/>
        <v>75</v>
      </c>
      <c r="G64">
        <f t="shared" si="5"/>
        <v>34.6</v>
      </c>
      <c r="H64" s="112"/>
      <c r="I64">
        <f>BRPL_EOD!AA64+BRPL_EOD!AB64</f>
        <v>13.09</v>
      </c>
      <c r="J64">
        <f>BYPL_EOD!AA64+BYPL_EOD!AB64</f>
        <v>8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34.17</v>
      </c>
      <c r="O64" s="112">
        <f t="shared" si="1"/>
        <v>0.42999999999999972</v>
      </c>
      <c r="P64">
        <v>13.254726368159204</v>
      </c>
      <c r="Q64">
        <v>8.1006731050629206</v>
      </c>
      <c r="R64">
        <v>0</v>
      </c>
      <c r="S64">
        <v>2.1061750073163594</v>
      </c>
      <c r="T64">
        <v>11.138425519461515</v>
      </c>
      <c r="U64" s="114">
        <f t="shared" si="2"/>
        <v>34.6</v>
      </c>
      <c r="V64" s="112">
        <f t="shared" si="3"/>
        <v>0</v>
      </c>
      <c r="X64" s="117"/>
    </row>
    <row r="65" spans="1:24">
      <c r="A65" t="s">
        <v>107</v>
      </c>
      <c r="B65">
        <f>GT!B65</f>
        <v>75</v>
      </c>
      <c r="C65">
        <f>GT!C65</f>
        <v>0</v>
      </c>
      <c r="D65">
        <f>GT!M65</f>
        <v>34.6</v>
      </c>
      <c r="E65">
        <f>GT!N65</f>
        <v>0</v>
      </c>
      <c r="F65">
        <f t="shared" si="4"/>
        <v>75</v>
      </c>
      <c r="G65">
        <f t="shared" si="5"/>
        <v>34.6</v>
      </c>
      <c r="H65" s="112"/>
      <c r="I65">
        <f>BRPL_EOD!AA65+BRPL_EOD!AB65</f>
        <v>13.09</v>
      </c>
      <c r="J65">
        <f>BYPL_EOD!AA65+BYPL_EOD!AB65</f>
        <v>8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34.17</v>
      </c>
      <c r="O65" s="112">
        <f t="shared" si="1"/>
        <v>0.42999999999999972</v>
      </c>
      <c r="P65">
        <v>13.254726368159204</v>
      </c>
      <c r="Q65">
        <v>8.1006731050629206</v>
      </c>
      <c r="R65">
        <v>0</v>
      </c>
      <c r="S65">
        <v>2.1061750073163594</v>
      </c>
      <c r="T65">
        <v>11.138425519461515</v>
      </c>
      <c r="U65" s="114">
        <f t="shared" si="2"/>
        <v>34.6</v>
      </c>
      <c r="V65" s="112">
        <f t="shared" si="3"/>
        <v>0</v>
      </c>
      <c r="X65" s="117"/>
    </row>
    <row r="66" spans="1:24">
      <c r="A66" t="s">
        <v>108</v>
      </c>
      <c r="B66">
        <f>GT!B66</f>
        <v>75</v>
      </c>
      <c r="C66">
        <f>GT!C66</f>
        <v>0</v>
      </c>
      <c r="D66">
        <f>GT!M66</f>
        <v>34.6</v>
      </c>
      <c r="E66">
        <f>GT!N66</f>
        <v>0</v>
      </c>
      <c r="F66">
        <f t="shared" si="4"/>
        <v>75</v>
      </c>
      <c r="G66">
        <f t="shared" si="5"/>
        <v>34.6</v>
      </c>
      <c r="H66" s="112"/>
      <c r="I66">
        <f>BRPL_EOD!AA66+BRPL_EOD!AB66</f>
        <v>13.09</v>
      </c>
      <c r="J66">
        <f>BYPL_EOD!AA66+BYPL_EOD!AB66</f>
        <v>8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34.17</v>
      </c>
      <c r="O66" s="112">
        <f t="shared" si="1"/>
        <v>0.42999999999999972</v>
      </c>
      <c r="P66">
        <v>13.254726368159204</v>
      </c>
      <c r="Q66">
        <v>8.1006731050629206</v>
      </c>
      <c r="R66">
        <v>0</v>
      </c>
      <c r="S66">
        <v>2.1061750073163594</v>
      </c>
      <c r="T66">
        <v>11.138425519461515</v>
      </c>
      <c r="U66" s="114">
        <f t="shared" si="2"/>
        <v>34.6</v>
      </c>
      <c r="V66" s="112">
        <f t="shared" si="3"/>
        <v>0</v>
      </c>
      <c r="X66" s="117"/>
    </row>
    <row r="67" spans="1:24">
      <c r="A67" t="s">
        <v>109</v>
      </c>
      <c r="B67">
        <f>GT!B67</f>
        <v>75</v>
      </c>
      <c r="C67">
        <f>GT!C67</f>
        <v>0</v>
      </c>
      <c r="D67">
        <f>GT!M67</f>
        <v>34.6</v>
      </c>
      <c r="E67">
        <f>GT!N67</f>
        <v>0</v>
      </c>
      <c r="F67">
        <f t="shared" si="4"/>
        <v>75</v>
      </c>
      <c r="G67">
        <f t="shared" si="5"/>
        <v>34.6</v>
      </c>
      <c r="H67" s="112"/>
      <c r="I67">
        <f>BRPL_EOD!AA67+BRPL_EOD!AB67</f>
        <v>13.09</v>
      </c>
      <c r="J67">
        <f>BYPL_EOD!AA67+BYPL_EOD!AB67</f>
        <v>8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34.17</v>
      </c>
      <c r="O67" s="112">
        <f t="shared" ref="O67:O98" si="7">G67-N67</f>
        <v>0.42999999999999972</v>
      </c>
      <c r="P67">
        <v>13.254726368159204</v>
      </c>
      <c r="Q67">
        <v>8.1006731050629206</v>
      </c>
      <c r="R67">
        <v>0</v>
      </c>
      <c r="S67">
        <v>2.1061750073163594</v>
      </c>
      <c r="T67">
        <v>11.138425519461515</v>
      </c>
      <c r="U67" s="114">
        <f t="shared" ref="U67:U98" si="8">SUM(P67:T67)</f>
        <v>34.6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75</v>
      </c>
      <c r="C68">
        <f>GT!C68</f>
        <v>0</v>
      </c>
      <c r="D68">
        <f>GT!M68</f>
        <v>34.6</v>
      </c>
      <c r="E68">
        <f>GT!N68</f>
        <v>0</v>
      </c>
      <c r="F68">
        <f t="shared" ref="F68:F98" si="10">B68+C68</f>
        <v>75</v>
      </c>
      <c r="G68">
        <f t="shared" ref="G68:G98" si="11">D68+E68-X68</f>
        <v>34.6</v>
      </c>
      <c r="H68" s="112"/>
      <c r="I68">
        <f>BRPL_EOD!AA68+BRPL_EOD!AB68</f>
        <v>13.09</v>
      </c>
      <c r="J68">
        <f>BYPL_EOD!AA68+BYPL_EOD!AB68</f>
        <v>8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34.17</v>
      </c>
      <c r="O68" s="112">
        <f t="shared" si="7"/>
        <v>0.42999999999999972</v>
      </c>
      <c r="P68">
        <v>13.254726368159204</v>
      </c>
      <c r="Q68">
        <v>8.1006731050629206</v>
      </c>
      <c r="R68">
        <v>0</v>
      </c>
      <c r="S68">
        <v>2.1061750073163594</v>
      </c>
      <c r="T68">
        <v>11.138425519461515</v>
      </c>
      <c r="U68" s="114">
        <f t="shared" si="8"/>
        <v>34.6</v>
      </c>
      <c r="V68" s="112">
        <f t="shared" si="9"/>
        <v>0</v>
      </c>
      <c r="X68" s="117"/>
    </row>
    <row r="69" spans="1:24">
      <c r="A69" t="s">
        <v>111</v>
      </c>
      <c r="B69">
        <f>GT!B69</f>
        <v>75</v>
      </c>
      <c r="C69">
        <f>GT!C69</f>
        <v>0</v>
      </c>
      <c r="D69">
        <f>GT!M69</f>
        <v>34.6</v>
      </c>
      <c r="E69">
        <f>GT!N69</f>
        <v>0</v>
      </c>
      <c r="F69">
        <f t="shared" si="10"/>
        <v>75</v>
      </c>
      <c r="G69">
        <f t="shared" si="11"/>
        <v>34.6</v>
      </c>
      <c r="H69" s="112"/>
      <c r="I69">
        <f>BRPL_EOD!AA69+BRPL_EOD!AB69</f>
        <v>13.09</v>
      </c>
      <c r="J69">
        <f>BYPL_EOD!AA69+BYPL_EOD!AB69</f>
        <v>8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34.17</v>
      </c>
      <c r="O69" s="112">
        <f t="shared" si="7"/>
        <v>0.42999999999999972</v>
      </c>
      <c r="P69">
        <v>13.254726368159204</v>
      </c>
      <c r="Q69">
        <v>8.1006731050629206</v>
      </c>
      <c r="R69">
        <v>0</v>
      </c>
      <c r="S69">
        <v>2.1061750073163594</v>
      </c>
      <c r="T69">
        <v>11.138425519461515</v>
      </c>
      <c r="U69" s="114">
        <f t="shared" si="8"/>
        <v>34.6</v>
      </c>
      <c r="V69" s="112">
        <f t="shared" si="9"/>
        <v>0</v>
      </c>
      <c r="X69" s="117"/>
    </row>
    <row r="70" spans="1:24">
      <c r="A70" t="s">
        <v>112</v>
      </c>
      <c r="B70">
        <f>GT!B70</f>
        <v>75</v>
      </c>
      <c r="C70">
        <f>GT!C70</f>
        <v>0</v>
      </c>
      <c r="D70">
        <f>GT!M70</f>
        <v>34.6</v>
      </c>
      <c r="E70">
        <f>GT!N70</f>
        <v>0</v>
      </c>
      <c r="F70">
        <f t="shared" si="10"/>
        <v>75</v>
      </c>
      <c r="G70">
        <f t="shared" si="11"/>
        <v>34.6</v>
      </c>
      <c r="H70" s="112"/>
      <c r="I70">
        <f>BRPL_EOD!AA70+BRPL_EOD!AB70</f>
        <v>13.09</v>
      </c>
      <c r="J70">
        <f>BYPL_EOD!AA70+BYPL_EOD!AB70</f>
        <v>8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34.17</v>
      </c>
      <c r="O70" s="112">
        <f t="shared" si="7"/>
        <v>0.42999999999999972</v>
      </c>
      <c r="P70">
        <v>13.254726368159204</v>
      </c>
      <c r="Q70">
        <v>8.1006731050629206</v>
      </c>
      <c r="R70">
        <v>0</v>
      </c>
      <c r="S70">
        <v>2.1061750073163594</v>
      </c>
      <c r="T70">
        <v>11.138425519461515</v>
      </c>
      <c r="U70" s="114">
        <f t="shared" si="8"/>
        <v>34.6</v>
      </c>
      <c r="V70" s="112">
        <f t="shared" si="9"/>
        <v>0</v>
      </c>
      <c r="X70" s="117"/>
    </row>
    <row r="71" spans="1:24">
      <c r="A71" t="s">
        <v>113</v>
      </c>
      <c r="B71">
        <f>GT!B71</f>
        <v>75</v>
      </c>
      <c r="C71">
        <f>GT!C71</f>
        <v>0</v>
      </c>
      <c r="D71">
        <f>GT!M71</f>
        <v>34.6</v>
      </c>
      <c r="E71">
        <f>GT!N71</f>
        <v>0</v>
      </c>
      <c r="F71">
        <f t="shared" si="10"/>
        <v>75</v>
      </c>
      <c r="G71">
        <f t="shared" si="11"/>
        <v>34.6</v>
      </c>
      <c r="H71" s="112"/>
      <c r="I71">
        <f>BRPL_EOD!AA71+BRPL_EOD!AB71</f>
        <v>13.09</v>
      </c>
      <c r="J71">
        <f>BYPL_EOD!AA71+BYPL_EOD!AB71</f>
        <v>8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34.17</v>
      </c>
      <c r="O71" s="112">
        <f t="shared" si="7"/>
        <v>0.42999999999999972</v>
      </c>
      <c r="P71">
        <v>13.254726368159204</v>
      </c>
      <c r="Q71">
        <v>8.1006731050629206</v>
      </c>
      <c r="R71">
        <v>0</v>
      </c>
      <c r="S71">
        <v>2.1061750073163594</v>
      </c>
      <c r="T71">
        <v>11.138425519461515</v>
      </c>
      <c r="U71" s="114">
        <f t="shared" si="8"/>
        <v>34.6</v>
      </c>
      <c r="V71" s="112">
        <f t="shared" si="9"/>
        <v>0</v>
      </c>
      <c r="X71" s="117"/>
    </row>
    <row r="72" spans="1:24">
      <c r="A72" t="s">
        <v>114</v>
      </c>
      <c r="B72">
        <f>GT!B72</f>
        <v>75</v>
      </c>
      <c r="C72">
        <f>GT!C72</f>
        <v>0</v>
      </c>
      <c r="D72">
        <f>GT!M72</f>
        <v>34.6</v>
      </c>
      <c r="E72">
        <f>GT!N72</f>
        <v>0</v>
      </c>
      <c r="F72">
        <f t="shared" si="10"/>
        <v>75</v>
      </c>
      <c r="G72">
        <f t="shared" si="11"/>
        <v>34.6</v>
      </c>
      <c r="H72" s="112"/>
      <c r="I72">
        <f>BRPL_EOD!AA72+BRPL_EOD!AB72</f>
        <v>13.09</v>
      </c>
      <c r="J72">
        <f>BYPL_EOD!AA72+BYPL_EOD!AB72</f>
        <v>8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34.17</v>
      </c>
      <c r="O72" s="112">
        <f t="shared" si="7"/>
        <v>0.42999999999999972</v>
      </c>
      <c r="P72">
        <v>13.254726368159204</v>
      </c>
      <c r="Q72">
        <v>8.1006731050629206</v>
      </c>
      <c r="R72">
        <v>0</v>
      </c>
      <c r="S72">
        <v>2.1061750073163594</v>
      </c>
      <c r="T72">
        <v>11.138425519461515</v>
      </c>
      <c r="U72" s="114">
        <f t="shared" si="8"/>
        <v>34.6</v>
      </c>
      <c r="V72" s="112">
        <f t="shared" si="9"/>
        <v>0</v>
      </c>
      <c r="X72" s="117"/>
    </row>
    <row r="73" spans="1:24">
      <c r="A73" t="s">
        <v>115</v>
      </c>
      <c r="B73">
        <f>GT!B73</f>
        <v>75</v>
      </c>
      <c r="C73">
        <f>GT!C73</f>
        <v>0</v>
      </c>
      <c r="D73">
        <f>GT!M73</f>
        <v>34.6</v>
      </c>
      <c r="E73">
        <f>GT!N73</f>
        <v>0</v>
      </c>
      <c r="F73">
        <f t="shared" si="10"/>
        <v>75</v>
      </c>
      <c r="G73">
        <f t="shared" si="11"/>
        <v>34.6</v>
      </c>
      <c r="H73" s="112"/>
      <c r="I73">
        <f>BRPL_EOD!AA73+BRPL_EOD!AB73</f>
        <v>13.09</v>
      </c>
      <c r="J73">
        <f>BYPL_EOD!AA73+BYPL_EOD!AB73</f>
        <v>8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34.17</v>
      </c>
      <c r="O73" s="112">
        <f t="shared" si="7"/>
        <v>0.42999999999999972</v>
      </c>
      <c r="P73">
        <v>13.254726368159204</v>
      </c>
      <c r="Q73">
        <v>8.1006731050629206</v>
      </c>
      <c r="R73">
        <v>0</v>
      </c>
      <c r="S73">
        <v>2.1061750073163594</v>
      </c>
      <c r="T73">
        <v>11.138425519461515</v>
      </c>
      <c r="U73" s="114">
        <f t="shared" si="8"/>
        <v>34.6</v>
      </c>
      <c r="V73" s="112">
        <f t="shared" si="9"/>
        <v>0</v>
      </c>
      <c r="X73" s="117"/>
    </row>
    <row r="74" spans="1:24">
      <c r="A74" t="s">
        <v>116</v>
      </c>
      <c r="B74">
        <f>GT!B74</f>
        <v>75</v>
      </c>
      <c r="C74">
        <f>GT!C74</f>
        <v>0</v>
      </c>
      <c r="D74">
        <f>GT!M74</f>
        <v>34.6</v>
      </c>
      <c r="E74">
        <f>GT!N74</f>
        <v>0</v>
      </c>
      <c r="F74">
        <f t="shared" si="10"/>
        <v>75</v>
      </c>
      <c r="G74">
        <f t="shared" si="11"/>
        <v>34.6</v>
      </c>
      <c r="H74" s="112"/>
      <c r="I74">
        <f>BRPL_EOD!AA74+BRPL_EOD!AB74</f>
        <v>13.09</v>
      </c>
      <c r="J74">
        <f>BYPL_EOD!AA74+BYPL_EOD!AB74</f>
        <v>8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34.17</v>
      </c>
      <c r="O74" s="112">
        <f t="shared" si="7"/>
        <v>0.42999999999999972</v>
      </c>
      <c r="P74">
        <v>13.254726368159204</v>
      </c>
      <c r="Q74">
        <v>8.1006731050629206</v>
      </c>
      <c r="R74">
        <v>0</v>
      </c>
      <c r="S74">
        <v>2.1061750073163594</v>
      </c>
      <c r="T74">
        <v>11.138425519461515</v>
      </c>
      <c r="U74" s="114">
        <f t="shared" si="8"/>
        <v>34.6</v>
      </c>
      <c r="V74" s="112">
        <f t="shared" si="9"/>
        <v>0</v>
      </c>
      <c r="X74" s="117"/>
    </row>
    <row r="75" spans="1:24">
      <c r="A75" t="s">
        <v>117</v>
      </c>
      <c r="B75">
        <f>GT!B75</f>
        <v>75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75</v>
      </c>
      <c r="G75">
        <f t="shared" si="11"/>
        <v>34.6</v>
      </c>
      <c r="H75" s="112"/>
      <c r="I75">
        <f>BRPL_EOD!AA75+BRPL_EOD!AB75</f>
        <v>13.09</v>
      </c>
      <c r="J75">
        <f>BYPL_EOD!AA75+BYPL_EOD!AB75</f>
        <v>8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34.17</v>
      </c>
      <c r="O75" s="112">
        <f t="shared" si="7"/>
        <v>0.42999999999999972</v>
      </c>
      <c r="P75">
        <v>13.254726368159204</v>
      </c>
      <c r="Q75">
        <v>8.1006731050629206</v>
      </c>
      <c r="R75">
        <v>0</v>
      </c>
      <c r="S75">
        <v>2.1061750073163594</v>
      </c>
      <c r="T75">
        <v>11.138425519461515</v>
      </c>
      <c r="U75" s="114">
        <f t="shared" si="8"/>
        <v>34.6</v>
      </c>
      <c r="V75" s="112">
        <f t="shared" si="9"/>
        <v>0</v>
      </c>
      <c r="X75" s="117"/>
    </row>
    <row r="76" spans="1:24">
      <c r="A76" t="s">
        <v>118</v>
      </c>
      <c r="B76">
        <f>GT!B76</f>
        <v>75</v>
      </c>
      <c r="C76">
        <f>GT!C76</f>
        <v>0</v>
      </c>
      <c r="D76">
        <f>GT!M76</f>
        <v>34.6</v>
      </c>
      <c r="E76">
        <f>GT!N76</f>
        <v>0</v>
      </c>
      <c r="F76">
        <f t="shared" si="10"/>
        <v>75</v>
      </c>
      <c r="G76">
        <f t="shared" si="11"/>
        <v>34.6</v>
      </c>
      <c r="H76" s="112"/>
      <c r="I76">
        <f>BRPL_EOD!AA76+BRPL_EOD!AB76</f>
        <v>13.09</v>
      </c>
      <c r="J76">
        <f>BYPL_EOD!AA76+BYPL_EOD!AB76</f>
        <v>8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34.17</v>
      </c>
      <c r="O76" s="112">
        <f t="shared" si="7"/>
        <v>0.42999999999999972</v>
      </c>
      <c r="P76">
        <v>13.254726368159204</v>
      </c>
      <c r="Q76">
        <v>8.1006731050629206</v>
      </c>
      <c r="R76">
        <v>0</v>
      </c>
      <c r="S76">
        <v>2.1061750073163594</v>
      </c>
      <c r="T76">
        <v>11.138425519461515</v>
      </c>
      <c r="U76" s="114">
        <f t="shared" si="8"/>
        <v>34.6</v>
      </c>
      <c r="V76" s="112">
        <f t="shared" si="9"/>
        <v>0</v>
      </c>
      <c r="X76" s="117"/>
    </row>
    <row r="77" spans="1:24">
      <c r="A77" t="s">
        <v>119</v>
      </c>
      <c r="B77">
        <f>GT!B77</f>
        <v>75</v>
      </c>
      <c r="C77">
        <f>GT!C77</f>
        <v>0</v>
      </c>
      <c r="D77">
        <f>GT!M77</f>
        <v>34.6</v>
      </c>
      <c r="E77">
        <f>GT!N77</f>
        <v>0</v>
      </c>
      <c r="F77">
        <f t="shared" si="10"/>
        <v>75</v>
      </c>
      <c r="G77">
        <f t="shared" si="11"/>
        <v>34.6</v>
      </c>
      <c r="H77" s="112"/>
      <c r="I77">
        <f>BRPL_EOD!AA77+BRPL_EOD!AB77</f>
        <v>13.09</v>
      </c>
      <c r="J77">
        <f>BYPL_EOD!AA77+BYPL_EOD!AB77</f>
        <v>8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34.17</v>
      </c>
      <c r="O77" s="112">
        <f t="shared" si="7"/>
        <v>0.42999999999999972</v>
      </c>
      <c r="P77">
        <v>13.254726368159204</v>
      </c>
      <c r="Q77">
        <v>8.1006731050629206</v>
      </c>
      <c r="R77">
        <v>0</v>
      </c>
      <c r="S77">
        <v>2.1061750073163594</v>
      </c>
      <c r="T77">
        <v>11.138425519461515</v>
      </c>
      <c r="U77" s="114">
        <f t="shared" si="8"/>
        <v>34.6</v>
      </c>
      <c r="V77" s="112">
        <f t="shared" si="9"/>
        <v>0</v>
      </c>
      <c r="X77" s="117"/>
    </row>
    <row r="78" spans="1:24">
      <c r="A78" t="s">
        <v>120</v>
      </c>
      <c r="B78">
        <f>GT!B78</f>
        <v>75</v>
      </c>
      <c r="C78">
        <f>GT!C78</f>
        <v>0</v>
      </c>
      <c r="D78">
        <f>GT!M78</f>
        <v>34.6</v>
      </c>
      <c r="E78">
        <f>GT!N78</f>
        <v>0</v>
      </c>
      <c r="F78">
        <f t="shared" si="10"/>
        <v>75</v>
      </c>
      <c r="G78">
        <f t="shared" si="11"/>
        <v>34.6</v>
      </c>
      <c r="H78" s="112"/>
      <c r="I78">
        <f>BRPL_EOD!AA78+BRPL_EOD!AB78</f>
        <v>13.09</v>
      </c>
      <c r="J78">
        <f>BYPL_EOD!AA78+BYPL_EOD!AB78</f>
        <v>8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34.17</v>
      </c>
      <c r="O78" s="112">
        <f t="shared" si="7"/>
        <v>0.42999999999999972</v>
      </c>
      <c r="P78">
        <v>13.254726368159204</v>
      </c>
      <c r="Q78">
        <v>8.1006731050629206</v>
      </c>
      <c r="R78">
        <v>0</v>
      </c>
      <c r="S78">
        <v>2.1061750073163594</v>
      </c>
      <c r="T78">
        <v>11.138425519461515</v>
      </c>
      <c r="U78" s="114">
        <f t="shared" si="8"/>
        <v>34.6</v>
      </c>
      <c r="V78" s="112">
        <f t="shared" si="9"/>
        <v>0</v>
      </c>
      <c r="X78" s="117"/>
    </row>
    <row r="79" spans="1:24">
      <c r="A79" t="s">
        <v>121</v>
      </c>
      <c r="B79">
        <f>GT!B79</f>
        <v>75</v>
      </c>
      <c r="C79">
        <f>GT!C79</f>
        <v>0</v>
      </c>
      <c r="D79">
        <f>GT!M79</f>
        <v>34.6</v>
      </c>
      <c r="E79">
        <f>GT!N79</f>
        <v>0</v>
      </c>
      <c r="F79">
        <f t="shared" si="10"/>
        <v>75</v>
      </c>
      <c r="G79">
        <f t="shared" si="11"/>
        <v>34.6</v>
      </c>
      <c r="H79" s="112"/>
      <c r="I79">
        <f>BRPL_EOD!AA79+BRPL_EOD!AB79</f>
        <v>13.09</v>
      </c>
      <c r="J79">
        <f>BYPL_EOD!AA79+BYPL_EOD!AB79</f>
        <v>8</v>
      </c>
      <c r="K79">
        <f>MES_EOD!AA79+MES_EOD!AB79</f>
        <v>0</v>
      </c>
      <c r="L79">
        <f>NDMC_EOD!AA79+NDMC_EOD!AB79</f>
        <v>2.08</v>
      </c>
      <c r="M79">
        <f>TPDDL_EOD!AA79+TPDDL_EOD!AB79</f>
        <v>11</v>
      </c>
      <c r="N79">
        <f t="shared" si="6"/>
        <v>34.17</v>
      </c>
      <c r="O79" s="112">
        <f t="shared" si="7"/>
        <v>0.42999999999999972</v>
      </c>
      <c r="P79">
        <v>13.254726368159204</v>
      </c>
      <c r="Q79">
        <v>8.1006731050629206</v>
      </c>
      <c r="R79">
        <v>0</v>
      </c>
      <c r="S79">
        <v>2.1061750073163594</v>
      </c>
      <c r="T79">
        <v>11.138425519461515</v>
      </c>
      <c r="U79" s="114">
        <f t="shared" si="8"/>
        <v>34.6</v>
      </c>
      <c r="V79" s="112">
        <f t="shared" si="9"/>
        <v>0</v>
      </c>
      <c r="X79" s="117"/>
    </row>
    <row r="80" spans="1:24">
      <c r="A80" t="s">
        <v>122</v>
      </c>
      <c r="B80">
        <f>GT!B80</f>
        <v>75</v>
      </c>
      <c r="C80">
        <f>GT!C80</f>
        <v>0</v>
      </c>
      <c r="D80">
        <f>GT!M80</f>
        <v>34.6</v>
      </c>
      <c r="E80">
        <f>GT!N80</f>
        <v>0</v>
      </c>
      <c r="F80">
        <f t="shared" si="10"/>
        <v>75</v>
      </c>
      <c r="G80">
        <f t="shared" si="11"/>
        <v>34.6</v>
      </c>
      <c r="H80" s="112"/>
      <c r="I80">
        <f>BRPL_EOD!AA80+BRPL_EOD!AB80</f>
        <v>13.09</v>
      </c>
      <c r="J80">
        <f>BYPL_EOD!AA80+BYPL_EOD!AB80</f>
        <v>8</v>
      </c>
      <c r="K80">
        <f>MES_EOD!AA80+MES_EOD!AB80</f>
        <v>0</v>
      </c>
      <c r="L80">
        <f>NDMC_EOD!AA80+NDMC_EOD!AB80</f>
        <v>2.08</v>
      </c>
      <c r="M80">
        <f>TPDDL_EOD!AA80+TPDDL_EOD!AB80</f>
        <v>11</v>
      </c>
      <c r="N80">
        <f t="shared" si="6"/>
        <v>34.17</v>
      </c>
      <c r="O80" s="112">
        <f t="shared" si="7"/>
        <v>0.42999999999999972</v>
      </c>
      <c r="P80">
        <v>13.254726368159204</v>
      </c>
      <c r="Q80">
        <v>8.1006731050629206</v>
      </c>
      <c r="R80">
        <v>0</v>
      </c>
      <c r="S80">
        <v>2.1061750073163594</v>
      </c>
      <c r="T80">
        <v>11.138425519461515</v>
      </c>
      <c r="U80" s="114">
        <f t="shared" si="8"/>
        <v>34.6</v>
      </c>
      <c r="V80" s="112">
        <f t="shared" si="9"/>
        <v>0</v>
      </c>
      <c r="X80" s="117"/>
    </row>
    <row r="81" spans="1:24">
      <c r="A81" t="s">
        <v>123</v>
      </c>
      <c r="B81">
        <f>GT!B81</f>
        <v>75</v>
      </c>
      <c r="C81">
        <f>GT!C81</f>
        <v>0</v>
      </c>
      <c r="D81">
        <f>GT!M81</f>
        <v>34.6</v>
      </c>
      <c r="E81">
        <f>GT!N81</f>
        <v>0</v>
      </c>
      <c r="F81">
        <f t="shared" si="10"/>
        <v>75</v>
      </c>
      <c r="G81">
        <f t="shared" si="11"/>
        <v>34.6</v>
      </c>
      <c r="H81" s="112"/>
      <c r="I81">
        <f>BRPL_EOD!AA81+BRPL_EOD!AB81</f>
        <v>13.09</v>
      </c>
      <c r="J81">
        <f>BYPL_EOD!AA81+BYPL_EOD!AB81</f>
        <v>8</v>
      </c>
      <c r="K81">
        <f>MES_EOD!AA81+MES_EOD!AB81</f>
        <v>0</v>
      </c>
      <c r="L81">
        <f>NDMC_EOD!AA81+NDMC_EOD!AB81</f>
        <v>2.08</v>
      </c>
      <c r="M81">
        <f>TPDDL_EOD!AA81+TPDDL_EOD!AB81</f>
        <v>11</v>
      </c>
      <c r="N81">
        <f t="shared" si="6"/>
        <v>34.17</v>
      </c>
      <c r="O81" s="112">
        <f t="shared" si="7"/>
        <v>0.42999999999999972</v>
      </c>
      <c r="P81">
        <v>13.254726368159204</v>
      </c>
      <c r="Q81">
        <v>8.1006731050629206</v>
      </c>
      <c r="R81">
        <v>0</v>
      </c>
      <c r="S81">
        <v>2.1061750073163594</v>
      </c>
      <c r="T81">
        <v>11.138425519461515</v>
      </c>
      <c r="U81" s="114">
        <f t="shared" si="8"/>
        <v>34.6</v>
      </c>
      <c r="V81" s="112">
        <f t="shared" si="9"/>
        <v>0</v>
      </c>
      <c r="X81" s="117"/>
    </row>
    <row r="82" spans="1:24">
      <c r="A82" t="s">
        <v>124</v>
      </c>
      <c r="B82">
        <f>GT!B82</f>
        <v>75</v>
      </c>
      <c r="C82">
        <f>GT!C82</f>
        <v>0</v>
      </c>
      <c r="D82">
        <f>GT!M82</f>
        <v>34.6</v>
      </c>
      <c r="E82">
        <f>GT!N82</f>
        <v>0</v>
      </c>
      <c r="F82">
        <f t="shared" si="10"/>
        <v>75</v>
      </c>
      <c r="G82">
        <f t="shared" si="11"/>
        <v>34.6</v>
      </c>
      <c r="H82" s="112"/>
      <c r="I82">
        <f>BRPL_EOD!AA82+BRPL_EOD!AB82</f>
        <v>13.09</v>
      </c>
      <c r="J82">
        <f>BYPL_EOD!AA82+BYPL_EOD!AB82</f>
        <v>8</v>
      </c>
      <c r="K82">
        <f>MES_EOD!AA82+MES_EOD!AB82</f>
        <v>0</v>
      </c>
      <c r="L82">
        <f>NDMC_EOD!AA82+NDMC_EOD!AB82</f>
        <v>2.08</v>
      </c>
      <c r="M82">
        <f>TPDDL_EOD!AA82+TPDDL_EOD!AB82</f>
        <v>11</v>
      </c>
      <c r="N82">
        <f t="shared" si="6"/>
        <v>34.17</v>
      </c>
      <c r="O82" s="112">
        <f t="shared" si="7"/>
        <v>0.42999999999999972</v>
      </c>
      <c r="P82">
        <v>13.254726368159204</v>
      </c>
      <c r="Q82">
        <v>8.1006731050629206</v>
      </c>
      <c r="R82">
        <v>0</v>
      </c>
      <c r="S82">
        <v>2.1061750073163594</v>
      </c>
      <c r="T82">
        <v>11.138425519461515</v>
      </c>
      <c r="U82" s="114">
        <f t="shared" si="8"/>
        <v>34.6</v>
      </c>
      <c r="V82" s="112">
        <f t="shared" si="9"/>
        <v>0</v>
      </c>
      <c r="X82" s="117"/>
    </row>
    <row r="83" spans="1:24">
      <c r="A83" t="s">
        <v>125</v>
      </c>
      <c r="B83">
        <f>GT!B83</f>
        <v>75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75</v>
      </c>
      <c r="G83">
        <f t="shared" si="11"/>
        <v>34.6</v>
      </c>
      <c r="H83" s="112"/>
      <c r="I83">
        <f>BRPL_EOD!AA83+BRPL_EOD!AB83</f>
        <v>13.09</v>
      </c>
      <c r="J83">
        <f>BYPL_EOD!AA83+BYPL_EOD!AB83</f>
        <v>8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34.17</v>
      </c>
      <c r="O83" s="112">
        <f t="shared" si="7"/>
        <v>0.42999999999999972</v>
      </c>
      <c r="P83">
        <v>13.254726368159204</v>
      </c>
      <c r="Q83">
        <v>8.1006731050629206</v>
      </c>
      <c r="R83">
        <v>0</v>
      </c>
      <c r="S83">
        <v>2.1061750073163594</v>
      </c>
      <c r="T83">
        <v>11.138425519461515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75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75</v>
      </c>
      <c r="G84">
        <f t="shared" si="11"/>
        <v>34.6</v>
      </c>
      <c r="H84" s="112"/>
      <c r="I84">
        <f>BRPL_EOD!AA84+BRPL_EOD!AB84</f>
        <v>13.09</v>
      </c>
      <c r="J84">
        <f>BYPL_EOD!AA84+BYPL_EOD!AB84</f>
        <v>8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34.17</v>
      </c>
      <c r="O84" s="112">
        <f t="shared" si="7"/>
        <v>0.42999999999999972</v>
      </c>
      <c r="P84">
        <v>13.254726368159204</v>
      </c>
      <c r="Q84">
        <v>8.1006731050629206</v>
      </c>
      <c r="R84">
        <v>0</v>
      </c>
      <c r="S84">
        <v>2.1061750073163594</v>
      </c>
      <c r="T84">
        <v>11.138425519461515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75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75</v>
      </c>
      <c r="G85">
        <f t="shared" si="11"/>
        <v>34.6</v>
      </c>
      <c r="H85" s="112"/>
      <c r="I85">
        <f>BRPL_EOD!AA85+BRPL_EOD!AB85</f>
        <v>13.09</v>
      </c>
      <c r="J85">
        <f>BYPL_EOD!AA85+BYPL_EOD!AB85</f>
        <v>8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34.17</v>
      </c>
      <c r="O85" s="112">
        <f t="shared" si="7"/>
        <v>0.42999999999999972</v>
      </c>
      <c r="P85">
        <v>13.254726368159204</v>
      </c>
      <c r="Q85">
        <v>8.1006731050629206</v>
      </c>
      <c r="R85">
        <v>0</v>
      </c>
      <c r="S85">
        <v>2.1061750073163594</v>
      </c>
      <c r="T85">
        <v>11.138425519461515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75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75</v>
      </c>
      <c r="G86">
        <f t="shared" si="11"/>
        <v>34.6</v>
      </c>
      <c r="H86" s="112"/>
      <c r="I86">
        <f>BRPL_EOD!AA86+BRPL_EOD!AB86</f>
        <v>13.09</v>
      </c>
      <c r="J86">
        <f>BYPL_EOD!AA86+BYPL_EOD!AB86</f>
        <v>8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34.17</v>
      </c>
      <c r="O86" s="112">
        <f t="shared" si="7"/>
        <v>0.42999999999999972</v>
      </c>
      <c r="P86">
        <v>13.254726368159204</v>
      </c>
      <c r="Q86">
        <v>8.1006731050629206</v>
      </c>
      <c r="R86">
        <v>0</v>
      </c>
      <c r="S86">
        <v>2.1061750073163594</v>
      </c>
      <c r="T86">
        <v>11.138425519461515</v>
      </c>
      <c r="U86" s="114">
        <f t="shared" si="8"/>
        <v>34.6</v>
      </c>
      <c r="V86" s="112">
        <f t="shared" si="9"/>
        <v>0</v>
      </c>
      <c r="X86" s="117"/>
    </row>
    <row r="87" spans="1:24">
      <c r="A87" t="s">
        <v>129</v>
      </c>
      <c r="B87">
        <f>GT!B87</f>
        <v>75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75</v>
      </c>
      <c r="G87">
        <f t="shared" si="11"/>
        <v>34.6</v>
      </c>
      <c r="H87" s="112"/>
      <c r="I87">
        <f>BRPL_EOD!AA87+BRPL_EOD!AB87</f>
        <v>13.09</v>
      </c>
      <c r="J87">
        <f>BYPL_EOD!AA87+BYPL_EOD!AB87</f>
        <v>8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34.17</v>
      </c>
      <c r="O87" s="112">
        <f t="shared" si="7"/>
        <v>0.42999999999999972</v>
      </c>
      <c r="P87">
        <v>13.254726368159204</v>
      </c>
      <c r="Q87">
        <v>8.1006731050629206</v>
      </c>
      <c r="R87">
        <v>0</v>
      </c>
      <c r="S87">
        <v>2.1061750073163594</v>
      </c>
      <c r="T87">
        <v>11.138425519461515</v>
      </c>
      <c r="U87" s="114">
        <f t="shared" si="8"/>
        <v>34.6</v>
      </c>
      <c r="V87" s="112">
        <f t="shared" si="9"/>
        <v>0</v>
      </c>
      <c r="X87" s="117"/>
    </row>
    <row r="88" spans="1:24">
      <c r="A88" t="s">
        <v>130</v>
      </c>
      <c r="B88">
        <f>GT!B88</f>
        <v>75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75</v>
      </c>
      <c r="G88">
        <f t="shared" si="11"/>
        <v>34.6</v>
      </c>
      <c r="H88" s="112"/>
      <c r="I88">
        <f>BRPL_EOD!AA88+BRPL_EOD!AB88</f>
        <v>13.09</v>
      </c>
      <c r="J88">
        <f>BYPL_EOD!AA88+BYPL_EOD!AB88</f>
        <v>8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34.17</v>
      </c>
      <c r="O88" s="112">
        <f t="shared" si="7"/>
        <v>0.42999999999999972</v>
      </c>
      <c r="P88">
        <v>13.254726368159204</v>
      </c>
      <c r="Q88">
        <v>8.1006731050629206</v>
      </c>
      <c r="R88">
        <v>0</v>
      </c>
      <c r="S88">
        <v>2.1061750073163594</v>
      </c>
      <c r="T88">
        <v>11.138425519461515</v>
      </c>
      <c r="U88" s="114">
        <f t="shared" si="8"/>
        <v>34.6</v>
      </c>
      <c r="V88" s="112">
        <f t="shared" si="9"/>
        <v>0</v>
      </c>
      <c r="X88" s="117"/>
    </row>
    <row r="89" spans="1:24">
      <c r="A89" t="s">
        <v>131</v>
      </c>
      <c r="B89">
        <f>GT!B89</f>
        <v>75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75</v>
      </c>
      <c r="G89">
        <f t="shared" si="11"/>
        <v>34.6</v>
      </c>
      <c r="H89" s="112"/>
      <c r="I89">
        <f>BRPL_EOD!AA89+BRPL_EOD!AB89</f>
        <v>13.09</v>
      </c>
      <c r="J89">
        <f>BYPL_EOD!AA89+BYPL_EOD!AB89</f>
        <v>8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34.17</v>
      </c>
      <c r="O89" s="112">
        <f t="shared" si="7"/>
        <v>0.42999999999999972</v>
      </c>
      <c r="P89">
        <v>13.254726368159204</v>
      </c>
      <c r="Q89">
        <v>8.1006731050629206</v>
      </c>
      <c r="R89">
        <v>0</v>
      </c>
      <c r="S89">
        <v>2.1061750073163594</v>
      </c>
      <c r="T89">
        <v>11.138425519461515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75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75</v>
      </c>
      <c r="G90">
        <f t="shared" si="11"/>
        <v>34.6</v>
      </c>
      <c r="H90" s="112"/>
      <c r="I90">
        <f>BRPL_EOD!AA90+BRPL_EOD!AB90</f>
        <v>13.09</v>
      </c>
      <c r="J90">
        <f>BYPL_EOD!AA90+BYPL_EOD!AB90</f>
        <v>8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34.17</v>
      </c>
      <c r="O90" s="112">
        <f t="shared" si="7"/>
        <v>0.42999999999999972</v>
      </c>
      <c r="P90">
        <v>13.254726368159204</v>
      </c>
      <c r="Q90">
        <v>8.1006731050629206</v>
      </c>
      <c r="R90">
        <v>0</v>
      </c>
      <c r="S90">
        <v>2.1061750073163594</v>
      </c>
      <c r="T90">
        <v>11.138425519461515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75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75</v>
      </c>
      <c r="G91">
        <f t="shared" si="11"/>
        <v>34.6</v>
      </c>
      <c r="H91" s="112"/>
      <c r="I91">
        <f>BRPL_EOD!AA91+BRPL_EOD!AB91</f>
        <v>13.09</v>
      </c>
      <c r="J91">
        <f>BYPL_EOD!AA91+BYPL_EOD!AB91</f>
        <v>8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34.17</v>
      </c>
      <c r="O91" s="112">
        <f t="shared" si="7"/>
        <v>0.42999999999999972</v>
      </c>
      <c r="P91">
        <v>13.254726368159204</v>
      </c>
      <c r="Q91">
        <v>8.1006731050629206</v>
      </c>
      <c r="R91">
        <v>0</v>
      </c>
      <c r="S91">
        <v>2.1061750073163594</v>
      </c>
      <c r="T91">
        <v>11.138425519461515</v>
      </c>
      <c r="U91" s="114">
        <f t="shared" si="8"/>
        <v>34.6</v>
      </c>
      <c r="V91" s="112">
        <f t="shared" si="9"/>
        <v>0</v>
      </c>
      <c r="X91" s="117"/>
    </row>
    <row r="92" spans="1:24">
      <c r="A92" t="s">
        <v>134</v>
      </c>
      <c r="B92">
        <f>GT!B92</f>
        <v>75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75</v>
      </c>
      <c r="G92">
        <f t="shared" si="11"/>
        <v>34.6</v>
      </c>
      <c r="H92" s="112"/>
      <c r="I92">
        <f>BRPL_EOD!AA92+BRPL_EOD!AB92</f>
        <v>13.09</v>
      </c>
      <c r="J92">
        <f>BYPL_EOD!AA92+BYPL_EOD!AB92</f>
        <v>8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34.17</v>
      </c>
      <c r="O92" s="112">
        <f t="shared" si="7"/>
        <v>0.42999999999999972</v>
      </c>
      <c r="P92">
        <v>13.254726368159204</v>
      </c>
      <c r="Q92">
        <v>8.1006731050629206</v>
      </c>
      <c r="R92">
        <v>0</v>
      </c>
      <c r="S92">
        <v>2.1061750073163594</v>
      </c>
      <c r="T92">
        <v>11.138425519461515</v>
      </c>
      <c r="U92" s="114">
        <f t="shared" si="8"/>
        <v>34.6</v>
      </c>
      <c r="V92" s="112">
        <f t="shared" si="9"/>
        <v>0</v>
      </c>
      <c r="X92" s="117"/>
    </row>
    <row r="93" spans="1:24">
      <c r="A93" t="s">
        <v>135</v>
      </c>
      <c r="B93">
        <f>GT!B93</f>
        <v>75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75</v>
      </c>
      <c r="G93">
        <f t="shared" si="11"/>
        <v>34.6</v>
      </c>
      <c r="H93" s="112"/>
      <c r="I93">
        <f>BRPL_EOD!AA93+BRPL_EOD!AB93</f>
        <v>13.09</v>
      </c>
      <c r="J93">
        <f>BYPL_EOD!AA93+BYPL_EOD!AB93</f>
        <v>8</v>
      </c>
      <c r="K93">
        <f>MES_EOD!AA93+MES_EOD!AB93</f>
        <v>0</v>
      </c>
      <c r="L93">
        <f>NDMC_EOD!AA93+NDMC_EOD!AB93</f>
        <v>2.08</v>
      </c>
      <c r="M93">
        <f>TPDDL_EOD!AA93+TPDDL_EOD!AB93</f>
        <v>11</v>
      </c>
      <c r="N93">
        <f t="shared" si="6"/>
        <v>34.17</v>
      </c>
      <c r="O93" s="112">
        <f t="shared" si="7"/>
        <v>0.42999999999999972</v>
      </c>
      <c r="P93">
        <v>13.254726368159204</v>
      </c>
      <c r="Q93">
        <v>8.1006731050629206</v>
      </c>
      <c r="R93">
        <v>0</v>
      </c>
      <c r="S93">
        <v>2.1061750073163594</v>
      </c>
      <c r="T93">
        <v>11.138425519461515</v>
      </c>
      <c r="U93" s="114">
        <f t="shared" si="8"/>
        <v>34.6</v>
      </c>
      <c r="V93" s="112">
        <f t="shared" si="9"/>
        <v>0</v>
      </c>
      <c r="X93" s="117"/>
    </row>
    <row r="94" spans="1:24">
      <c r="A94" t="s">
        <v>136</v>
      </c>
      <c r="B94">
        <f>GT!B94</f>
        <v>75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75</v>
      </c>
      <c r="G94">
        <f t="shared" si="11"/>
        <v>34.6</v>
      </c>
      <c r="H94" s="112"/>
      <c r="I94">
        <f>BRPL_EOD!AA94+BRPL_EOD!AB94</f>
        <v>13.09</v>
      </c>
      <c r="J94">
        <f>BYPL_EOD!AA94+BYPL_EOD!AB94</f>
        <v>8</v>
      </c>
      <c r="K94">
        <f>MES_EOD!AA94+MES_EOD!AB94</f>
        <v>0</v>
      </c>
      <c r="L94">
        <f>NDMC_EOD!AA94+NDMC_EOD!AB94</f>
        <v>2.08</v>
      </c>
      <c r="M94">
        <f>TPDDL_EOD!AA94+TPDDL_EOD!AB94</f>
        <v>11</v>
      </c>
      <c r="N94">
        <f t="shared" si="6"/>
        <v>34.17</v>
      </c>
      <c r="O94" s="112">
        <f t="shared" si="7"/>
        <v>0.42999999999999972</v>
      </c>
      <c r="P94">
        <v>13.254726368159204</v>
      </c>
      <c r="Q94">
        <v>8.1006731050629206</v>
      </c>
      <c r="R94">
        <v>0</v>
      </c>
      <c r="S94">
        <v>2.1061750073163594</v>
      </c>
      <c r="T94">
        <v>11.138425519461515</v>
      </c>
      <c r="U94" s="114">
        <f t="shared" si="8"/>
        <v>34.6</v>
      </c>
      <c r="V94" s="112">
        <f t="shared" si="9"/>
        <v>0</v>
      </c>
      <c r="X94" s="117"/>
    </row>
    <row r="95" spans="1:24">
      <c r="A95" t="s">
        <v>137</v>
      </c>
      <c r="B95">
        <f>GT!B95</f>
        <v>75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75</v>
      </c>
      <c r="G95">
        <f t="shared" si="11"/>
        <v>34.6</v>
      </c>
      <c r="H95" s="112"/>
      <c r="I95">
        <f>BRPL_EOD!AA95+BRPL_EOD!AB95</f>
        <v>13.09</v>
      </c>
      <c r="J95">
        <f>BYPL_EOD!AA95+BYPL_EOD!AB95</f>
        <v>8</v>
      </c>
      <c r="K95">
        <f>MES_EOD!AA95+MES_EOD!AB95</f>
        <v>0</v>
      </c>
      <c r="L95">
        <f>NDMC_EOD!AA95+NDMC_EOD!AB95</f>
        <v>2.08</v>
      </c>
      <c r="M95">
        <f>TPDDL_EOD!AA95+TPDDL_EOD!AB95</f>
        <v>11</v>
      </c>
      <c r="N95">
        <f t="shared" si="6"/>
        <v>34.17</v>
      </c>
      <c r="O95" s="112">
        <f t="shared" si="7"/>
        <v>0.42999999999999972</v>
      </c>
      <c r="P95">
        <v>13.254726368159204</v>
      </c>
      <c r="Q95">
        <v>8.1006731050629206</v>
      </c>
      <c r="R95">
        <v>0</v>
      </c>
      <c r="S95">
        <v>2.1061750073163594</v>
      </c>
      <c r="T95">
        <v>11.138425519461515</v>
      </c>
      <c r="U95" s="114">
        <f t="shared" si="8"/>
        <v>34.6</v>
      </c>
      <c r="V95" s="112">
        <f t="shared" si="9"/>
        <v>0</v>
      </c>
      <c r="X95" s="117"/>
    </row>
    <row r="96" spans="1:24">
      <c r="A96" t="s">
        <v>138</v>
      </c>
      <c r="B96">
        <f>GT!B96</f>
        <v>75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75</v>
      </c>
      <c r="G96">
        <f t="shared" si="11"/>
        <v>34.6</v>
      </c>
      <c r="H96" s="112"/>
      <c r="I96">
        <f>BRPL_EOD!AA96+BRPL_EOD!AB96</f>
        <v>13.09</v>
      </c>
      <c r="J96">
        <f>BYPL_EOD!AA96+BYPL_EOD!AB96</f>
        <v>8</v>
      </c>
      <c r="K96">
        <f>MES_EOD!AA96+MES_EOD!AB96</f>
        <v>0</v>
      </c>
      <c r="L96">
        <f>NDMC_EOD!AA96+NDMC_EOD!AB96</f>
        <v>2.08</v>
      </c>
      <c r="M96">
        <f>TPDDL_EOD!AA96+TPDDL_EOD!AB96</f>
        <v>11</v>
      </c>
      <c r="N96">
        <f t="shared" si="6"/>
        <v>34.17</v>
      </c>
      <c r="O96" s="112">
        <f t="shared" si="7"/>
        <v>0.42999999999999972</v>
      </c>
      <c r="P96">
        <v>13.254726368159204</v>
      </c>
      <c r="Q96">
        <v>8.1006731050629206</v>
      </c>
      <c r="R96">
        <v>0</v>
      </c>
      <c r="S96">
        <v>2.1061750073163594</v>
      </c>
      <c r="T96">
        <v>11.138425519461515</v>
      </c>
      <c r="U96" s="114">
        <f t="shared" si="8"/>
        <v>34.6</v>
      </c>
      <c r="V96" s="112">
        <f t="shared" si="9"/>
        <v>0</v>
      </c>
      <c r="X96" s="117"/>
    </row>
    <row r="97" spans="1:24">
      <c r="A97" t="s">
        <v>139</v>
      </c>
      <c r="B97">
        <f>GT!B97</f>
        <v>75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75</v>
      </c>
      <c r="G97">
        <f t="shared" si="11"/>
        <v>34.6</v>
      </c>
      <c r="H97" s="112"/>
      <c r="I97">
        <f>BRPL_EOD!AA97+BRPL_EOD!AB97</f>
        <v>13.09</v>
      </c>
      <c r="J97">
        <f>BYPL_EOD!AA97+BYPL_EOD!AB97</f>
        <v>8</v>
      </c>
      <c r="K97">
        <f>MES_EOD!AA97+MES_EOD!AB97</f>
        <v>0</v>
      </c>
      <c r="L97">
        <f>NDMC_EOD!AA97+NDMC_EOD!AB97</f>
        <v>2.08</v>
      </c>
      <c r="M97">
        <f>TPDDL_EOD!AA97+TPDDL_EOD!AB97</f>
        <v>11</v>
      </c>
      <c r="N97">
        <f t="shared" si="6"/>
        <v>34.17</v>
      </c>
      <c r="O97" s="112">
        <f t="shared" si="7"/>
        <v>0.42999999999999972</v>
      </c>
      <c r="P97">
        <v>13.254726368159204</v>
      </c>
      <c r="Q97">
        <v>8.1006731050629206</v>
      </c>
      <c r="R97">
        <v>0</v>
      </c>
      <c r="S97">
        <v>2.1061750073163594</v>
      </c>
      <c r="T97">
        <v>11.138425519461515</v>
      </c>
      <c r="U97" s="114">
        <f t="shared" si="8"/>
        <v>34.6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75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75</v>
      </c>
      <c r="G98">
        <f t="shared" si="11"/>
        <v>34.6</v>
      </c>
      <c r="H98" s="112"/>
      <c r="I98">
        <f>BRPL_EOD!AA98+BRPL_EOD!AB98</f>
        <v>13.09</v>
      </c>
      <c r="J98">
        <f>BYPL_EOD!AA98+BYPL_EOD!AB98</f>
        <v>8</v>
      </c>
      <c r="K98">
        <f>MES_EOD!AA98+MES_EOD!AB98</f>
        <v>0</v>
      </c>
      <c r="L98">
        <f>NDMC_EOD!AA98+NDMC_EOD!AB98</f>
        <v>2.08</v>
      </c>
      <c r="M98">
        <f>TPDDL_EOD!AA98+TPDDL_EOD!AB98</f>
        <v>11</v>
      </c>
      <c r="N98">
        <f t="shared" si="6"/>
        <v>34.17</v>
      </c>
      <c r="O98" s="112">
        <f t="shared" si="7"/>
        <v>0.42999999999999972</v>
      </c>
      <c r="P98">
        <v>13.254726368159204</v>
      </c>
      <c r="Q98">
        <v>8.1006731050629206</v>
      </c>
      <c r="R98">
        <v>0</v>
      </c>
      <c r="S98">
        <v>2.1061750073163594</v>
      </c>
      <c r="T98">
        <v>11.138425519461515</v>
      </c>
      <c r="U98" s="114">
        <f t="shared" si="8"/>
        <v>34.6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0.83039999999999858</v>
      </c>
      <c r="E99" s="114">
        <f t="shared" si="12"/>
        <v>0</v>
      </c>
      <c r="F99" s="114">
        <f t="shared" si="12"/>
        <v>1.8</v>
      </c>
      <c r="G99" s="114">
        <f t="shared" si="12"/>
        <v>0.83039999999999858</v>
      </c>
      <c r="H99" s="114"/>
      <c r="I99" s="114">
        <f t="shared" si="12"/>
        <v>0.31415999999999983</v>
      </c>
      <c r="J99" s="114">
        <f t="shared" si="12"/>
        <v>0.192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0.26400000000000001</v>
      </c>
      <c r="N99" s="114">
        <f t="shared" si="12"/>
        <v>0.82008000000000103</v>
      </c>
      <c r="O99" s="114">
        <f t="shared" si="12"/>
        <v>1.0319999999999992E-2</v>
      </c>
      <c r="P99" s="114">
        <f t="shared" si="12"/>
        <v>0.31811343283582155</v>
      </c>
      <c r="Q99" s="114">
        <f t="shared" si="12"/>
        <v>0.19441615452151015</v>
      </c>
      <c r="R99" s="114">
        <f t="shared" si="12"/>
        <v>0</v>
      </c>
      <c r="S99" s="114">
        <f t="shared" si="12"/>
        <v>5.0548200175592514E-2</v>
      </c>
      <c r="T99" s="114">
        <f t="shared" si="12"/>
        <v>0.26732221246707633</v>
      </c>
      <c r="U99" s="114">
        <f t="shared" si="12"/>
        <v>0.83039999999999858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X104" sqref="X10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102.56</v>
      </c>
      <c r="J3">
        <f>BYPL_EOD!AI3+BYPL_EOD!AJ3</f>
        <v>55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102.55599390648803</v>
      </c>
      <c r="Q3">
        <v>54.997851646420067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102.56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102.55599390648803</v>
      </c>
      <c r="Q4">
        <v>54.997851646420067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106.56</v>
      </c>
      <c r="J5">
        <f>BYPL_EOD!AI5+BYPL_EOD!AJ5</f>
        <v>55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106.55583766259132</v>
      </c>
      <c r="Q5">
        <v>54.997851646420067</v>
      </c>
      <c r="R5">
        <v>5.8397718839107844</v>
      </c>
      <c r="S5">
        <v>18.999257841490568</v>
      </c>
      <c r="T5">
        <v>69.607280965587279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106.56</v>
      </c>
      <c r="J6">
        <f>BYPL_EOD!AI6+BYPL_EOD!AJ6</f>
        <v>55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106.55583766259132</v>
      </c>
      <c r="Q6">
        <v>54.997851646420067</v>
      </c>
      <c r="R6">
        <v>5.8397718839107844</v>
      </c>
      <c r="S6">
        <v>18.999257841490568</v>
      </c>
      <c r="T6">
        <v>69.607280965587279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106.56</v>
      </c>
      <c r="J7">
        <f>BYPL_EOD!AI7+BYPL_EOD!AJ7</f>
        <v>55</v>
      </c>
      <c r="K7">
        <f>MES_EOD!AI7+MES_EOD!AJ7</f>
        <v>5.84</v>
      </c>
      <c r="L7">
        <f>NDMC_EOD!AI7+NDMC_EOD!AJ7</f>
        <v>19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106.55583766259132</v>
      </c>
      <c r="Q7">
        <v>54.997851646420067</v>
      </c>
      <c r="R7">
        <v>5.8397718839107844</v>
      </c>
      <c r="S7">
        <v>18.999257841490568</v>
      </c>
      <c r="T7">
        <v>69.607280965587279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125.56</v>
      </c>
      <c r="J8">
        <f>BYPL_EOD!AI8+BYPL_EOD!AJ8</f>
        <v>55</v>
      </c>
      <c r="K8">
        <f>MES_EOD!AI8+MES_EOD!AJ8</f>
        <v>5.84</v>
      </c>
      <c r="L8">
        <f>NDMC_EOD!AI8+NDMC_EOD!AJ8</f>
        <v>0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125.55509550408188</v>
      </c>
      <c r="Q8">
        <v>54.997851646420067</v>
      </c>
      <c r="R8">
        <v>5.8397718839107844</v>
      </c>
      <c r="S8">
        <v>0</v>
      </c>
      <c r="T8">
        <v>69.607280965587279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125.56</v>
      </c>
      <c r="J9">
        <f>BYPL_EOD!AI9+BYPL_EOD!AJ9</f>
        <v>55</v>
      </c>
      <c r="K9">
        <f>MES_EOD!AI9+MES_EOD!AJ9</f>
        <v>5.84</v>
      </c>
      <c r="L9">
        <f>NDMC_EOD!AI9+NDMC_EOD!AJ9</f>
        <v>0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125.55509550408188</v>
      </c>
      <c r="Q9">
        <v>54.997851646420067</v>
      </c>
      <c r="R9">
        <v>5.8397718839107844</v>
      </c>
      <c r="S9">
        <v>0</v>
      </c>
      <c r="T9">
        <v>69.607280965587279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125.56</v>
      </c>
      <c r="J10">
        <f>BYPL_EOD!AI10+BYPL_EOD!AJ10</f>
        <v>55</v>
      </c>
      <c r="K10">
        <f>MES_EOD!AI10+MES_EOD!AJ10</f>
        <v>5.84</v>
      </c>
      <c r="L10">
        <f>NDMC_EOD!AI10+NDMC_EOD!AJ10</f>
        <v>0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125.55509550408188</v>
      </c>
      <c r="Q10">
        <v>54.997851646420067</v>
      </c>
      <c r="R10">
        <v>5.8397718839107844</v>
      </c>
      <c r="S10">
        <v>0</v>
      </c>
      <c r="T10">
        <v>69.607280965587279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125.56</v>
      </c>
      <c r="J11">
        <f>BYPL_EOD!AI11+BYPL_EOD!AJ11</f>
        <v>55</v>
      </c>
      <c r="K11">
        <f>MES_EOD!AI11+MES_EOD!AJ11</f>
        <v>5.84</v>
      </c>
      <c r="L11">
        <f>NDMC_EOD!AI11+NDMC_EOD!AJ11</f>
        <v>0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125.55509550408188</v>
      </c>
      <c r="Q11">
        <v>54.997851646420067</v>
      </c>
      <c r="R11">
        <v>5.8397718839107844</v>
      </c>
      <c r="S11">
        <v>0</v>
      </c>
      <c r="T11">
        <v>69.607280965587279</v>
      </c>
      <c r="U11" s="114">
        <f t="shared" si="2"/>
        <v>256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125.56</v>
      </c>
      <c r="J12">
        <f>BYPL_EOD!AI12+BYPL_EOD!AJ12</f>
        <v>55</v>
      </c>
      <c r="K12">
        <f>MES_EOD!AI12+MES_EOD!AJ12</f>
        <v>5.84</v>
      </c>
      <c r="L12">
        <f>NDMC_EOD!AI12+NDMC_EOD!AJ12</f>
        <v>0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125.55509550408188</v>
      </c>
      <c r="Q12">
        <v>54.997851646420067</v>
      </c>
      <c r="R12">
        <v>5.8397718839107844</v>
      </c>
      <c r="S12">
        <v>0</v>
      </c>
      <c r="T12">
        <v>69.607280965587279</v>
      </c>
      <c r="U12" s="114">
        <f t="shared" si="2"/>
        <v>256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125.56</v>
      </c>
      <c r="J13">
        <f>BYPL_EOD!AI13+BYPL_EOD!AJ13</f>
        <v>55</v>
      </c>
      <c r="K13">
        <f>MES_EOD!AI13+MES_EOD!AJ13</f>
        <v>5.84</v>
      </c>
      <c r="L13">
        <f>NDMC_EOD!AI13+NDMC_EOD!AJ13</f>
        <v>0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125.55509550408188</v>
      </c>
      <c r="Q13">
        <v>54.997851646420067</v>
      </c>
      <c r="R13">
        <v>5.8397718839107844</v>
      </c>
      <c r="S13">
        <v>0</v>
      </c>
      <c r="T13">
        <v>69.607280965587279</v>
      </c>
      <c r="U13" s="114">
        <f t="shared" si="2"/>
        <v>256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133.61000000000001</v>
      </c>
      <c r="J14">
        <f>BYPL_EOD!AI14+BYPL_EOD!AJ14</f>
        <v>45</v>
      </c>
      <c r="K14">
        <f>MES_EOD!AI14+MES_EOD!AJ14</f>
        <v>5.84</v>
      </c>
      <c r="L14">
        <f>NDMC_EOD!AI14+NDMC_EOD!AJ14</f>
        <v>1.95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133.60478106323973</v>
      </c>
      <c r="Q14">
        <v>44.998242256161873</v>
      </c>
      <c r="R14">
        <v>5.8397718839107844</v>
      </c>
      <c r="S14">
        <v>1.9499238311003477</v>
      </c>
      <c r="T14">
        <v>69.607280965587279</v>
      </c>
      <c r="U14" s="114">
        <f t="shared" si="2"/>
        <v>255.99999999999997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133.61000000000001</v>
      </c>
      <c r="J15">
        <f>BYPL_EOD!AI15+BYPL_EOD!AJ15</f>
        <v>45</v>
      </c>
      <c r="K15">
        <f>MES_EOD!AI15+MES_EOD!AJ15</f>
        <v>5.84</v>
      </c>
      <c r="L15">
        <f>NDMC_EOD!AI15+NDMC_EOD!AJ15</f>
        <v>1.95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133.60478106323973</v>
      </c>
      <c r="Q15">
        <v>44.998242256161873</v>
      </c>
      <c r="R15">
        <v>5.8397718839107844</v>
      </c>
      <c r="S15">
        <v>1.9499238311003477</v>
      </c>
      <c r="T15">
        <v>69.607280965587279</v>
      </c>
      <c r="U15" s="114">
        <f t="shared" si="2"/>
        <v>255.99999999999997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133.61000000000001</v>
      </c>
      <c r="J16">
        <f>BYPL_EOD!AI16+BYPL_EOD!AJ16</f>
        <v>45</v>
      </c>
      <c r="K16">
        <f>MES_EOD!AI16+MES_EOD!AJ16</f>
        <v>5.84</v>
      </c>
      <c r="L16">
        <f>NDMC_EOD!AI16+NDMC_EOD!AJ16</f>
        <v>1.95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133.60478106323973</v>
      </c>
      <c r="Q16">
        <v>44.998242256161873</v>
      </c>
      <c r="R16">
        <v>5.8397718839107844</v>
      </c>
      <c r="S16">
        <v>1.9499238311003477</v>
      </c>
      <c r="T16">
        <v>69.607280965587279</v>
      </c>
      <c r="U16" s="114">
        <f t="shared" si="2"/>
        <v>255.99999999999997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133.61000000000001</v>
      </c>
      <c r="J17">
        <f>BYPL_EOD!AI17+BYPL_EOD!AJ17</f>
        <v>45</v>
      </c>
      <c r="K17">
        <f>MES_EOD!AI17+MES_EOD!AJ17</f>
        <v>5.84</v>
      </c>
      <c r="L17">
        <f>NDMC_EOD!AI17+NDMC_EOD!AJ17</f>
        <v>1.95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133.60478106323973</v>
      </c>
      <c r="Q17">
        <v>44.998242256161873</v>
      </c>
      <c r="R17">
        <v>5.8397718839107844</v>
      </c>
      <c r="S17">
        <v>1.9499238311003477</v>
      </c>
      <c r="T17">
        <v>69.607280965587279</v>
      </c>
      <c r="U17" s="114">
        <f t="shared" si="2"/>
        <v>255.99999999999997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133.61000000000001</v>
      </c>
      <c r="J18">
        <f>BYPL_EOD!AI18+BYPL_EOD!AJ18</f>
        <v>45</v>
      </c>
      <c r="K18">
        <f>MES_EOD!AI18+MES_EOD!AJ18</f>
        <v>5.84</v>
      </c>
      <c r="L18">
        <f>NDMC_EOD!AI18+NDMC_EOD!AJ18</f>
        <v>1.95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133.60478106323973</v>
      </c>
      <c r="Q18">
        <v>44.998242256161873</v>
      </c>
      <c r="R18">
        <v>5.8397718839107844</v>
      </c>
      <c r="S18">
        <v>1.9499238311003477</v>
      </c>
      <c r="T18">
        <v>69.607280965587279</v>
      </c>
      <c r="U18" s="114">
        <f t="shared" si="2"/>
        <v>255.99999999999997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133.61000000000001</v>
      </c>
      <c r="J19">
        <f>BYPL_EOD!AI19+BYPL_EOD!AJ19</f>
        <v>45</v>
      </c>
      <c r="K19">
        <f>MES_EOD!AI19+MES_EOD!AJ19</f>
        <v>5.84</v>
      </c>
      <c r="L19">
        <f>NDMC_EOD!AI19+NDMC_EOD!AJ19</f>
        <v>1.95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133.60478106323973</v>
      </c>
      <c r="Q19">
        <v>44.998242256161873</v>
      </c>
      <c r="R19">
        <v>5.8397718839107844</v>
      </c>
      <c r="S19">
        <v>1.9499238311003477</v>
      </c>
      <c r="T19">
        <v>69.607280965587279</v>
      </c>
      <c r="U19" s="114">
        <f t="shared" si="2"/>
        <v>255.99999999999997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133.61000000000001</v>
      </c>
      <c r="J20">
        <f>BYPL_EOD!AI20+BYPL_EOD!AJ20</f>
        <v>45</v>
      </c>
      <c r="K20">
        <f>MES_EOD!AI20+MES_EOD!AJ20</f>
        <v>5.84</v>
      </c>
      <c r="L20">
        <f>NDMC_EOD!AI20+NDMC_EOD!AJ20</f>
        <v>1.95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133.60478106323973</v>
      </c>
      <c r="Q20">
        <v>44.998242256161873</v>
      </c>
      <c r="R20">
        <v>5.8397718839107844</v>
      </c>
      <c r="S20">
        <v>1.9499238311003477</v>
      </c>
      <c r="T20">
        <v>69.607280965587279</v>
      </c>
      <c r="U20" s="114">
        <f t="shared" si="2"/>
        <v>255.99999999999997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133.61000000000001</v>
      </c>
      <c r="J21">
        <f>BYPL_EOD!AI21+BYPL_EOD!AJ21</f>
        <v>45</v>
      </c>
      <c r="K21">
        <f>MES_EOD!AI21+MES_EOD!AJ21</f>
        <v>5.84</v>
      </c>
      <c r="L21">
        <f>NDMC_EOD!AI21+NDMC_EOD!AJ21</f>
        <v>1.95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133.60478106323973</v>
      </c>
      <c r="Q21">
        <v>44.998242256161873</v>
      </c>
      <c r="R21">
        <v>5.8397718839107844</v>
      </c>
      <c r="S21">
        <v>1.9499238311003477</v>
      </c>
      <c r="T21">
        <v>69.607280965587279</v>
      </c>
      <c r="U21" s="114">
        <f t="shared" si="2"/>
        <v>255.99999999999997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133.61000000000001</v>
      </c>
      <c r="J22">
        <f>BYPL_EOD!AI22+BYPL_EOD!AJ22</f>
        <v>45</v>
      </c>
      <c r="K22">
        <f>MES_EOD!AI22+MES_EOD!AJ22</f>
        <v>5.84</v>
      </c>
      <c r="L22">
        <f>NDMC_EOD!AI22+NDMC_EOD!AJ22</f>
        <v>1.95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133.60478106323973</v>
      </c>
      <c r="Q22">
        <v>44.998242256161873</v>
      </c>
      <c r="R22">
        <v>5.8397718839107844</v>
      </c>
      <c r="S22">
        <v>1.9499238311003477</v>
      </c>
      <c r="T22">
        <v>69.607280965587279</v>
      </c>
      <c r="U22" s="114">
        <f t="shared" si="2"/>
        <v>255.99999999999997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133.61000000000001</v>
      </c>
      <c r="J23">
        <f>BYPL_EOD!AI23+BYPL_EOD!AJ23</f>
        <v>45</v>
      </c>
      <c r="K23">
        <f>MES_EOD!AI23+MES_EOD!AJ23</f>
        <v>5.84</v>
      </c>
      <c r="L23">
        <f>NDMC_EOD!AI23+NDMC_EOD!AJ23</f>
        <v>1.95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133.60478106323973</v>
      </c>
      <c r="Q23">
        <v>44.998242256161873</v>
      </c>
      <c r="R23">
        <v>5.8397718839107844</v>
      </c>
      <c r="S23">
        <v>1.9499238311003477</v>
      </c>
      <c r="T23">
        <v>69.607280965587279</v>
      </c>
      <c r="U23" s="114">
        <f t="shared" si="2"/>
        <v>255.99999999999997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133.61000000000001</v>
      </c>
      <c r="J24">
        <f>BYPL_EOD!AI24+BYPL_EOD!AJ24</f>
        <v>45</v>
      </c>
      <c r="K24">
        <f>MES_EOD!AI24+MES_EOD!AJ24</f>
        <v>5.84</v>
      </c>
      <c r="L24">
        <f>NDMC_EOD!AI24+NDMC_EOD!AJ24</f>
        <v>1.95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133.60478106323973</v>
      </c>
      <c r="Q24">
        <v>44.998242256161873</v>
      </c>
      <c r="R24">
        <v>5.8397718839107844</v>
      </c>
      <c r="S24">
        <v>1.9499238311003477</v>
      </c>
      <c r="T24">
        <v>69.607280965587279</v>
      </c>
      <c r="U24" s="114">
        <f t="shared" si="2"/>
        <v>255.99999999999997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133.61000000000001</v>
      </c>
      <c r="J25">
        <f>BYPL_EOD!AI25+BYPL_EOD!AJ25</f>
        <v>45</v>
      </c>
      <c r="K25">
        <f>MES_EOD!AI25+MES_EOD!AJ25</f>
        <v>5.84</v>
      </c>
      <c r="L25">
        <f>NDMC_EOD!AI25+NDMC_EOD!AJ25</f>
        <v>1.95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133.60478106323973</v>
      </c>
      <c r="Q25">
        <v>44.998242256161873</v>
      </c>
      <c r="R25">
        <v>5.8397718839107844</v>
      </c>
      <c r="S25">
        <v>1.9499238311003477</v>
      </c>
      <c r="T25">
        <v>69.607280965587279</v>
      </c>
      <c r="U25" s="114">
        <f t="shared" si="2"/>
        <v>255.99999999999997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133.61000000000001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1.95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133.60478106323973</v>
      </c>
      <c r="Q26">
        <v>44.998242256161873</v>
      </c>
      <c r="R26">
        <v>5.8397718839107844</v>
      </c>
      <c r="S26">
        <v>1.9499238311003477</v>
      </c>
      <c r="T26">
        <v>69.607280965587279</v>
      </c>
      <c r="U26" s="114">
        <f t="shared" si="2"/>
        <v>255.99999999999997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133.61000000000001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1.95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133.60478106323973</v>
      </c>
      <c r="Q27">
        <v>44.998242256161873</v>
      </c>
      <c r="R27">
        <v>5.8397718839107844</v>
      </c>
      <c r="S27">
        <v>1.9499238311003477</v>
      </c>
      <c r="T27">
        <v>69.607280965587279</v>
      </c>
      <c r="U27" s="114">
        <f t="shared" si="2"/>
        <v>255.99999999999997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133.61000000000001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1.95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133.60478106323973</v>
      </c>
      <c r="Q28">
        <v>44.998242256161873</v>
      </c>
      <c r="R28">
        <v>5.8397718839107844</v>
      </c>
      <c r="S28">
        <v>1.9499238311003477</v>
      </c>
      <c r="T28">
        <v>69.607280965587279</v>
      </c>
      <c r="U28" s="114">
        <f t="shared" si="2"/>
        <v>255.99999999999997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133.61000000000001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1.95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133.60478106323973</v>
      </c>
      <c r="Q29">
        <v>44.998242256161873</v>
      </c>
      <c r="R29">
        <v>5.8397718839107844</v>
      </c>
      <c r="S29">
        <v>1.9499238311003477</v>
      </c>
      <c r="T29">
        <v>69.607280965587279</v>
      </c>
      <c r="U29" s="114">
        <f t="shared" si="2"/>
        <v>255.99999999999997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133.61000000000001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1.95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133.60478106323973</v>
      </c>
      <c r="Q30">
        <v>44.998242256161873</v>
      </c>
      <c r="R30">
        <v>5.8397718839107844</v>
      </c>
      <c r="S30">
        <v>1.9499238311003477</v>
      </c>
      <c r="T30">
        <v>69.607280965587279</v>
      </c>
      <c r="U30" s="114">
        <f t="shared" si="2"/>
        <v>255.99999999999997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268.37</v>
      </c>
      <c r="E31">
        <f>BAWANA!AM31</f>
        <v>0</v>
      </c>
      <c r="F31">
        <f t="shared" si="4"/>
        <v>256</v>
      </c>
      <c r="G31">
        <f t="shared" si="5"/>
        <v>268.37</v>
      </c>
      <c r="H31" s="112"/>
      <c r="I31">
        <f>BRPL_EOD!AI31+BRPL_EOD!AJ31</f>
        <v>133.61000000000001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14.32</v>
      </c>
      <c r="M31">
        <f>TPDDL_EOD!AI31+TPDDL_EOD!AJ31</f>
        <v>69.61</v>
      </c>
      <c r="N31">
        <f t="shared" si="0"/>
        <v>268.38</v>
      </c>
      <c r="O31" s="112">
        <f t="shared" si="1"/>
        <v>-9.9999999999909051E-3</v>
      </c>
      <c r="P31">
        <v>133.6050216111484</v>
      </c>
      <c r="Q31">
        <v>44.998323272971163</v>
      </c>
      <c r="R31">
        <v>5.8397823980922574</v>
      </c>
      <c r="S31">
        <v>14.319466428198824</v>
      </c>
      <c r="T31">
        <v>69.607406289589392</v>
      </c>
      <c r="U31" s="114">
        <f t="shared" si="2"/>
        <v>268.37000000000006</v>
      </c>
      <c r="V31" s="112">
        <f t="shared" si="3"/>
        <v>0</v>
      </c>
      <c r="Y31">
        <f>BAWANA!AW31+BAWANA!AX31</f>
        <v>19.63</v>
      </c>
      <c r="Z31">
        <f>BAWANA!BD31+BAWANA!BE31</f>
        <v>32</v>
      </c>
      <c r="AA31">
        <f>BAWANA!X31+BAWANA!Y31</f>
        <v>19.63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268.37</v>
      </c>
      <c r="E32">
        <f>BAWANA!AM32</f>
        <v>0</v>
      </c>
      <c r="F32">
        <f t="shared" si="4"/>
        <v>256</v>
      </c>
      <c r="G32">
        <f t="shared" si="5"/>
        <v>268.37</v>
      </c>
      <c r="H32" s="112"/>
      <c r="I32">
        <f>BRPL_EOD!AI32+BRPL_EOD!AJ32</f>
        <v>133.61000000000001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14.32</v>
      </c>
      <c r="M32">
        <f>TPDDL_EOD!AI32+TPDDL_EOD!AJ32</f>
        <v>69.61</v>
      </c>
      <c r="N32">
        <f t="shared" si="0"/>
        <v>268.38</v>
      </c>
      <c r="O32" s="112">
        <f t="shared" si="1"/>
        <v>-9.9999999999909051E-3</v>
      </c>
      <c r="P32">
        <v>133.6050216111484</v>
      </c>
      <c r="Q32">
        <v>44.998323272971163</v>
      </c>
      <c r="R32">
        <v>5.8397823980922574</v>
      </c>
      <c r="S32">
        <v>14.319466428198824</v>
      </c>
      <c r="T32">
        <v>69.607406289589392</v>
      </c>
      <c r="U32" s="114">
        <f t="shared" si="2"/>
        <v>268.37000000000006</v>
      </c>
      <c r="V32" s="112">
        <f t="shared" si="3"/>
        <v>0</v>
      </c>
      <c r="Y32">
        <f>BAWANA!AW32+BAWANA!AX32</f>
        <v>19.63</v>
      </c>
      <c r="Z32">
        <f>BAWANA!BD32+BAWANA!BE32</f>
        <v>32</v>
      </c>
      <c r="AA32">
        <f>BAWANA!X32+BAWANA!Y32</f>
        <v>19.63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268.37</v>
      </c>
      <c r="E33">
        <f>BAWANA!AM33</f>
        <v>0</v>
      </c>
      <c r="F33">
        <f t="shared" si="4"/>
        <v>256</v>
      </c>
      <c r="G33">
        <f t="shared" si="5"/>
        <v>268.37</v>
      </c>
      <c r="H33" s="112"/>
      <c r="I33">
        <f>BRPL_EOD!AI33+BRPL_EOD!AJ33</f>
        <v>133.61000000000001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14.32</v>
      </c>
      <c r="M33">
        <f>TPDDL_EOD!AI33+TPDDL_EOD!AJ33</f>
        <v>69.61</v>
      </c>
      <c r="N33">
        <f t="shared" si="0"/>
        <v>268.38</v>
      </c>
      <c r="O33" s="112">
        <f t="shared" si="1"/>
        <v>-9.9999999999909051E-3</v>
      </c>
      <c r="P33">
        <v>133.6050216111484</v>
      </c>
      <c r="Q33">
        <v>44.998323272971163</v>
      </c>
      <c r="R33">
        <v>5.8397823980922574</v>
      </c>
      <c r="S33">
        <v>14.319466428198824</v>
      </c>
      <c r="T33">
        <v>69.607406289589392</v>
      </c>
      <c r="U33" s="114">
        <f t="shared" si="2"/>
        <v>268.37000000000006</v>
      </c>
      <c r="V33" s="112">
        <f t="shared" si="3"/>
        <v>0</v>
      </c>
      <c r="Y33">
        <f>BAWANA!AW33+BAWANA!AX33</f>
        <v>19.63</v>
      </c>
      <c r="Z33">
        <f>BAWANA!BD33+BAWANA!BE33</f>
        <v>32</v>
      </c>
      <c r="AA33">
        <f>BAWANA!X33+BAWANA!Y33</f>
        <v>19.63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268.37</v>
      </c>
      <c r="E34">
        <f>BAWANA!AM34</f>
        <v>0</v>
      </c>
      <c r="F34">
        <f t="shared" si="4"/>
        <v>256</v>
      </c>
      <c r="G34">
        <f t="shared" si="5"/>
        <v>268.37</v>
      </c>
      <c r="H34" s="112"/>
      <c r="I34">
        <f>BRPL_EOD!AI34+BRPL_EOD!AJ34</f>
        <v>133.61000000000001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14.32</v>
      </c>
      <c r="M34">
        <f>TPDDL_EOD!AI34+TPDDL_EOD!AJ34</f>
        <v>69.61</v>
      </c>
      <c r="N34">
        <f t="shared" si="0"/>
        <v>268.38</v>
      </c>
      <c r="O34" s="112">
        <f t="shared" si="1"/>
        <v>-9.9999999999909051E-3</v>
      </c>
      <c r="P34">
        <v>133.6050216111484</v>
      </c>
      <c r="Q34">
        <v>44.998323272971163</v>
      </c>
      <c r="R34">
        <v>5.8397823980922574</v>
      </c>
      <c r="S34">
        <v>14.319466428198824</v>
      </c>
      <c r="T34">
        <v>69.607406289589392</v>
      </c>
      <c r="U34" s="114">
        <f t="shared" si="2"/>
        <v>268.37000000000006</v>
      </c>
      <c r="V34" s="112">
        <f t="shared" si="3"/>
        <v>0</v>
      </c>
      <c r="Y34">
        <f>BAWANA!AW34+BAWANA!AX34</f>
        <v>19.63</v>
      </c>
      <c r="Z34">
        <f>BAWANA!BD34+BAWANA!BE34</f>
        <v>32</v>
      </c>
      <c r="AA34">
        <f>BAWANA!X34+BAWANA!Y34</f>
        <v>19.63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268.37</v>
      </c>
      <c r="E35">
        <f>BAWANA!AM35</f>
        <v>0</v>
      </c>
      <c r="F35">
        <f t="shared" si="4"/>
        <v>256</v>
      </c>
      <c r="G35">
        <f t="shared" si="5"/>
        <v>268.37</v>
      </c>
      <c r="H35" s="112"/>
      <c r="I35">
        <f>BRPL_EOD!AI35+BRPL_EOD!AJ35</f>
        <v>133.61000000000001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14.32</v>
      </c>
      <c r="M35">
        <f>TPDDL_EOD!AI35+TPDDL_EOD!AJ35</f>
        <v>69.61</v>
      </c>
      <c r="N35">
        <f t="shared" si="0"/>
        <v>268.38</v>
      </c>
      <c r="O35" s="112">
        <f t="shared" si="1"/>
        <v>-9.9999999999909051E-3</v>
      </c>
      <c r="P35">
        <v>133.6050216111484</v>
      </c>
      <c r="Q35">
        <v>44.998323272971163</v>
      </c>
      <c r="R35">
        <v>5.8397823980922574</v>
      </c>
      <c r="S35">
        <v>14.319466428198824</v>
      </c>
      <c r="T35">
        <v>69.607406289589392</v>
      </c>
      <c r="U35" s="114">
        <f t="shared" si="2"/>
        <v>268.37000000000006</v>
      </c>
      <c r="V35" s="112">
        <f t="shared" si="3"/>
        <v>0</v>
      </c>
      <c r="Y35">
        <f>BAWANA!AW35+BAWANA!AX35</f>
        <v>19.63</v>
      </c>
      <c r="Z35">
        <f>BAWANA!BD35+BAWANA!BE35</f>
        <v>32</v>
      </c>
      <c r="AA35">
        <f>BAWANA!X35+BAWANA!Y35</f>
        <v>19.63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268.37</v>
      </c>
      <c r="E36">
        <f>BAWANA!AM36</f>
        <v>0</v>
      </c>
      <c r="F36">
        <f t="shared" si="4"/>
        <v>256</v>
      </c>
      <c r="G36">
        <f t="shared" si="5"/>
        <v>268.37</v>
      </c>
      <c r="H36" s="112"/>
      <c r="I36">
        <f>BRPL_EOD!AI36+BRPL_EOD!AJ36</f>
        <v>133.61000000000001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14.32</v>
      </c>
      <c r="M36">
        <f>TPDDL_EOD!AI36+TPDDL_EOD!AJ36</f>
        <v>69.61</v>
      </c>
      <c r="N36">
        <f t="shared" si="0"/>
        <v>268.38</v>
      </c>
      <c r="O36" s="112">
        <f t="shared" si="1"/>
        <v>-9.9999999999909051E-3</v>
      </c>
      <c r="P36">
        <v>133.6050216111484</v>
      </c>
      <c r="Q36">
        <v>44.998323272971163</v>
      </c>
      <c r="R36">
        <v>5.8397823980922574</v>
      </c>
      <c r="S36">
        <v>14.319466428198824</v>
      </c>
      <c r="T36">
        <v>69.607406289589392</v>
      </c>
      <c r="U36" s="114">
        <f t="shared" si="2"/>
        <v>268.37000000000006</v>
      </c>
      <c r="V36" s="112">
        <f t="shared" si="3"/>
        <v>0</v>
      </c>
      <c r="Y36">
        <f>BAWANA!AW36+BAWANA!AX36</f>
        <v>19.63</v>
      </c>
      <c r="Z36">
        <f>BAWANA!BD36+BAWANA!BE36</f>
        <v>32</v>
      </c>
      <c r="AA36">
        <f>BAWANA!X36+BAWANA!Y36</f>
        <v>19.63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268.37</v>
      </c>
      <c r="E37">
        <f>BAWANA!AM37</f>
        <v>0</v>
      </c>
      <c r="F37">
        <f t="shared" si="4"/>
        <v>256</v>
      </c>
      <c r="G37">
        <f t="shared" si="5"/>
        <v>268.37</v>
      </c>
      <c r="H37" s="112"/>
      <c r="I37">
        <f>BRPL_EOD!AI37+BRPL_EOD!AJ37</f>
        <v>133.61000000000001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14.32</v>
      </c>
      <c r="M37">
        <f>TPDDL_EOD!AI37+TPDDL_EOD!AJ37</f>
        <v>69.61</v>
      </c>
      <c r="N37">
        <f t="shared" si="0"/>
        <v>268.38</v>
      </c>
      <c r="O37" s="112">
        <f t="shared" si="1"/>
        <v>-9.9999999999909051E-3</v>
      </c>
      <c r="P37">
        <v>133.6050216111484</v>
      </c>
      <c r="Q37">
        <v>44.998323272971163</v>
      </c>
      <c r="R37">
        <v>5.8397823980922574</v>
      </c>
      <c r="S37">
        <v>14.319466428198824</v>
      </c>
      <c r="T37">
        <v>69.607406289589392</v>
      </c>
      <c r="U37" s="114">
        <f t="shared" si="2"/>
        <v>268.37000000000006</v>
      </c>
      <c r="V37" s="112">
        <f t="shared" si="3"/>
        <v>0</v>
      </c>
      <c r="Y37">
        <f>BAWANA!AW37+BAWANA!AX37</f>
        <v>19.63</v>
      </c>
      <c r="Z37">
        <f>BAWANA!BD37+BAWANA!BE37</f>
        <v>32</v>
      </c>
      <c r="AA37">
        <f>BAWANA!X37+BAWANA!Y37</f>
        <v>19.63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268.37</v>
      </c>
      <c r="E38">
        <f>BAWANA!AM38</f>
        <v>0</v>
      </c>
      <c r="F38">
        <f t="shared" si="4"/>
        <v>256</v>
      </c>
      <c r="G38">
        <f t="shared" si="5"/>
        <v>268.37</v>
      </c>
      <c r="H38" s="112"/>
      <c r="I38">
        <f>BRPL_EOD!AI38+BRPL_EOD!AJ38</f>
        <v>133.61000000000001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14.32</v>
      </c>
      <c r="M38">
        <f>TPDDL_EOD!AI38+TPDDL_EOD!AJ38</f>
        <v>69.61</v>
      </c>
      <c r="N38">
        <f t="shared" si="0"/>
        <v>268.38</v>
      </c>
      <c r="O38" s="112">
        <f t="shared" si="1"/>
        <v>-9.9999999999909051E-3</v>
      </c>
      <c r="P38">
        <v>133.6050216111484</v>
      </c>
      <c r="Q38">
        <v>44.998323272971163</v>
      </c>
      <c r="R38">
        <v>5.8397823980922574</v>
      </c>
      <c r="S38">
        <v>14.319466428198824</v>
      </c>
      <c r="T38">
        <v>69.607406289589392</v>
      </c>
      <c r="U38" s="114">
        <f t="shared" si="2"/>
        <v>268.37000000000006</v>
      </c>
      <c r="V38" s="112">
        <f t="shared" si="3"/>
        <v>0</v>
      </c>
      <c r="Y38">
        <f>BAWANA!AW38+BAWANA!AX38</f>
        <v>19.63</v>
      </c>
      <c r="Z38">
        <f>BAWANA!BD38+BAWANA!BE38</f>
        <v>32</v>
      </c>
      <c r="AA38">
        <f>BAWANA!X38+BAWANA!Y38</f>
        <v>19.63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268.37</v>
      </c>
      <c r="E39">
        <f>BAWANA!AM39</f>
        <v>0</v>
      </c>
      <c r="F39">
        <f t="shared" si="4"/>
        <v>256</v>
      </c>
      <c r="G39">
        <f t="shared" si="5"/>
        <v>268.37</v>
      </c>
      <c r="H39" s="112"/>
      <c r="I39">
        <f>BRPL_EOD!AI39+BRPL_EOD!AJ39</f>
        <v>133.61000000000001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14.32</v>
      </c>
      <c r="M39">
        <f>TPDDL_EOD!AI39+TPDDL_EOD!AJ39</f>
        <v>69.61</v>
      </c>
      <c r="N39">
        <f t="shared" si="0"/>
        <v>268.38</v>
      </c>
      <c r="O39" s="112">
        <f t="shared" si="1"/>
        <v>-9.9999999999909051E-3</v>
      </c>
      <c r="P39">
        <v>133.6050216111484</v>
      </c>
      <c r="Q39">
        <v>44.998323272971163</v>
      </c>
      <c r="R39">
        <v>5.8397823980922574</v>
      </c>
      <c r="S39">
        <v>14.319466428198824</v>
      </c>
      <c r="T39">
        <v>69.607406289589392</v>
      </c>
      <c r="U39" s="114">
        <f t="shared" si="2"/>
        <v>268.37000000000006</v>
      </c>
      <c r="V39" s="112">
        <f t="shared" si="3"/>
        <v>0</v>
      </c>
      <c r="Y39">
        <f>BAWANA!AW39+BAWANA!AX39</f>
        <v>19.63</v>
      </c>
      <c r="Z39">
        <f>BAWANA!BD39+BAWANA!BE39</f>
        <v>32</v>
      </c>
      <c r="AA39">
        <f>BAWANA!X39+BAWANA!Y39</f>
        <v>19.63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268.37</v>
      </c>
      <c r="E40">
        <f>BAWANA!AM40</f>
        <v>0</v>
      </c>
      <c r="F40">
        <f t="shared" si="4"/>
        <v>256</v>
      </c>
      <c r="G40">
        <f t="shared" si="5"/>
        <v>268.37</v>
      </c>
      <c r="H40" s="112"/>
      <c r="I40">
        <f>BRPL_EOD!AI40+BRPL_EOD!AJ40</f>
        <v>133.61000000000001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14.32</v>
      </c>
      <c r="M40">
        <f>TPDDL_EOD!AI40+TPDDL_EOD!AJ40</f>
        <v>69.61</v>
      </c>
      <c r="N40">
        <f t="shared" si="0"/>
        <v>268.38</v>
      </c>
      <c r="O40" s="112">
        <f t="shared" si="1"/>
        <v>-9.9999999999909051E-3</v>
      </c>
      <c r="P40">
        <v>133.6050216111484</v>
      </c>
      <c r="Q40">
        <v>44.998323272971163</v>
      </c>
      <c r="R40">
        <v>5.8397823980922574</v>
      </c>
      <c r="S40">
        <v>14.319466428198824</v>
      </c>
      <c r="T40">
        <v>69.607406289589392</v>
      </c>
      <c r="U40" s="114">
        <f t="shared" si="2"/>
        <v>268.37000000000006</v>
      </c>
      <c r="V40" s="112">
        <f t="shared" si="3"/>
        <v>0</v>
      </c>
      <c r="Y40">
        <f>BAWANA!AW40+BAWANA!AX40</f>
        <v>19.63</v>
      </c>
      <c r="Z40">
        <f>BAWANA!BD40+BAWANA!BE40</f>
        <v>32</v>
      </c>
      <c r="AA40">
        <f>BAWANA!X40+BAWANA!Y40</f>
        <v>19.63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268.37</v>
      </c>
      <c r="E41">
        <f>BAWANA!AM41</f>
        <v>0</v>
      </c>
      <c r="F41">
        <f t="shared" si="4"/>
        <v>256</v>
      </c>
      <c r="G41">
        <f t="shared" si="5"/>
        <v>268.37</v>
      </c>
      <c r="H41" s="112"/>
      <c r="I41">
        <f>BRPL_EOD!AI41+BRPL_EOD!AJ41</f>
        <v>133.61000000000001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14.32</v>
      </c>
      <c r="M41">
        <f>TPDDL_EOD!AI41+TPDDL_EOD!AJ41</f>
        <v>69.61</v>
      </c>
      <c r="N41">
        <f t="shared" si="0"/>
        <v>268.38</v>
      </c>
      <c r="O41" s="112">
        <f t="shared" si="1"/>
        <v>-9.9999999999909051E-3</v>
      </c>
      <c r="P41">
        <v>133.6050216111484</v>
      </c>
      <c r="Q41">
        <v>44.998323272971163</v>
      </c>
      <c r="R41">
        <v>5.8397823980922574</v>
      </c>
      <c r="S41">
        <v>14.319466428198824</v>
      </c>
      <c r="T41">
        <v>69.607406289589392</v>
      </c>
      <c r="U41" s="114">
        <f t="shared" si="2"/>
        <v>268.37000000000006</v>
      </c>
      <c r="V41" s="112">
        <f t="shared" si="3"/>
        <v>0</v>
      </c>
      <c r="Y41">
        <f>BAWANA!AW41+BAWANA!AX41</f>
        <v>19.63</v>
      </c>
      <c r="Z41">
        <f>BAWANA!BD41+BAWANA!BE41</f>
        <v>32</v>
      </c>
      <c r="AA41">
        <f>BAWANA!X41+BAWANA!Y41</f>
        <v>19.63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268.37</v>
      </c>
      <c r="E42">
        <f>BAWANA!AM42</f>
        <v>0</v>
      </c>
      <c r="F42">
        <f t="shared" si="4"/>
        <v>256</v>
      </c>
      <c r="G42">
        <f t="shared" si="5"/>
        <v>268.37</v>
      </c>
      <c r="H42" s="112"/>
      <c r="I42">
        <f>BRPL_EOD!AI42+BRPL_EOD!AJ42</f>
        <v>133.61000000000001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14.32</v>
      </c>
      <c r="M42">
        <f>TPDDL_EOD!AI42+TPDDL_EOD!AJ42</f>
        <v>69.61</v>
      </c>
      <c r="N42">
        <f t="shared" si="0"/>
        <v>268.38</v>
      </c>
      <c r="O42" s="112">
        <f t="shared" si="1"/>
        <v>-9.9999999999909051E-3</v>
      </c>
      <c r="P42">
        <v>133.6050216111484</v>
      </c>
      <c r="Q42">
        <v>44.998323272971163</v>
      </c>
      <c r="R42">
        <v>5.8397823980922574</v>
      </c>
      <c r="S42">
        <v>14.319466428198824</v>
      </c>
      <c r="T42">
        <v>69.607406289589392</v>
      </c>
      <c r="U42" s="114">
        <f t="shared" si="2"/>
        <v>268.37000000000006</v>
      </c>
      <c r="V42" s="112">
        <f t="shared" si="3"/>
        <v>0</v>
      </c>
      <c r="Y42">
        <f>BAWANA!AW42+BAWANA!AX42</f>
        <v>19.63</v>
      </c>
      <c r="Z42">
        <f>BAWANA!BD42+BAWANA!BE42</f>
        <v>32</v>
      </c>
      <c r="AA42">
        <f>BAWANA!X42+BAWANA!Y42</f>
        <v>19.63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133.61000000000001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1.95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133.60478106323973</v>
      </c>
      <c r="Q43">
        <v>44.998242256161873</v>
      </c>
      <c r="R43">
        <v>5.8397718839107844</v>
      </c>
      <c r="S43">
        <v>1.9499238311003477</v>
      </c>
      <c r="T43">
        <v>69.607280965587279</v>
      </c>
      <c r="U43" s="114">
        <f t="shared" si="2"/>
        <v>255.99999999999997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133.61000000000001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1.95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133.60478106323973</v>
      </c>
      <c r="Q44">
        <v>44.998242256161873</v>
      </c>
      <c r="R44">
        <v>5.8397718839107844</v>
      </c>
      <c r="S44">
        <v>1.9499238311003477</v>
      </c>
      <c r="T44">
        <v>69.607280965587279</v>
      </c>
      <c r="U44" s="114">
        <f t="shared" si="2"/>
        <v>255.99999999999997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268.37</v>
      </c>
      <c r="E45">
        <f>BAWANA!AM45</f>
        <v>0</v>
      </c>
      <c r="F45">
        <f t="shared" si="4"/>
        <v>256</v>
      </c>
      <c r="G45">
        <f t="shared" si="5"/>
        <v>268.37</v>
      </c>
      <c r="H45" s="112"/>
      <c r="I45">
        <f>BRPL_EOD!AI45+BRPL_EOD!AJ45</f>
        <v>133.61000000000001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14.32</v>
      </c>
      <c r="M45">
        <f>TPDDL_EOD!AI45+TPDDL_EOD!AJ45</f>
        <v>69.61</v>
      </c>
      <c r="N45">
        <f t="shared" si="0"/>
        <v>268.38</v>
      </c>
      <c r="O45" s="112">
        <f t="shared" si="1"/>
        <v>-9.9999999999909051E-3</v>
      </c>
      <c r="P45">
        <v>133.6050216111484</v>
      </c>
      <c r="Q45">
        <v>44.998323272971163</v>
      </c>
      <c r="R45">
        <v>5.8397823980922574</v>
      </c>
      <c r="S45">
        <v>14.319466428198824</v>
      </c>
      <c r="T45">
        <v>69.607406289589392</v>
      </c>
      <c r="U45" s="114">
        <f t="shared" si="2"/>
        <v>268.37000000000006</v>
      </c>
      <c r="V45" s="112">
        <f t="shared" si="3"/>
        <v>0</v>
      </c>
      <c r="Y45">
        <f>BAWANA!AW45+BAWANA!AX45</f>
        <v>32</v>
      </c>
      <c r="Z45">
        <f>BAWANA!BD45+BAWANA!BE45</f>
        <v>19.63</v>
      </c>
      <c r="AA45">
        <f>BAWANA!X45+BAWANA!Y45</f>
        <v>32</v>
      </c>
      <c r="AB45">
        <f>BAWANA!AE45+BAWANA!AF45</f>
        <v>19.63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268.37</v>
      </c>
      <c r="E46">
        <f>BAWANA!AM46</f>
        <v>0</v>
      </c>
      <c r="F46">
        <f t="shared" si="4"/>
        <v>256</v>
      </c>
      <c r="G46">
        <f t="shared" si="5"/>
        <v>268.37</v>
      </c>
      <c r="H46" s="112"/>
      <c r="I46">
        <f>BRPL_EOD!AI46+BRPL_EOD!AJ46</f>
        <v>133.61000000000001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14.32</v>
      </c>
      <c r="M46">
        <f>TPDDL_EOD!AI46+TPDDL_EOD!AJ46</f>
        <v>69.61</v>
      </c>
      <c r="N46">
        <f t="shared" si="0"/>
        <v>268.38</v>
      </c>
      <c r="O46" s="112">
        <f t="shared" si="1"/>
        <v>-9.9999999999909051E-3</v>
      </c>
      <c r="P46">
        <v>133.6050216111484</v>
      </c>
      <c r="Q46">
        <v>44.998323272971163</v>
      </c>
      <c r="R46">
        <v>5.8397823980922574</v>
      </c>
      <c r="S46">
        <v>14.319466428198824</v>
      </c>
      <c r="T46">
        <v>69.607406289589392</v>
      </c>
      <c r="U46" s="114">
        <f t="shared" si="2"/>
        <v>268.37000000000006</v>
      </c>
      <c r="V46" s="112">
        <f t="shared" si="3"/>
        <v>0</v>
      </c>
      <c r="Y46">
        <f>BAWANA!AW46+BAWANA!AX46</f>
        <v>32</v>
      </c>
      <c r="Z46">
        <f>BAWANA!BD46+BAWANA!BE46</f>
        <v>19.63</v>
      </c>
      <c r="AA46">
        <f>BAWANA!X46+BAWANA!Y46</f>
        <v>32</v>
      </c>
      <c r="AB46">
        <f>BAWANA!AE46+BAWANA!AF46</f>
        <v>19.63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268.37</v>
      </c>
      <c r="E47">
        <f>BAWANA!AM47</f>
        <v>0</v>
      </c>
      <c r="F47">
        <f t="shared" si="4"/>
        <v>256</v>
      </c>
      <c r="G47">
        <f t="shared" si="5"/>
        <v>268.37</v>
      </c>
      <c r="H47" s="112"/>
      <c r="I47">
        <f>BRPL_EOD!AI47+BRPL_EOD!AJ47</f>
        <v>133.61000000000001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14.32</v>
      </c>
      <c r="M47">
        <f>TPDDL_EOD!AI47+TPDDL_EOD!AJ47</f>
        <v>69.61</v>
      </c>
      <c r="N47">
        <f t="shared" si="0"/>
        <v>268.38</v>
      </c>
      <c r="O47" s="112">
        <f t="shared" si="1"/>
        <v>-9.9999999999909051E-3</v>
      </c>
      <c r="P47">
        <v>133.6050216111484</v>
      </c>
      <c r="Q47">
        <v>44.998323272971163</v>
      </c>
      <c r="R47">
        <v>5.8397823980922574</v>
      </c>
      <c r="S47">
        <v>14.319466428198824</v>
      </c>
      <c r="T47">
        <v>69.607406289589392</v>
      </c>
      <c r="U47" s="114">
        <f t="shared" si="2"/>
        <v>268.37000000000006</v>
      </c>
      <c r="V47" s="112">
        <f t="shared" si="3"/>
        <v>0</v>
      </c>
      <c r="Y47">
        <f>BAWANA!AW47+BAWANA!AX47</f>
        <v>32</v>
      </c>
      <c r="Z47">
        <f>BAWANA!BD47+BAWANA!BE47</f>
        <v>19.63</v>
      </c>
      <c r="AA47">
        <f>BAWANA!X47+BAWANA!Y47</f>
        <v>32</v>
      </c>
      <c r="AB47">
        <f>BAWANA!AE47+BAWANA!AF47</f>
        <v>19.63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268.37</v>
      </c>
      <c r="E48">
        <f>BAWANA!AM48</f>
        <v>0</v>
      </c>
      <c r="F48">
        <f t="shared" si="4"/>
        <v>256</v>
      </c>
      <c r="G48">
        <f t="shared" si="5"/>
        <v>268.37</v>
      </c>
      <c r="H48" s="112"/>
      <c r="I48">
        <f>BRPL_EOD!AI48+BRPL_EOD!AJ48</f>
        <v>133.61000000000001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14.32</v>
      </c>
      <c r="M48">
        <f>TPDDL_EOD!AI48+TPDDL_EOD!AJ48</f>
        <v>69.61</v>
      </c>
      <c r="N48">
        <f t="shared" si="0"/>
        <v>268.38</v>
      </c>
      <c r="O48" s="112">
        <f t="shared" si="1"/>
        <v>-9.9999999999909051E-3</v>
      </c>
      <c r="P48">
        <v>133.6050216111484</v>
      </c>
      <c r="Q48">
        <v>44.998323272971163</v>
      </c>
      <c r="R48">
        <v>5.8397823980922574</v>
      </c>
      <c r="S48">
        <v>14.319466428198824</v>
      </c>
      <c r="T48">
        <v>69.607406289589392</v>
      </c>
      <c r="U48" s="114">
        <f t="shared" si="2"/>
        <v>268.37000000000006</v>
      </c>
      <c r="V48" s="112">
        <f t="shared" si="3"/>
        <v>0</v>
      </c>
      <c r="Y48">
        <f>BAWANA!AW48+BAWANA!AX48</f>
        <v>32</v>
      </c>
      <c r="Z48">
        <f>BAWANA!BD48+BAWANA!BE48</f>
        <v>19.63</v>
      </c>
      <c r="AA48">
        <f>BAWANA!X48+BAWANA!Y48</f>
        <v>32</v>
      </c>
      <c r="AB48">
        <f>BAWANA!AE48+BAWANA!AF48</f>
        <v>19.63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271.67999999999995</v>
      </c>
      <c r="E49">
        <f>BAWANA!AM49</f>
        <v>0</v>
      </c>
      <c r="F49">
        <f t="shared" si="4"/>
        <v>256</v>
      </c>
      <c r="G49">
        <f t="shared" si="5"/>
        <v>271.67999999999995</v>
      </c>
      <c r="H49" s="112"/>
      <c r="I49">
        <f>BRPL_EOD!AI49+BRPL_EOD!AJ49</f>
        <v>133.61000000000001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17.63</v>
      </c>
      <c r="M49">
        <f>TPDDL_EOD!AI49+TPDDL_EOD!AJ49</f>
        <v>69.61</v>
      </c>
      <c r="N49">
        <f t="shared" si="0"/>
        <v>271.69</v>
      </c>
      <c r="O49" s="112">
        <f t="shared" si="1"/>
        <v>-1.0000000000047748E-2</v>
      </c>
      <c r="P49">
        <v>133.60508226287311</v>
      </c>
      <c r="Q49">
        <v>44.998343700541049</v>
      </c>
      <c r="R49">
        <v>5.839785049136883</v>
      </c>
      <c r="S49">
        <v>17.629351098678637</v>
      </c>
      <c r="T49">
        <v>69.607437888770278</v>
      </c>
      <c r="U49" s="114">
        <f t="shared" si="2"/>
        <v>271.67999999999995</v>
      </c>
      <c r="V49" s="112">
        <f t="shared" si="3"/>
        <v>0</v>
      </c>
      <c r="Y49">
        <f>BAWANA!AW49+BAWANA!AX49</f>
        <v>24.16</v>
      </c>
      <c r="Z49">
        <f>BAWANA!BD49+BAWANA!BE49</f>
        <v>24.16</v>
      </c>
      <c r="AA49">
        <f>BAWANA!X49+BAWANA!Y49</f>
        <v>24.16</v>
      </c>
      <c r="AB49">
        <f>BAWANA!AE49+BAWANA!AF49</f>
        <v>24.16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271.67999999999995</v>
      </c>
      <c r="E50">
        <f>BAWANA!AM50</f>
        <v>0</v>
      </c>
      <c r="F50">
        <f t="shared" si="4"/>
        <v>256</v>
      </c>
      <c r="G50">
        <f t="shared" si="5"/>
        <v>271.67999999999995</v>
      </c>
      <c r="H50" s="112"/>
      <c r="I50">
        <f>BRPL_EOD!AI50+BRPL_EOD!AJ50</f>
        <v>133.61000000000001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17.63</v>
      </c>
      <c r="M50">
        <f>TPDDL_EOD!AI50+TPDDL_EOD!AJ50</f>
        <v>69.61</v>
      </c>
      <c r="N50">
        <f t="shared" si="0"/>
        <v>271.69</v>
      </c>
      <c r="O50" s="112">
        <f t="shared" si="1"/>
        <v>-1.0000000000047748E-2</v>
      </c>
      <c r="P50">
        <v>133.60508226287311</v>
      </c>
      <c r="Q50">
        <v>44.998343700541049</v>
      </c>
      <c r="R50">
        <v>5.839785049136883</v>
      </c>
      <c r="S50">
        <v>17.629351098678637</v>
      </c>
      <c r="T50">
        <v>69.607437888770278</v>
      </c>
      <c r="U50" s="114">
        <f t="shared" si="2"/>
        <v>271.67999999999995</v>
      </c>
      <c r="V50" s="112">
        <f t="shared" si="3"/>
        <v>0</v>
      </c>
      <c r="Y50">
        <f>BAWANA!AW50+BAWANA!AX50</f>
        <v>24.16</v>
      </c>
      <c r="Z50">
        <f>BAWANA!BD50+BAWANA!BE50</f>
        <v>24.16</v>
      </c>
      <c r="AA50">
        <f>BAWANA!X50+BAWANA!Y50</f>
        <v>24.16</v>
      </c>
      <c r="AB50">
        <f>BAWANA!AE50+BAWANA!AF50</f>
        <v>24.16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271.67999999999995</v>
      </c>
      <c r="E51">
        <f>BAWANA!AM51</f>
        <v>0</v>
      </c>
      <c r="F51">
        <f t="shared" si="4"/>
        <v>256</v>
      </c>
      <c r="G51">
        <f t="shared" si="5"/>
        <v>271.67999999999995</v>
      </c>
      <c r="H51" s="112"/>
      <c r="I51">
        <f>BRPL_EOD!AI51+BRPL_EOD!AJ51</f>
        <v>133.61000000000001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17.63</v>
      </c>
      <c r="M51">
        <f>TPDDL_EOD!AI51+TPDDL_EOD!AJ51</f>
        <v>69.61</v>
      </c>
      <c r="N51">
        <f t="shared" si="0"/>
        <v>271.69</v>
      </c>
      <c r="O51" s="112">
        <f t="shared" si="1"/>
        <v>-1.0000000000047748E-2</v>
      </c>
      <c r="P51">
        <v>133.60508226287311</v>
      </c>
      <c r="Q51">
        <v>44.998343700541049</v>
      </c>
      <c r="R51">
        <v>5.839785049136883</v>
      </c>
      <c r="S51">
        <v>17.629351098678637</v>
      </c>
      <c r="T51">
        <v>69.607437888770278</v>
      </c>
      <c r="U51" s="114">
        <f t="shared" si="2"/>
        <v>271.67999999999995</v>
      </c>
      <c r="V51" s="112">
        <f t="shared" si="3"/>
        <v>0</v>
      </c>
      <c r="Y51">
        <f>BAWANA!AW51+BAWANA!AX51</f>
        <v>24.16</v>
      </c>
      <c r="Z51">
        <f>BAWANA!BD51+BAWANA!BE51</f>
        <v>24.16</v>
      </c>
      <c r="AA51">
        <f>BAWANA!X51+BAWANA!Y51</f>
        <v>24.16</v>
      </c>
      <c r="AB51">
        <f>BAWANA!AE51+BAWANA!AF51</f>
        <v>24.16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271.67999999999995</v>
      </c>
      <c r="E52">
        <f>BAWANA!AM52</f>
        <v>0</v>
      </c>
      <c r="F52">
        <f t="shared" si="4"/>
        <v>256</v>
      </c>
      <c r="G52">
        <f t="shared" si="5"/>
        <v>271.67999999999995</v>
      </c>
      <c r="H52" s="112"/>
      <c r="I52">
        <f>BRPL_EOD!AI52+BRPL_EOD!AJ52</f>
        <v>133.61000000000001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17.63</v>
      </c>
      <c r="M52">
        <f>TPDDL_EOD!AI52+TPDDL_EOD!AJ52</f>
        <v>69.61</v>
      </c>
      <c r="N52">
        <f t="shared" si="0"/>
        <v>271.69</v>
      </c>
      <c r="O52" s="112">
        <f t="shared" si="1"/>
        <v>-1.0000000000047748E-2</v>
      </c>
      <c r="P52">
        <v>133.60508226287311</v>
      </c>
      <c r="Q52">
        <v>44.998343700541049</v>
      </c>
      <c r="R52">
        <v>5.839785049136883</v>
      </c>
      <c r="S52">
        <v>17.629351098678637</v>
      </c>
      <c r="T52">
        <v>69.607437888770278</v>
      </c>
      <c r="U52" s="114">
        <f t="shared" si="2"/>
        <v>271.67999999999995</v>
      </c>
      <c r="V52" s="112">
        <f t="shared" si="3"/>
        <v>0</v>
      </c>
      <c r="Y52">
        <f>BAWANA!AW52+BAWANA!AX52</f>
        <v>24.16</v>
      </c>
      <c r="Z52">
        <f>BAWANA!BD52+BAWANA!BE52</f>
        <v>24.16</v>
      </c>
      <c r="AA52">
        <f>BAWANA!X52+BAWANA!Y52</f>
        <v>24.16</v>
      </c>
      <c r="AB52">
        <f>BAWANA!AE52+BAWANA!AF52</f>
        <v>24.16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271.67999999999995</v>
      </c>
      <c r="E53">
        <f>BAWANA!AM53</f>
        <v>0</v>
      </c>
      <c r="F53">
        <f t="shared" si="4"/>
        <v>256</v>
      </c>
      <c r="G53">
        <f t="shared" si="5"/>
        <v>271.67999999999995</v>
      </c>
      <c r="H53" s="112"/>
      <c r="I53">
        <f>BRPL_EOD!AI53+BRPL_EOD!AJ53</f>
        <v>133.61000000000001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17.63</v>
      </c>
      <c r="M53">
        <f>TPDDL_EOD!AI53+TPDDL_EOD!AJ53</f>
        <v>69.61</v>
      </c>
      <c r="N53">
        <f t="shared" si="0"/>
        <v>271.69</v>
      </c>
      <c r="O53" s="112">
        <f t="shared" si="1"/>
        <v>-1.0000000000047748E-2</v>
      </c>
      <c r="P53">
        <v>133.60508226287311</v>
      </c>
      <c r="Q53">
        <v>44.998343700541049</v>
      </c>
      <c r="R53">
        <v>5.839785049136883</v>
      </c>
      <c r="S53">
        <v>17.629351098678637</v>
      </c>
      <c r="T53">
        <v>69.607437888770278</v>
      </c>
      <c r="U53" s="114">
        <f t="shared" si="2"/>
        <v>271.67999999999995</v>
      </c>
      <c r="V53" s="112">
        <f t="shared" si="3"/>
        <v>0</v>
      </c>
      <c r="Y53">
        <f>BAWANA!AW53+BAWANA!AX53</f>
        <v>24.16</v>
      </c>
      <c r="Z53">
        <f>BAWANA!BD53+BAWANA!BE53</f>
        <v>24.16</v>
      </c>
      <c r="AA53">
        <f>BAWANA!X53+BAWANA!Y53</f>
        <v>24.16</v>
      </c>
      <c r="AB53">
        <f>BAWANA!AE53+BAWANA!AF53</f>
        <v>24.16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271.67999999999995</v>
      </c>
      <c r="E54">
        <f>BAWANA!AM54</f>
        <v>0</v>
      </c>
      <c r="F54">
        <f t="shared" si="4"/>
        <v>256</v>
      </c>
      <c r="G54">
        <f t="shared" si="5"/>
        <v>271.67999999999995</v>
      </c>
      <c r="H54" s="112"/>
      <c r="I54">
        <f>BRPL_EOD!AI54+BRPL_EOD!AJ54</f>
        <v>133.61000000000001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17.63</v>
      </c>
      <c r="M54">
        <f>TPDDL_EOD!AI54+TPDDL_EOD!AJ54</f>
        <v>69.61</v>
      </c>
      <c r="N54">
        <f t="shared" si="0"/>
        <v>271.69</v>
      </c>
      <c r="O54" s="112">
        <f t="shared" si="1"/>
        <v>-1.0000000000047748E-2</v>
      </c>
      <c r="P54">
        <v>133.60508226287311</v>
      </c>
      <c r="Q54">
        <v>44.998343700541049</v>
      </c>
      <c r="R54">
        <v>5.839785049136883</v>
      </c>
      <c r="S54">
        <v>17.629351098678637</v>
      </c>
      <c r="T54">
        <v>69.607437888770278</v>
      </c>
      <c r="U54" s="114">
        <f t="shared" si="2"/>
        <v>271.67999999999995</v>
      </c>
      <c r="V54" s="112">
        <f t="shared" si="3"/>
        <v>0</v>
      </c>
      <c r="Y54">
        <f>BAWANA!AW54+BAWANA!AX54</f>
        <v>24.16</v>
      </c>
      <c r="Z54">
        <f>BAWANA!BD54+BAWANA!BE54</f>
        <v>24.16</v>
      </c>
      <c r="AA54">
        <f>BAWANA!X54+BAWANA!Y54</f>
        <v>24.16</v>
      </c>
      <c r="AB54">
        <f>BAWANA!AE54+BAWANA!AF54</f>
        <v>24.16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271.67999999999995</v>
      </c>
      <c r="E55">
        <f>BAWANA!AM55</f>
        <v>0</v>
      </c>
      <c r="F55">
        <f t="shared" si="4"/>
        <v>256</v>
      </c>
      <c r="G55">
        <f t="shared" si="5"/>
        <v>271.67999999999995</v>
      </c>
      <c r="H55" s="112"/>
      <c r="I55">
        <f>BRPL_EOD!AI55+BRPL_EOD!AJ55</f>
        <v>133.61000000000001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17.63</v>
      </c>
      <c r="M55">
        <f>TPDDL_EOD!AI55+TPDDL_EOD!AJ55</f>
        <v>69.61</v>
      </c>
      <c r="N55">
        <f t="shared" si="0"/>
        <v>271.69</v>
      </c>
      <c r="O55" s="112">
        <f t="shared" si="1"/>
        <v>-1.0000000000047748E-2</v>
      </c>
      <c r="P55">
        <v>133.60508226287311</v>
      </c>
      <c r="Q55">
        <v>44.998343700541049</v>
      </c>
      <c r="R55">
        <v>5.839785049136883</v>
      </c>
      <c r="S55">
        <v>17.629351098678637</v>
      </c>
      <c r="T55">
        <v>69.607437888770278</v>
      </c>
      <c r="U55" s="114">
        <f t="shared" si="2"/>
        <v>271.67999999999995</v>
      </c>
      <c r="V55" s="112">
        <f t="shared" si="3"/>
        <v>0</v>
      </c>
      <c r="Y55">
        <f>BAWANA!AW55+BAWANA!AX55</f>
        <v>24.16</v>
      </c>
      <c r="Z55">
        <f>BAWANA!BD55+BAWANA!BE55</f>
        <v>24.16</v>
      </c>
      <c r="AA55">
        <f>BAWANA!X55+BAWANA!Y55</f>
        <v>24.16</v>
      </c>
      <c r="AB55">
        <f>BAWANA!AE55+BAWANA!AF55</f>
        <v>24.16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271.67999999999995</v>
      </c>
      <c r="E56">
        <f>BAWANA!AM56</f>
        <v>0</v>
      </c>
      <c r="F56">
        <f t="shared" si="4"/>
        <v>256</v>
      </c>
      <c r="G56">
        <f t="shared" si="5"/>
        <v>271.67999999999995</v>
      </c>
      <c r="H56" s="112"/>
      <c r="I56">
        <f>BRPL_EOD!AI56+BRPL_EOD!AJ56</f>
        <v>133.61000000000001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17.63</v>
      </c>
      <c r="M56">
        <f>TPDDL_EOD!AI56+TPDDL_EOD!AJ56</f>
        <v>69.61</v>
      </c>
      <c r="N56">
        <f t="shared" si="0"/>
        <v>271.69</v>
      </c>
      <c r="O56" s="112">
        <f t="shared" si="1"/>
        <v>-1.0000000000047748E-2</v>
      </c>
      <c r="P56">
        <v>133.60508226287311</v>
      </c>
      <c r="Q56">
        <v>44.998343700541049</v>
      </c>
      <c r="R56">
        <v>5.839785049136883</v>
      </c>
      <c r="S56">
        <v>17.629351098678637</v>
      </c>
      <c r="T56">
        <v>69.607437888770278</v>
      </c>
      <c r="U56" s="114">
        <f t="shared" si="2"/>
        <v>271.67999999999995</v>
      </c>
      <c r="V56" s="112">
        <f t="shared" si="3"/>
        <v>0</v>
      </c>
      <c r="Y56">
        <f>BAWANA!AW56+BAWANA!AX56</f>
        <v>24.16</v>
      </c>
      <c r="Z56">
        <f>BAWANA!BD56+BAWANA!BE56</f>
        <v>24.16</v>
      </c>
      <c r="AA56">
        <f>BAWANA!X56+BAWANA!Y56</f>
        <v>24.16</v>
      </c>
      <c r="AB56">
        <f>BAWANA!AE56+BAWANA!AF56</f>
        <v>24.16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271.67999999999995</v>
      </c>
      <c r="E57">
        <f>BAWANA!AM57</f>
        <v>0</v>
      </c>
      <c r="F57">
        <f t="shared" si="4"/>
        <v>256</v>
      </c>
      <c r="G57">
        <f t="shared" si="5"/>
        <v>271.67999999999995</v>
      </c>
      <c r="H57" s="112"/>
      <c r="I57">
        <f>BRPL_EOD!AI57+BRPL_EOD!AJ57</f>
        <v>133.61000000000001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17.63</v>
      </c>
      <c r="M57">
        <f>TPDDL_EOD!AI57+TPDDL_EOD!AJ57</f>
        <v>69.61</v>
      </c>
      <c r="N57">
        <f t="shared" si="0"/>
        <v>271.69</v>
      </c>
      <c r="O57" s="112">
        <f t="shared" si="1"/>
        <v>-1.0000000000047748E-2</v>
      </c>
      <c r="P57">
        <v>133.60508226287311</v>
      </c>
      <c r="Q57">
        <v>44.998343700541049</v>
      </c>
      <c r="R57">
        <v>5.839785049136883</v>
      </c>
      <c r="S57">
        <v>17.629351098678637</v>
      </c>
      <c r="T57">
        <v>69.607437888770278</v>
      </c>
      <c r="U57" s="114">
        <f t="shared" si="2"/>
        <v>271.67999999999995</v>
      </c>
      <c r="V57" s="112">
        <f t="shared" si="3"/>
        <v>0</v>
      </c>
      <c r="Y57">
        <f>BAWANA!AW57+BAWANA!AX57</f>
        <v>24.16</v>
      </c>
      <c r="Z57">
        <f>BAWANA!BD57+BAWANA!BE57</f>
        <v>24.16</v>
      </c>
      <c r="AA57">
        <f>BAWANA!X57+BAWANA!Y57</f>
        <v>24.16</v>
      </c>
      <c r="AB57">
        <f>BAWANA!AE57+BAWANA!AF57</f>
        <v>24.16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271.67999999999995</v>
      </c>
      <c r="E58">
        <f>BAWANA!AM58</f>
        <v>0</v>
      </c>
      <c r="F58">
        <f t="shared" si="4"/>
        <v>256</v>
      </c>
      <c r="G58">
        <f t="shared" si="5"/>
        <v>271.67999999999995</v>
      </c>
      <c r="H58" s="112"/>
      <c r="I58">
        <f>BRPL_EOD!AI58+BRPL_EOD!AJ58</f>
        <v>133.61000000000001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17.63</v>
      </c>
      <c r="M58">
        <f>TPDDL_EOD!AI58+TPDDL_EOD!AJ58</f>
        <v>69.61</v>
      </c>
      <c r="N58">
        <f t="shared" si="0"/>
        <v>271.69</v>
      </c>
      <c r="O58" s="112">
        <f t="shared" si="1"/>
        <v>-1.0000000000047748E-2</v>
      </c>
      <c r="P58">
        <v>133.60508226287311</v>
      </c>
      <c r="Q58">
        <v>44.998343700541049</v>
      </c>
      <c r="R58">
        <v>5.839785049136883</v>
      </c>
      <c r="S58">
        <v>17.629351098678637</v>
      </c>
      <c r="T58">
        <v>69.607437888770278</v>
      </c>
      <c r="U58" s="114">
        <f t="shared" si="2"/>
        <v>271.67999999999995</v>
      </c>
      <c r="V58" s="112">
        <f t="shared" si="3"/>
        <v>0</v>
      </c>
      <c r="Y58">
        <f>BAWANA!AW58+BAWANA!AX58</f>
        <v>24.16</v>
      </c>
      <c r="Z58">
        <f>BAWANA!BD58+BAWANA!BE58</f>
        <v>24.16</v>
      </c>
      <c r="AA58">
        <f>BAWANA!X58+BAWANA!Y58</f>
        <v>24.16</v>
      </c>
      <c r="AB58">
        <f>BAWANA!AE58+BAWANA!AF58</f>
        <v>24.16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271.67999999999995</v>
      </c>
      <c r="E59">
        <f>BAWANA!AM59</f>
        <v>0</v>
      </c>
      <c r="F59">
        <f t="shared" si="4"/>
        <v>256</v>
      </c>
      <c r="G59">
        <f t="shared" si="5"/>
        <v>271.67999999999995</v>
      </c>
      <c r="H59" s="112"/>
      <c r="I59">
        <f>BRPL_EOD!AI59+BRPL_EOD!AJ59</f>
        <v>133.61000000000001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17.63</v>
      </c>
      <c r="M59">
        <f>TPDDL_EOD!AI59+TPDDL_EOD!AJ59</f>
        <v>69.61</v>
      </c>
      <c r="N59">
        <f t="shared" si="0"/>
        <v>271.69</v>
      </c>
      <c r="O59" s="112">
        <f t="shared" si="1"/>
        <v>-1.0000000000047748E-2</v>
      </c>
      <c r="P59">
        <v>133.60508226287311</v>
      </c>
      <c r="Q59">
        <v>44.998343700541049</v>
      </c>
      <c r="R59">
        <v>5.839785049136883</v>
      </c>
      <c r="S59">
        <v>17.629351098678637</v>
      </c>
      <c r="T59">
        <v>69.607437888770278</v>
      </c>
      <c r="U59" s="114">
        <f t="shared" si="2"/>
        <v>271.67999999999995</v>
      </c>
      <c r="V59" s="112">
        <f t="shared" si="3"/>
        <v>0</v>
      </c>
      <c r="Y59">
        <f>BAWANA!AW59+BAWANA!AX59</f>
        <v>24.16</v>
      </c>
      <c r="Z59">
        <f>BAWANA!BD59+BAWANA!BE59</f>
        <v>24.16</v>
      </c>
      <c r="AA59">
        <f>BAWANA!X59+BAWANA!Y59</f>
        <v>24.16</v>
      </c>
      <c r="AB59">
        <f>BAWANA!AE59+BAWANA!AF59</f>
        <v>24.16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271.67999999999995</v>
      </c>
      <c r="E60">
        <f>BAWANA!AM60</f>
        <v>0</v>
      </c>
      <c r="F60">
        <f t="shared" si="4"/>
        <v>256</v>
      </c>
      <c r="G60">
        <f t="shared" si="5"/>
        <v>271.67999999999995</v>
      </c>
      <c r="H60" s="112"/>
      <c r="I60">
        <f>BRPL_EOD!AI60+BRPL_EOD!AJ60</f>
        <v>133.61000000000001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17.63</v>
      </c>
      <c r="M60">
        <f>TPDDL_EOD!AI60+TPDDL_EOD!AJ60</f>
        <v>69.61</v>
      </c>
      <c r="N60">
        <f t="shared" si="0"/>
        <v>271.69</v>
      </c>
      <c r="O60" s="112">
        <f t="shared" si="1"/>
        <v>-1.0000000000047748E-2</v>
      </c>
      <c r="P60">
        <v>133.60508226287311</v>
      </c>
      <c r="Q60">
        <v>44.998343700541049</v>
      </c>
      <c r="R60">
        <v>5.839785049136883</v>
      </c>
      <c r="S60">
        <v>17.629351098678637</v>
      </c>
      <c r="T60">
        <v>69.607437888770278</v>
      </c>
      <c r="U60" s="114">
        <f t="shared" si="2"/>
        <v>271.67999999999995</v>
      </c>
      <c r="V60" s="112">
        <f t="shared" si="3"/>
        <v>0</v>
      </c>
      <c r="Y60">
        <f>BAWANA!AW60+BAWANA!AX60</f>
        <v>24.16</v>
      </c>
      <c r="Z60">
        <f>BAWANA!BD60+BAWANA!BE60</f>
        <v>24.16</v>
      </c>
      <c r="AA60">
        <f>BAWANA!X60+BAWANA!Y60</f>
        <v>24.16</v>
      </c>
      <c r="AB60">
        <f>BAWANA!AE60+BAWANA!AF60</f>
        <v>24.16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271.67999999999995</v>
      </c>
      <c r="E61">
        <f>BAWANA!AM61</f>
        <v>0</v>
      </c>
      <c r="F61">
        <f t="shared" si="4"/>
        <v>256</v>
      </c>
      <c r="G61">
        <f t="shared" si="5"/>
        <v>271.67999999999995</v>
      </c>
      <c r="H61" s="112"/>
      <c r="I61">
        <f>BRPL_EOD!AI61+BRPL_EOD!AJ61</f>
        <v>133.61000000000001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17.63</v>
      </c>
      <c r="M61">
        <f>TPDDL_EOD!AI61+TPDDL_EOD!AJ61</f>
        <v>69.61</v>
      </c>
      <c r="N61">
        <f t="shared" si="0"/>
        <v>271.69</v>
      </c>
      <c r="O61" s="112">
        <f t="shared" si="1"/>
        <v>-1.0000000000047748E-2</v>
      </c>
      <c r="P61">
        <v>133.60508226287311</v>
      </c>
      <c r="Q61">
        <v>44.998343700541049</v>
      </c>
      <c r="R61">
        <v>5.839785049136883</v>
      </c>
      <c r="S61">
        <v>17.629351098678637</v>
      </c>
      <c r="T61">
        <v>69.607437888770278</v>
      </c>
      <c r="U61" s="114">
        <f t="shared" si="2"/>
        <v>271.67999999999995</v>
      </c>
      <c r="V61" s="112">
        <f t="shared" si="3"/>
        <v>0</v>
      </c>
      <c r="Y61">
        <f>BAWANA!AW61+BAWANA!AX61</f>
        <v>24.16</v>
      </c>
      <c r="Z61">
        <f>BAWANA!BD61+BAWANA!BE61</f>
        <v>24.16</v>
      </c>
      <c r="AA61">
        <f>BAWANA!X61+BAWANA!Y61</f>
        <v>24.16</v>
      </c>
      <c r="AB61">
        <f>BAWANA!AE61+BAWANA!AF61</f>
        <v>24.16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271.67999999999995</v>
      </c>
      <c r="E62">
        <f>BAWANA!AM62</f>
        <v>0</v>
      </c>
      <c r="F62">
        <f t="shared" si="4"/>
        <v>256</v>
      </c>
      <c r="G62">
        <f t="shared" si="5"/>
        <v>271.67999999999995</v>
      </c>
      <c r="H62" s="112"/>
      <c r="I62">
        <f>BRPL_EOD!AI62+BRPL_EOD!AJ62</f>
        <v>133.61000000000001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17.63</v>
      </c>
      <c r="M62">
        <f>TPDDL_EOD!AI62+TPDDL_EOD!AJ62</f>
        <v>69.61</v>
      </c>
      <c r="N62">
        <f t="shared" si="0"/>
        <v>271.69</v>
      </c>
      <c r="O62" s="112">
        <f t="shared" si="1"/>
        <v>-1.0000000000047748E-2</v>
      </c>
      <c r="P62">
        <v>133.60508226287311</v>
      </c>
      <c r="Q62">
        <v>44.998343700541049</v>
      </c>
      <c r="R62">
        <v>5.839785049136883</v>
      </c>
      <c r="S62">
        <v>17.629351098678637</v>
      </c>
      <c r="T62">
        <v>69.607437888770278</v>
      </c>
      <c r="U62" s="114">
        <f t="shared" si="2"/>
        <v>271.67999999999995</v>
      </c>
      <c r="V62" s="112">
        <f t="shared" si="3"/>
        <v>0</v>
      </c>
      <c r="Y62">
        <f>BAWANA!AW62+BAWANA!AX62</f>
        <v>24.16</v>
      </c>
      <c r="Z62">
        <f>BAWANA!BD62+BAWANA!BE62</f>
        <v>24.16</v>
      </c>
      <c r="AA62">
        <f>BAWANA!X62+BAWANA!Y62</f>
        <v>24.16</v>
      </c>
      <c r="AB62">
        <f>BAWANA!AE62+BAWANA!AF62</f>
        <v>24.16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271.68</v>
      </c>
      <c r="E63">
        <f>BAWANA!AM63</f>
        <v>0</v>
      </c>
      <c r="F63">
        <f t="shared" si="4"/>
        <v>256</v>
      </c>
      <c r="G63">
        <f t="shared" si="5"/>
        <v>271.68</v>
      </c>
      <c r="H63" s="112"/>
      <c r="I63">
        <f>BRPL_EOD!AI63+BRPL_EOD!AJ63</f>
        <v>133.61000000000001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17.63</v>
      </c>
      <c r="M63">
        <f>TPDDL_EOD!AI63+TPDDL_EOD!AJ63</f>
        <v>69.61</v>
      </c>
      <c r="N63">
        <f t="shared" si="0"/>
        <v>271.69</v>
      </c>
      <c r="O63" s="112">
        <f t="shared" si="1"/>
        <v>-9.9999999999909051E-3</v>
      </c>
      <c r="P63">
        <v>133.60508226287314</v>
      </c>
      <c r="Q63">
        <v>44.998343700541056</v>
      </c>
      <c r="R63">
        <v>5.8397850491368839</v>
      </c>
      <c r="S63">
        <v>17.62935109867864</v>
      </c>
      <c r="T63">
        <v>69.607437888770292</v>
      </c>
      <c r="U63" s="114">
        <f t="shared" si="2"/>
        <v>271.68</v>
      </c>
      <c r="V63" s="112">
        <f t="shared" si="3"/>
        <v>0</v>
      </c>
      <c r="Y63">
        <f>BAWANA!AW63+BAWANA!AX63</f>
        <v>16.32</v>
      </c>
      <c r="Z63">
        <f>BAWANA!BD63+BAWANA!BE63</f>
        <v>32</v>
      </c>
      <c r="AA63">
        <f>BAWANA!X63+BAWANA!Y63</f>
        <v>16.32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271.68</v>
      </c>
      <c r="E64">
        <f>BAWANA!AM64</f>
        <v>0</v>
      </c>
      <c r="F64">
        <f t="shared" si="4"/>
        <v>256</v>
      </c>
      <c r="G64">
        <f t="shared" si="5"/>
        <v>271.68</v>
      </c>
      <c r="H64" s="112"/>
      <c r="I64">
        <f>BRPL_EOD!AI64+BRPL_EOD!AJ64</f>
        <v>133.61000000000001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17.63</v>
      </c>
      <c r="M64">
        <f>TPDDL_EOD!AI64+TPDDL_EOD!AJ64</f>
        <v>69.61</v>
      </c>
      <c r="N64">
        <f t="shared" si="0"/>
        <v>271.69</v>
      </c>
      <c r="O64" s="112">
        <f t="shared" si="1"/>
        <v>-9.9999999999909051E-3</v>
      </c>
      <c r="P64">
        <v>133.60508226287314</v>
      </c>
      <c r="Q64">
        <v>44.998343700541056</v>
      </c>
      <c r="R64">
        <v>5.8397850491368839</v>
      </c>
      <c r="S64">
        <v>17.62935109867864</v>
      </c>
      <c r="T64">
        <v>69.607437888770292</v>
      </c>
      <c r="U64" s="114">
        <f t="shared" si="2"/>
        <v>271.68</v>
      </c>
      <c r="V64" s="112">
        <f t="shared" si="3"/>
        <v>0</v>
      </c>
      <c r="Y64">
        <f>BAWANA!AW64+BAWANA!AX64</f>
        <v>16.32</v>
      </c>
      <c r="Z64">
        <f>BAWANA!BD64+BAWANA!BE64</f>
        <v>32</v>
      </c>
      <c r="AA64">
        <f>BAWANA!X64+BAWANA!Y64</f>
        <v>16.32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268.37</v>
      </c>
      <c r="E65">
        <f>BAWANA!AM65</f>
        <v>0</v>
      </c>
      <c r="F65">
        <f t="shared" si="4"/>
        <v>256</v>
      </c>
      <c r="G65">
        <f t="shared" si="5"/>
        <v>268.37</v>
      </c>
      <c r="H65" s="112"/>
      <c r="I65">
        <f>BRPL_EOD!AI65+BRPL_EOD!AJ65</f>
        <v>133.61000000000001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14.32</v>
      </c>
      <c r="M65">
        <f>TPDDL_EOD!AI65+TPDDL_EOD!AJ65</f>
        <v>69.61</v>
      </c>
      <c r="N65">
        <f t="shared" si="0"/>
        <v>268.38</v>
      </c>
      <c r="O65" s="112">
        <f t="shared" si="1"/>
        <v>-9.9999999999909051E-3</v>
      </c>
      <c r="P65">
        <v>133.6050216111484</v>
      </c>
      <c r="Q65">
        <v>44.998323272971163</v>
      </c>
      <c r="R65">
        <v>5.8397823980922574</v>
      </c>
      <c r="S65">
        <v>14.319466428198824</v>
      </c>
      <c r="T65">
        <v>69.607406289589392</v>
      </c>
      <c r="U65" s="114">
        <f t="shared" si="2"/>
        <v>268.37000000000006</v>
      </c>
      <c r="V65" s="112">
        <f t="shared" si="3"/>
        <v>0</v>
      </c>
      <c r="Y65">
        <f>BAWANA!AW65+BAWANA!AX65</f>
        <v>19.63</v>
      </c>
      <c r="Z65">
        <f>BAWANA!BD65+BAWANA!BE65</f>
        <v>32</v>
      </c>
      <c r="AA65">
        <f>BAWANA!X65+BAWANA!Y65</f>
        <v>19.63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268.37</v>
      </c>
      <c r="E66">
        <f>BAWANA!AM66</f>
        <v>0</v>
      </c>
      <c r="F66">
        <f t="shared" si="4"/>
        <v>256</v>
      </c>
      <c r="G66">
        <f t="shared" si="5"/>
        <v>268.37</v>
      </c>
      <c r="H66" s="112"/>
      <c r="I66">
        <f>BRPL_EOD!AI66+BRPL_EOD!AJ66</f>
        <v>133.61000000000001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14.32</v>
      </c>
      <c r="M66">
        <f>TPDDL_EOD!AI66+TPDDL_EOD!AJ66</f>
        <v>69.61</v>
      </c>
      <c r="N66">
        <f t="shared" si="0"/>
        <v>268.38</v>
      </c>
      <c r="O66" s="112">
        <f t="shared" si="1"/>
        <v>-9.9999999999909051E-3</v>
      </c>
      <c r="P66">
        <v>133.6050216111484</v>
      </c>
      <c r="Q66">
        <v>44.998323272971163</v>
      </c>
      <c r="R66">
        <v>5.8397823980922574</v>
      </c>
      <c r="S66">
        <v>14.319466428198824</v>
      </c>
      <c r="T66">
        <v>69.607406289589392</v>
      </c>
      <c r="U66" s="114">
        <f t="shared" si="2"/>
        <v>268.37000000000006</v>
      </c>
      <c r="V66" s="112">
        <f t="shared" si="3"/>
        <v>0</v>
      </c>
      <c r="Y66">
        <f>BAWANA!AW66+BAWANA!AX66</f>
        <v>19.63</v>
      </c>
      <c r="Z66">
        <f>BAWANA!BD66+BAWANA!BE66</f>
        <v>32</v>
      </c>
      <c r="AA66">
        <f>BAWANA!X66+BAWANA!Y66</f>
        <v>19.63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268.37</v>
      </c>
      <c r="E67">
        <f>BAWANA!AM67</f>
        <v>0</v>
      </c>
      <c r="F67">
        <f t="shared" si="4"/>
        <v>256</v>
      </c>
      <c r="G67">
        <f t="shared" si="5"/>
        <v>268.37</v>
      </c>
      <c r="H67" s="112"/>
      <c r="I67">
        <f>BRPL_EOD!AI67+BRPL_EOD!AJ67</f>
        <v>133.61000000000001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14.32</v>
      </c>
      <c r="M67">
        <f>TPDDL_EOD!AI67+TPDDL_EOD!AJ67</f>
        <v>69.61</v>
      </c>
      <c r="N67">
        <f t="shared" ref="N67:N98" si="7">SUM(I67:M67)</f>
        <v>268.38</v>
      </c>
      <c r="O67" s="112">
        <f t="shared" ref="O67:O98" si="8">G67-N67</f>
        <v>-9.9999999999909051E-3</v>
      </c>
      <c r="P67">
        <v>133.6050216111484</v>
      </c>
      <c r="Q67">
        <v>44.998323272971163</v>
      </c>
      <c r="R67">
        <v>5.8397823980922574</v>
      </c>
      <c r="S67">
        <v>14.319466428198824</v>
      </c>
      <c r="T67">
        <v>69.607406289589392</v>
      </c>
      <c r="U67" s="114">
        <f t="shared" ref="U67:U98" si="9">SUM(P67:T67)</f>
        <v>268.37000000000006</v>
      </c>
      <c r="V67" s="112">
        <f t="shared" ref="V67:V99" si="10">G67-U67</f>
        <v>0</v>
      </c>
      <c r="Y67">
        <f>BAWANA!AW67+BAWANA!AX67</f>
        <v>19.63</v>
      </c>
      <c r="Z67">
        <f>BAWANA!BD67+BAWANA!BE67</f>
        <v>32</v>
      </c>
      <c r="AA67">
        <f>BAWANA!X67+BAWANA!Y67</f>
        <v>19.63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268.37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268.37</v>
      </c>
      <c r="H68" s="112"/>
      <c r="I68">
        <f>BRPL_EOD!AI68+BRPL_EOD!AJ68</f>
        <v>133.61000000000001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14.32</v>
      </c>
      <c r="M68">
        <f>TPDDL_EOD!AI68+TPDDL_EOD!AJ68</f>
        <v>69.61</v>
      </c>
      <c r="N68">
        <f t="shared" si="7"/>
        <v>268.38</v>
      </c>
      <c r="O68" s="112">
        <f t="shared" si="8"/>
        <v>-9.9999999999909051E-3</v>
      </c>
      <c r="P68">
        <v>133.6050216111484</v>
      </c>
      <c r="Q68">
        <v>44.998323272971163</v>
      </c>
      <c r="R68">
        <v>5.8397823980922574</v>
      </c>
      <c r="S68">
        <v>14.319466428198824</v>
      </c>
      <c r="T68">
        <v>69.607406289589392</v>
      </c>
      <c r="U68" s="114">
        <f t="shared" si="9"/>
        <v>268.37000000000006</v>
      </c>
      <c r="V68" s="112">
        <f t="shared" si="10"/>
        <v>0</v>
      </c>
      <c r="Y68">
        <f>BAWANA!AW68+BAWANA!AX68</f>
        <v>19.63</v>
      </c>
      <c r="Z68">
        <f>BAWANA!BD68+BAWANA!BE68</f>
        <v>32</v>
      </c>
      <c r="AA68">
        <f>BAWANA!X68+BAWANA!Y68</f>
        <v>19.63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268.37</v>
      </c>
      <c r="E69">
        <f>BAWANA!AM69</f>
        <v>0</v>
      </c>
      <c r="F69">
        <f t="shared" si="11"/>
        <v>256</v>
      </c>
      <c r="G69">
        <f t="shared" si="12"/>
        <v>268.37</v>
      </c>
      <c r="H69" s="112"/>
      <c r="I69">
        <f>BRPL_EOD!AI69+BRPL_EOD!AJ69</f>
        <v>133.61000000000001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14.32</v>
      </c>
      <c r="M69">
        <f>TPDDL_EOD!AI69+TPDDL_EOD!AJ69</f>
        <v>69.61</v>
      </c>
      <c r="N69">
        <f t="shared" si="7"/>
        <v>268.38</v>
      </c>
      <c r="O69" s="112">
        <f t="shared" si="8"/>
        <v>-9.9999999999909051E-3</v>
      </c>
      <c r="P69">
        <v>133.6050216111484</v>
      </c>
      <c r="Q69">
        <v>44.998323272971163</v>
      </c>
      <c r="R69">
        <v>5.8397823980922574</v>
      </c>
      <c r="S69">
        <v>14.319466428198824</v>
      </c>
      <c r="T69">
        <v>69.607406289589392</v>
      </c>
      <c r="U69" s="114">
        <f t="shared" si="9"/>
        <v>268.37000000000006</v>
      </c>
      <c r="V69" s="112">
        <f t="shared" si="10"/>
        <v>0</v>
      </c>
      <c r="Y69">
        <f>BAWANA!AW69+BAWANA!AX69</f>
        <v>19.63</v>
      </c>
      <c r="Z69">
        <f>BAWANA!BD69+BAWANA!BE69</f>
        <v>32</v>
      </c>
      <c r="AA69">
        <f>BAWANA!X69+BAWANA!Y69</f>
        <v>19.63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268.37</v>
      </c>
      <c r="E70">
        <f>BAWANA!AM70</f>
        <v>0</v>
      </c>
      <c r="F70">
        <f t="shared" si="11"/>
        <v>256</v>
      </c>
      <c r="G70">
        <f t="shared" si="12"/>
        <v>268.37</v>
      </c>
      <c r="H70" s="112"/>
      <c r="I70">
        <f>BRPL_EOD!AI70+BRPL_EOD!AJ70</f>
        <v>133.61000000000001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14.32</v>
      </c>
      <c r="M70">
        <f>TPDDL_EOD!AI70+TPDDL_EOD!AJ70</f>
        <v>69.61</v>
      </c>
      <c r="N70">
        <f t="shared" si="7"/>
        <v>268.38</v>
      </c>
      <c r="O70" s="112">
        <f t="shared" si="8"/>
        <v>-9.9999999999909051E-3</v>
      </c>
      <c r="P70">
        <v>133.6050216111484</v>
      </c>
      <c r="Q70">
        <v>44.998323272971163</v>
      </c>
      <c r="R70">
        <v>5.8397823980922574</v>
      </c>
      <c r="S70">
        <v>14.319466428198824</v>
      </c>
      <c r="T70">
        <v>69.607406289589392</v>
      </c>
      <c r="U70" s="114">
        <f t="shared" si="9"/>
        <v>268.37000000000006</v>
      </c>
      <c r="V70" s="112">
        <f t="shared" si="10"/>
        <v>0</v>
      </c>
      <c r="Y70">
        <f>BAWANA!AW70+BAWANA!AX70</f>
        <v>19.63</v>
      </c>
      <c r="Z70">
        <f>BAWANA!BD70+BAWANA!BE70</f>
        <v>32</v>
      </c>
      <c r="AA70">
        <f>BAWANA!X70+BAWANA!Y70</f>
        <v>19.63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121.24</v>
      </c>
      <c r="J71">
        <f>BYPL_EOD!AI71+BYPL_EOD!AJ71</f>
        <v>45</v>
      </c>
      <c r="K71">
        <f>MES_EOD!AI71+MES_EOD!AJ71</f>
        <v>5.84</v>
      </c>
      <c r="L71">
        <f>NDMC_EOD!AI71+NDMC_EOD!AJ71</f>
        <v>14.32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121.23526424749033</v>
      </c>
      <c r="Q71">
        <v>44.998242256161873</v>
      </c>
      <c r="R71">
        <v>5.8397718839107844</v>
      </c>
      <c r="S71">
        <v>14.319440646849733</v>
      </c>
      <c r="T71">
        <v>69.607280965587279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121.24</v>
      </c>
      <c r="J72">
        <f>BYPL_EOD!AI72+BYPL_EOD!AJ72</f>
        <v>45</v>
      </c>
      <c r="K72">
        <f>MES_EOD!AI72+MES_EOD!AJ72</f>
        <v>5.84</v>
      </c>
      <c r="L72">
        <f>NDMC_EOD!AI72+NDMC_EOD!AJ72</f>
        <v>14.32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121.23526424749033</v>
      </c>
      <c r="Q72">
        <v>44.998242256161873</v>
      </c>
      <c r="R72">
        <v>5.8397718839107844</v>
      </c>
      <c r="S72">
        <v>14.319440646849733</v>
      </c>
      <c r="T72">
        <v>69.607280965587279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121.24</v>
      </c>
      <c r="J73">
        <f>BYPL_EOD!AI73+BYPL_EOD!AJ73</f>
        <v>45</v>
      </c>
      <c r="K73">
        <f>MES_EOD!AI73+MES_EOD!AJ73</f>
        <v>5.84</v>
      </c>
      <c r="L73">
        <f>NDMC_EOD!AI73+NDMC_EOD!AJ73</f>
        <v>14.32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121.23526424749033</v>
      </c>
      <c r="Q73">
        <v>44.998242256161873</v>
      </c>
      <c r="R73">
        <v>5.8397718839107844</v>
      </c>
      <c r="S73">
        <v>14.319440646849733</v>
      </c>
      <c r="T73">
        <v>69.607280965587279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121.24</v>
      </c>
      <c r="J74">
        <f>BYPL_EOD!AI74+BYPL_EOD!AJ74</f>
        <v>45</v>
      </c>
      <c r="K74">
        <f>MES_EOD!AI74+MES_EOD!AJ74</f>
        <v>5.84</v>
      </c>
      <c r="L74">
        <f>NDMC_EOD!AI74+NDMC_EOD!AJ74</f>
        <v>14.32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121.23526424749033</v>
      </c>
      <c r="Q74">
        <v>44.998242256161873</v>
      </c>
      <c r="R74">
        <v>5.8397718839107844</v>
      </c>
      <c r="S74">
        <v>14.319440646849733</v>
      </c>
      <c r="T74">
        <v>69.607280965587279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121.24</v>
      </c>
      <c r="J75">
        <f>BYPL_EOD!AI75+BYPL_EOD!AJ75</f>
        <v>45</v>
      </c>
      <c r="K75">
        <f>MES_EOD!AI75+MES_EOD!AJ75</f>
        <v>5.84</v>
      </c>
      <c r="L75">
        <f>NDMC_EOD!AI75+NDMC_EOD!AJ75</f>
        <v>14.32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121.23526424749033</v>
      </c>
      <c r="Q75">
        <v>44.998242256161873</v>
      </c>
      <c r="R75">
        <v>5.8397718839107844</v>
      </c>
      <c r="S75">
        <v>14.319440646849733</v>
      </c>
      <c r="T75">
        <v>69.607280965587279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121.24</v>
      </c>
      <c r="J76">
        <f>BYPL_EOD!AI76+BYPL_EOD!AJ76</f>
        <v>45</v>
      </c>
      <c r="K76">
        <f>MES_EOD!AI76+MES_EOD!AJ76</f>
        <v>5.84</v>
      </c>
      <c r="L76">
        <f>NDMC_EOD!AI76+NDMC_EOD!AJ76</f>
        <v>14.32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121.23526424749033</v>
      </c>
      <c r="Q76">
        <v>44.998242256161873</v>
      </c>
      <c r="R76">
        <v>5.8397718839107844</v>
      </c>
      <c r="S76">
        <v>14.319440646849733</v>
      </c>
      <c r="T76">
        <v>69.607280965587279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111.24</v>
      </c>
      <c r="J77">
        <f>BYPL_EOD!AI77+BYPL_EOD!AJ77</f>
        <v>55</v>
      </c>
      <c r="K77">
        <f>MES_EOD!AI77+MES_EOD!AJ77</f>
        <v>5.84</v>
      </c>
      <c r="L77">
        <f>NDMC_EOD!AI77+NDMC_EOD!AJ77</f>
        <v>14.32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111.23565485723213</v>
      </c>
      <c r="Q77">
        <v>54.997851646420067</v>
      </c>
      <c r="R77">
        <v>5.8397718839107844</v>
      </c>
      <c r="S77">
        <v>14.319440646849733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111.24</v>
      </c>
      <c r="J78">
        <f>BYPL_EOD!AI78+BYPL_EOD!AJ78</f>
        <v>55</v>
      </c>
      <c r="K78">
        <f>MES_EOD!AI78+MES_EOD!AJ78</f>
        <v>5.84</v>
      </c>
      <c r="L78">
        <f>NDMC_EOD!AI78+NDMC_EOD!AJ78</f>
        <v>14.32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111.23565485723213</v>
      </c>
      <c r="Q78">
        <v>54.997851646420067</v>
      </c>
      <c r="R78">
        <v>5.8397718839107844</v>
      </c>
      <c r="S78">
        <v>14.319440646849733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111.24</v>
      </c>
      <c r="J79">
        <f>BYPL_EOD!AI79+BYPL_EOD!AJ79</f>
        <v>55</v>
      </c>
      <c r="K79">
        <f>MES_EOD!AI79+MES_EOD!AJ79</f>
        <v>5.84</v>
      </c>
      <c r="L79">
        <f>NDMC_EOD!AI79+NDMC_EOD!AJ79</f>
        <v>14.32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111.23565485723213</v>
      </c>
      <c r="Q79">
        <v>54.997851646420067</v>
      </c>
      <c r="R79">
        <v>5.8397718839107844</v>
      </c>
      <c r="S79">
        <v>14.319440646849733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111.24</v>
      </c>
      <c r="J80">
        <f>BYPL_EOD!AI80+BYPL_EOD!AJ80</f>
        <v>55</v>
      </c>
      <c r="K80">
        <f>MES_EOD!AI80+MES_EOD!AJ80</f>
        <v>5.84</v>
      </c>
      <c r="L80">
        <f>NDMC_EOD!AI80+NDMC_EOD!AJ80</f>
        <v>14.32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111.23565485723213</v>
      </c>
      <c r="Q80">
        <v>54.997851646420067</v>
      </c>
      <c r="R80">
        <v>5.8397718839107844</v>
      </c>
      <c r="S80">
        <v>14.319440646849733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111.24</v>
      </c>
      <c r="J81">
        <f>BYPL_EOD!AI81+BYPL_EOD!AJ81</f>
        <v>55</v>
      </c>
      <c r="K81">
        <f>MES_EOD!AI81+MES_EOD!AJ81</f>
        <v>5.84</v>
      </c>
      <c r="L81">
        <f>NDMC_EOD!AI81+NDMC_EOD!AJ81</f>
        <v>14.32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111.23565485723213</v>
      </c>
      <c r="Q81">
        <v>54.997851646420067</v>
      </c>
      <c r="R81">
        <v>5.8397718839107844</v>
      </c>
      <c r="S81">
        <v>14.319440646849733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111.24</v>
      </c>
      <c r="J82">
        <f>BYPL_EOD!AI82+BYPL_EOD!AJ82</f>
        <v>55</v>
      </c>
      <c r="K82">
        <f>MES_EOD!AI82+MES_EOD!AJ82</f>
        <v>5.84</v>
      </c>
      <c r="L82">
        <f>NDMC_EOD!AI82+NDMC_EOD!AJ82</f>
        <v>14.32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111.23565485723213</v>
      </c>
      <c r="Q82">
        <v>54.997851646420067</v>
      </c>
      <c r="R82">
        <v>5.8397718839107844</v>
      </c>
      <c r="S82">
        <v>14.319440646849733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106.56</v>
      </c>
      <c r="J83">
        <f>BYPL_EOD!AI83+BYPL_EOD!AJ83</f>
        <v>55</v>
      </c>
      <c r="K83">
        <f>MES_EOD!AI83+MES_EOD!AJ83</f>
        <v>5.84</v>
      </c>
      <c r="L83">
        <f>NDMC_EOD!AI83+NDMC_EOD!AJ83</f>
        <v>19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106.55583766259132</v>
      </c>
      <c r="Q83">
        <v>54.997851646420067</v>
      </c>
      <c r="R83">
        <v>5.8397718839107844</v>
      </c>
      <c r="S83">
        <v>18.999257841490568</v>
      </c>
      <c r="T83">
        <v>69.607280965587279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106.56</v>
      </c>
      <c r="J84">
        <f>BYPL_EOD!AI84+BYPL_EOD!AJ84</f>
        <v>55</v>
      </c>
      <c r="K84">
        <f>MES_EOD!AI84+MES_EOD!AJ84</f>
        <v>5.84</v>
      </c>
      <c r="L84">
        <f>NDMC_EOD!AI84+NDMC_EOD!AJ84</f>
        <v>19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106.55583766259132</v>
      </c>
      <c r="Q84">
        <v>54.997851646420067</v>
      </c>
      <c r="R84">
        <v>5.8397718839107844</v>
      </c>
      <c r="S84">
        <v>18.999257841490568</v>
      </c>
      <c r="T84">
        <v>69.607280965587279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106.56</v>
      </c>
      <c r="J85">
        <f>BYPL_EOD!AI85+BYPL_EOD!AJ85</f>
        <v>55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106.55583766259132</v>
      </c>
      <c r="Q85">
        <v>54.997851646420067</v>
      </c>
      <c r="R85">
        <v>5.8397718839107844</v>
      </c>
      <c r="S85">
        <v>18.999257841490568</v>
      </c>
      <c r="T85">
        <v>69.607280965587279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106.56</v>
      </c>
      <c r="J86">
        <f>BYPL_EOD!AI86+BYPL_EOD!AJ86</f>
        <v>55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106.55583766259132</v>
      </c>
      <c r="Q86">
        <v>54.997851646420067</v>
      </c>
      <c r="R86">
        <v>5.8397718839107844</v>
      </c>
      <c r="S86">
        <v>18.999257841490568</v>
      </c>
      <c r="T86">
        <v>69.607280965587279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106.56</v>
      </c>
      <c r="J87">
        <f>BYPL_EOD!AI87+BYPL_EOD!AJ87</f>
        <v>55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106.55583766259132</v>
      </c>
      <c r="Q87">
        <v>54.997851646420067</v>
      </c>
      <c r="R87">
        <v>5.8397718839107844</v>
      </c>
      <c r="S87">
        <v>18.999257841490568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106.56</v>
      </c>
      <c r="J88">
        <f>BYPL_EOD!AI88+BYPL_EOD!AJ88</f>
        <v>55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106.55583766259132</v>
      </c>
      <c r="Q88">
        <v>54.997851646420067</v>
      </c>
      <c r="R88">
        <v>5.8397718839107844</v>
      </c>
      <c r="S88">
        <v>18.999257841490568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106.56</v>
      </c>
      <c r="J89">
        <f>BYPL_EOD!AI89+BYPL_EOD!AJ89</f>
        <v>55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106.55583766259132</v>
      </c>
      <c r="Q89">
        <v>54.997851646420067</v>
      </c>
      <c r="R89">
        <v>5.8397718839107844</v>
      </c>
      <c r="S89">
        <v>18.999257841490568</v>
      </c>
      <c r="T89">
        <v>69.607280965587279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106.56</v>
      </c>
      <c r="J90">
        <f>BYPL_EOD!AI90+BYPL_EOD!AJ90</f>
        <v>55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106.55583766259132</v>
      </c>
      <c r="Q90">
        <v>54.997851646420067</v>
      </c>
      <c r="R90">
        <v>5.8397718839107844</v>
      </c>
      <c r="S90">
        <v>18.999257841490568</v>
      </c>
      <c r="T90">
        <v>69.607280965587279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106.56</v>
      </c>
      <c r="J91">
        <f>BYPL_EOD!AI91+BYPL_EOD!AJ91</f>
        <v>55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106.55583766259132</v>
      </c>
      <c r="Q91">
        <v>54.997851646420067</v>
      </c>
      <c r="R91">
        <v>5.8397718839107844</v>
      </c>
      <c r="S91">
        <v>18.999257841490568</v>
      </c>
      <c r="T91">
        <v>69.607280965587279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106.56</v>
      </c>
      <c r="J92">
        <f>BYPL_EOD!AI92+BYPL_EOD!AJ92</f>
        <v>55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106.55583766259132</v>
      </c>
      <c r="Q92">
        <v>54.997851646420067</v>
      </c>
      <c r="R92">
        <v>5.8397718839107844</v>
      </c>
      <c r="S92">
        <v>18.999257841490568</v>
      </c>
      <c r="T92">
        <v>69.607280965587279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106.56</v>
      </c>
      <c r="J93">
        <f>BYPL_EOD!AI93+BYPL_EOD!AJ93</f>
        <v>55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106.55583766259132</v>
      </c>
      <c r="Q93">
        <v>54.997851646420067</v>
      </c>
      <c r="R93">
        <v>5.8397718839107844</v>
      </c>
      <c r="S93">
        <v>18.999257841490568</v>
      </c>
      <c r="T93">
        <v>69.607280965587279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106.56</v>
      </c>
      <c r="J94">
        <f>BYPL_EOD!AI94+BYPL_EOD!AJ94</f>
        <v>55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106.55583766259132</v>
      </c>
      <c r="Q94">
        <v>54.997851646420067</v>
      </c>
      <c r="R94">
        <v>5.8397718839107844</v>
      </c>
      <c r="S94">
        <v>18.999257841490568</v>
      </c>
      <c r="T94">
        <v>69.607280965587279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106.56</v>
      </c>
      <c r="J95">
        <f>BYPL_EOD!AI95+BYPL_EOD!AJ95</f>
        <v>55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106.55583766259132</v>
      </c>
      <c r="Q95">
        <v>54.997851646420067</v>
      </c>
      <c r="R95">
        <v>5.8397718839107844</v>
      </c>
      <c r="S95">
        <v>18.999257841490568</v>
      </c>
      <c r="T95">
        <v>69.607280965587279</v>
      </c>
      <c r="U95" s="114">
        <f t="shared" si="9"/>
        <v>256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106.56</v>
      </c>
      <c r="J96">
        <f>BYPL_EOD!AI96+BYPL_EOD!AJ96</f>
        <v>55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106.55583766259132</v>
      </c>
      <c r="Q96">
        <v>54.997851646420067</v>
      </c>
      <c r="R96">
        <v>5.8397718839107844</v>
      </c>
      <c r="S96">
        <v>18.999257841490568</v>
      </c>
      <c r="T96">
        <v>69.607280965587279</v>
      </c>
      <c r="U96" s="114">
        <f t="shared" si="9"/>
        <v>256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106.56</v>
      </c>
      <c r="J97">
        <f>BYPL_EOD!AI97+BYPL_EOD!AJ97</f>
        <v>55</v>
      </c>
      <c r="K97">
        <f>MES_EOD!AI97+MES_EOD!AJ97</f>
        <v>5.84</v>
      </c>
      <c r="L97">
        <f>NDMC_EOD!AI97+NDMC_EOD!AJ97</f>
        <v>19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106.55583766259132</v>
      </c>
      <c r="Q97">
        <v>54.997851646420067</v>
      </c>
      <c r="R97">
        <v>5.8397718839107844</v>
      </c>
      <c r="S97">
        <v>18.999257841490568</v>
      </c>
      <c r="T97">
        <v>69.607280965587279</v>
      </c>
      <c r="U97" s="114">
        <f t="shared" si="9"/>
        <v>256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106.56</v>
      </c>
      <c r="J98">
        <f>BYPL_EOD!AI98+BYPL_EOD!AJ98</f>
        <v>55</v>
      </c>
      <c r="K98">
        <f>MES_EOD!AI98+MES_EOD!AJ98</f>
        <v>5.84</v>
      </c>
      <c r="L98">
        <f>NDMC_EOD!AI98+NDMC_EOD!AJ98</f>
        <v>19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106.55583766259132</v>
      </c>
      <c r="Q98">
        <v>54.997851646420067</v>
      </c>
      <c r="R98">
        <v>5.8397718839107844</v>
      </c>
      <c r="S98">
        <v>18.999257841490568</v>
      </c>
      <c r="T98">
        <v>69.607280965587279</v>
      </c>
      <c r="U98" s="114">
        <f t="shared" si="9"/>
        <v>256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6.2747550000000016</v>
      </c>
      <c r="E99" s="114">
        <f t="shared" si="14"/>
        <v>0</v>
      </c>
      <c r="F99" s="114">
        <f t="shared" si="14"/>
        <v>6.1440000000000001</v>
      </c>
      <c r="G99" s="114">
        <f t="shared" si="14"/>
        <v>6.2747550000000016</v>
      </c>
      <c r="H99" s="114"/>
      <c r="I99" s="114">
        <f t="shared" si="14"/>
        <v>2.9984424999999959</v>
      </c>
      <c r="J99" s="114">
        <f t="shared" si="14"/>
        <v>1.1625000000000001</v>
      </c>
      <c r="K99" s="114">
        <f t="shared" si="14"/>
        <v>0.14015999999999981</v>
      </c>
      <c r="L99" s="114">
        <f t="shared" si="14"/>
        <v>0.30325250000000015</v>
      </c>
      <c r="M99" s="114">
        <f t="shared" si="14"/>
        <v>1.6706399999999977</v>
      </c>
      <c r="N99" s="114">
        <f t="shared" si="14"/>
        <v>6.2749949999999908</v>
      </c>
      <c r="O99" s="114">
        <f t="shared" si="14"/>
        <v>-2.3999999999998068E-4</v>
      </c>
      <c r="P99" s="114">
        <f t="shared" si="14"/>
        <v>2.9983279057269527</v>
      </c>
      <c r="Q99" s="114">
        <f t="shared" si="14"/>
        <v>1.1624554429874834</v>
      </c>
      <c r="R99" s="114">
        <f t="shared" si="14"/>
        <v>0.14015463570276127</v>
      </c>
      <c r="S99" s="114">
        <f t="shared" si="14"/>
        <v>0.30324095543396123</v>
      </c>
      <c r="T99" s="114">
        <f t="shared" si="14"/>
        <v>1.6705760601488375</v>
      </c>
      <c r="U99" s="114">
        <f t="shared" si="14"/>
        <v>6.2747550000000016</v>
      </c>
      <c r="V99" s="114">
        <f t="shared" si="10"/>
        <v>0</v>
      </c>
      <c r="Y99" s="114">
        <f>SUM(Y3:Y98)/4000</f>
        <v>0.67705500000000052</v>
      </c>
      <c r="Z99" s="114">
        <f t="shared" ref="Z99:AD99" si="15">SUM(Z3:Z98)/4000</f>
        <v>0.72819000000000045</v>
      </c>
      <c r="AA99" s="114">
        <f t="shared" si="15"/>
        <v>0.67705500000000052</v>
      </c>
      <c r="AB99" s="114">
        <f t="shared" si="15"/>
        <v>0.72819000000000045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topLeftCell="A82"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selection activeCell="X18" sqref="X1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900</v>
      </c>
      <c r="C3">
        <f>BAWANA!G3</f>
        <v>0</v>
      </c>
      <c r="D3">
        <f>BAWANA!AP3</f>
        <v>730.15200000000004</v>
      </c>
      <c r="E3">
        <f>BAWANA!AQ3</f>
        <v>0</v>
      </c>
      <c r="F3">
        <f>(B3+C3)*0.8</f>
        <v>720</v>
      </c>
      <c r="G3">
        <f>(D3+E3)</f>
        <v>730.15200000000004</v>
      </c>
      <c r="H3" s="112"/>
      <c r="I3">
        <f>BRPL_EOD!AM3+BRPL_EOD!AN3</f>
        <v>500.15</v>
      </c>
      <c r="J3">
        <f>BYPL_EOD!AM3+BYPL_EOD!AN3</f>
        <v>160</v>
      </c>
      <c r="K3">
        <f>MES_EOD!AM3+MES_EOD!AN3</f>
        <v>0</v>
      </c>
      <c r="L3">
        <f>NDMC_EOD!AM3+NDMC_EOD!AN3</f>
        <v>0</v>
      </c>
      <c r="M3">
        <f>TPDDL_EOD!AM3+TPDDL_EOD!AN3</f>
        <v>70</v>
      </c>
      <c r="N3">
        <f t="shared" ref="N3:N66" si="0">SUM(I3:M3)</f>
        <v>730.15</v>
      </c>
      <c r="O3" s="112">
        <f t="shared" ref="O3:O66" si="1">G3-N3</f>
        <v>2.0000000000663931E-3</v>
      </c>
      <c r="P3">
        <v>500.15</v>
      </c>
      <c r="Q3">
        <v>160.00045132364588</v>
      </c>
      <c r="R3">
        <v>1.0696466058929231E-4</v>
      </c>
      <c r="S3">
        <v>4.2879899102169058E-4</v>
      </c>
      <c r="T3">
        <v>70.001012912702578</v>
      </c>
      <c r="U3" s="114">
        <f t="shared" ref="U3:U66" si="2">SUM(P3:T3)</f>
        <v>730.15200000000004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900</v>
      </c>
      <c r="C4">
        <f>BAWANA!G4</f>
        <v>0</v>
      </c>
      <c r="D4">
        <f>BAWANA!AP4</f>
        <v>720.15200000000004</v>
      </c>
      <c r="E4">
        <f>BAWANA!AQ4</f>
        <v>0</v>
      </c>
      <c r="F4">
        <f t="shared" ref="F4:F67" si="4">(B4+C4)*0.8</f>
        <v>720</v>
      </c>
      <c r="G4">
        <f t="shared" ref="G4:G67" si="5">(D4+E4)</f>
        <v>720.15200000000004</v>
      </c>
      <c r="H4" s="112"/>
      <c r="I4">
        <f>BRPL_EOD!AM4+BRPL_EOD!AN4</f>
        <v>490.15</v>
      </c>
      <c r="J4">
        <f>BYPL_EOD!AM4+BYPL_EOD!AN4</f>
        <v>160</v>
      </c>
      <c r="K4">
        <f>MES_EOD!AM4+MES_EOD!AN4</f>
        <v>0</v>
      </c>
      <c r="L4">
        <f>NDMC_EOD!AM4+NDMC_EOD!AN4</f>
        <v>0</v>
      </c>
      <c r="M4">
        <f>TPDDL_EOD!AM4+TPDDL_EOD!AN4</f>
        <v>70</v>
      </c>
      <c r="N4">
        <f t="shared" si="0"/>
        <v>720.15</v>
      </c>
      <c r="O4" s="112">
        <f t="shared" si="1"/>
        <v>2.0000000000663931E-3</v>
      </c>
      <c r="P4">
        <v>490.15</v>
      </c>
      <c r="Q4">
        <v>160.00045732598761</v>
      </c>
      <c r="R4">
        <v>1.0628162694162263E-4</v>
      </c>
      <c r="S4">
        <v>4.2606085173960373E-4</v>
      </c>
      <c r="T4">
        <v>70.001010331533749</v>
      </c>
      <c r="U4" s="114">
        <f t="shared" si="2"/>
        <v>720.15200000000004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900</v>
      </c>
      <c r="C5">
        <f>BAWANA!G5</f>
        <v>0</v>
      </c>
      <c r="D5">
        <f>BAWANA!AP5</f>
        <v>720.15200000000004</v>
      </c>
      <c r="E5">
        <f>BAWANA!AQ5</f>
        <v>0</v>
      </c>
      <c r="F5">
        <f t="shared" si="4"/>
        <v>720</v>
      </c>
      <c r="G5">
        <f t="shared" si="5"/>
        <v>720.15200000000004</v>
      </c>
      <c r="H5" s="112"/>
      <c r="I5">
        <f>BRPL_EOD!AM5+BRPL_EOD!AN5</f>
        <v>490.15</v>
      </c>
      <c r="J5">
        <f>BYPL_EOD!AM5+BYPL_EOD!AN5</f>
        <v>160</v>
      </c>
      <c r="K5">
        <f>MES_EOD!AM5+MES_EOD!AN5</f>
        <v>0</v>
      </c>
      <c r="L5">
        <f>NDMC_EOD!AM5+NDMC_EOD!AN5</f>
        <v>0</v>
      </c>
      <c r="M5">
        <f>TPDDL_EOD!AM5+TPDDL_EOD!AN5</f>
        <v>70</v>
      </c>
      <c r="N5">
        <f t="shared" si="0"/>
        <v>720.15</v>
      </c>
      <c r="O5" s="112">
        <f t="shared" si="1"/>
        <v>2.0000000000663931E-3</v>
      </c>
      <c r="P5">
        <v>490.15</v>
      </c>
      <c r="Q5">
        <v>160.00045732598761</v>
      </c>
      <c r="R5">
        <v>1.0628162694162263E-4</v>
      </c>
      <c r="S5">
        <v>4.2606085173960373E-4</v>
      </c>
      <c r="T5">
        <v>70.001010331533749</v>
      </c>
      <c r="U5" s="114">
        <f t="shared" si="2"/>
        <v>720.15200000000004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900</v>
      </c>
      <c r="C6">
        <f>BAWANA!G6</f>
        <v>0</v>
      </c>
      <c r="D6">
        <f>BAWANA!AP6</f>
        <v>690.15200000000004</v>
      </c>
      <c r="E6">
        <f>BAWANA!AQ6</f>
        <v>0</v>
      </c>
      <c r="F6">
        <f t="shared" si="4"/>
        <v>720</v>
      </c>
      <c r="G6">
        <f t="shared" si="5"/>
        <v>690.15200000000004</v>
      </c>
      <c r="H6" s="112"/>
      <c r="I6">
        <f>BRPL_EOD!AM6+BRPL_EOD!AN6</f>
        <v>460.15</v>
      </c>
      <c r="J6">
        <f>BYPL_EOD!AM6+BYPL_EOD!AN6</f>
        <v>160</v>
      </c>
      <c r="K6">
        <f>MES_EOD!AM6+MES_EOD!AN6</f>
        <v>0</v>
      </c>
      <c r="L6">
        <f>NDMC_EOD!AM6+NDMC_EOD!AN6</f>
        <v>0</v>
      </c>
      <c r="M6">
        <f>TPDDL_EOD!AM6+TPDDL_EOD!AN6</f>
        <v>70</v>
      </c>
      <c r="N6">
        <f t="shared" si="0"/>
        <v>690.15</v>
      </c>
      <c r="O6" s="112">
        <f t="shared" si="1"/>
        <v>2.0000000000663931E-3</v>
      </c>
      <c r="P6">
        <v>460.15</v>
      </c>
      <c r="Q6">
        <v>160.00047637667475</v>
      </c>
      <c r="R6">
        <v>1.0411376298589796E-4</v>
      </c>
      <c r="S6">
        <v>4.1737033777203931E-4</v>
      </c>
      <c r="T6">
        <v>70.001002139224568</v>
      </c>
      <c r="U6" s="114">
        <f t="shared" si="2"/>
        <v>690.15200000000004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900</v>
      </c>
      <c r="C7">
        <f>BAWANA!G7</f>
        <v>0</v>
      </c>
      <c r="D7">
        <f>BAWANA!AP7</f>
        <v>610.15200000000004</v>
      </c>
      <c r="E7">
        <f>BAWANA!AQ7</f>
        <v>0</v>
      </c>
      <c r="F7">
        <f t="shared" si="4"/>
        <v>720</v>
      </c>
      <c r="G7">
        <f t="shared" si="5"/>
        <v>610.15200000000004</v>
      </c>
      <c r="H7" s="112"/>
      <c r="I7">
        <f>BRPL_EOD!AM7+BRPL_EOD!AN7</f>
        <v>420.15</v>
      </c>
      <c r="J7">
        <f>BYPL_EOD!AM7+BYPL_EOD!AN7</f>
        <v>160</v>
      </c>
      <c r="K7">
        <f>MES_EOD!AM7+MES_EOD!AN7</f>
        <v>0</v>
      </c>
      <c r="L7">
        <f>NDMC_EOD!AM7+NDMC_EOD!AN7</f>
        <v>0</v>
      </c>
      <c r="M7">
        <f>TPDDL_EOD!AM7+TPDDL_EOD!AN7</f>
        <v>30</v>
      </c>
      <c r="N7">
        <f t="shared" si="0"/>
        <v>610.15</v>
      </c>
      <c r="O7" s="112">
        <f t="shared" si="1"/>
        <v>2.0000000000663931E-3</v>
      </c>
      <c r="P7">
        <v>420.15</v>
      </c>
      <c r="Q7">
        <v>160.00053548503865</v>
      </c>
      <c r="R7">
        <v>9.0308936026012453E-5</v>
      </c>
      <c r="S7">
        <v>3.6202966881636637E-4</v>
      </c>
      <c r="T7">
        <v>30.001012176356546</v>
      </c>
      <c r="U7" s="114">
        <f t="shared" si="2"/>
        <v>610.15200000000004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900</v>
      </c>
      <c r="C8">
        <f>BAWANA!G8</f>
        <v>0</v>
      </c>
      <c r="D8">
        <f>BAWANA!AP8</f>
        <v>590.15200000000004</v>
      </c>
      <c r="E8">
        <f>BAWANA!AQ8</f>
        <v>0</v>
      </c>
      <c r="F8">
        <f t="shared" si="4"/>
        <v>720</v>
      </c>
      <c r="G8">
        <f t="shared" si="5"/>
        <v>590.15200000000004</v>
      </c>
      <c r="H8" s="112"/>
      <c r="I8">
        <f>BRPL_EOD!AM8+BRPL_EOD!AN8</f>
        <v>400.15</v>
      </c>
      <c r="J8">
        <f>BYPL_EOD!AM8+BYPL_EOD!AN8</f>
        <v>160</v>
      </c>
      <c r="K8">
        <f>MES_EOD!AM8+MES_EOD!AN8</f>
        <v>0</v>
      </c>
      <c r="L8">
        <f>NDMC_EOD!AM8+NDMC_EOD!AN8</f>
        <v>0</v>
      </c>
      <c r="M8">
        <f>TPDDL_EOD!AM8+TPDDL_EOD!AN8</f>
        <v>30</v>
      </c>
      <c r="N8">
        <f t="shared" si="0"/>
        <v>590.15</v>
      </c>
      <c r="O8" s="112">
        <f t="shared" si="1"/>
        <v>2.0000000000663931E-3</v>
      </c>
      <c r="P8">
        <v>400.15</v>
      </c>
      <c r="Q8">
        <v>160.00055308982331</v>
      </c>
      <c r="R8">
        <v>8.8924907042298642E-5</v>
      </c>
      <c r="S8">
        <v>3.5648138559374228E-4</v>
      </c>
      <c r="T8">
        <v>30.001001503884119</v>
      </c>
      <c r="U8" s="114">
        <f t="shared" si="2"/>
        <v>590.15199999999993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900</v>
      </c>
      <c r="C9">
        <f>BAWANA!G9</f>
        <v>0</v>
      </c>
      <c r="D9">
        <f>BAWANA!AP9</f>
        <v>460.15199999999999</v>
      </c>
      <c r="E9">
        <f>BAWANA!AQ9</f>
        <v>0</v>
      </c>
      <c r="F9">
        <f t="shared" si="4"/>
        <v>720</v>
      </c>
      <c r="G9">
        <f t="shared" si="5"/>
        <v>460.15199999999999</v>
      </c>
      <c r="H9" s="112"/>
      <c r="I9">
        <f>BRPL_EOD!AM9+BRPL_EOD!AN9</f>
        <v>280.14999999999998</v>
      </c>
      <c r="J9">
        <f>BYPL_EOD!AM9+BYPL_EOD!AN9</f>
        <v>150</v>
      </c>
      <c r="K9">
        <f>MES_EOD!AM9+MES_EOD!AN9</f>
        <v>0</v>
      </c>
      <c r="L9">
        <f>NDMC_EOD!AM9+NDMC_EOD!AN9</f>
        <v>0</v>
      </c>
      <c r="M9">
        <f>TPDDL_EOD!AM9+TPDDL_EOD!AN9</f>
        <v>30</v>
      </c>
      <c r="N9">
        <f t="shared" si="0"/>
        <v>460.15</v>
      </c>
      <c r="O9" s="112">
        <f t="shared" si="1"/>
        <v>2.0000000000095497E-3</v>
      </c>
      <c r="P9">
        <v>280.15121764641964</v>
      </c>
      <c r="Q9">
        <v>150.00065196131698</v>
      </c>
      <c r="R9">
        <v>0</v>
      </c>
      <c r="S9">
        <v>0</v>
      </c>
      <c r="T9">
        <v>30.000130392263394</v>
      </c>
      <c r="U9" s="114">
        <f t="shared" si="2"/>
        <v>460.15199999999999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900</v>
      </c>
      <c r="C10">
        <f>BAWANA!G10</f>
        <v>0</v>
      </c>
      <c r="D10">
        <f>BAWANA!AP10</f>
        <v>365.15199999999999</v>
      </c>
      <c r="E10">
        <f>BAWANA!AQ10</f>
        <v>0</v>
      </c>
      <c r="F10">
        <f t="shared" si="4"/>
        <v>720</v>
      </c>
      <c r="G10">
        <f t="shared" si="5"/>
        <v>365.15199999999999</v>
      </c>
      <c r="H10" s="112"/>
      <c r="I10">
        <f>BRPL_EOD!AM10+BRPL_EOD!AN10</f>
        <v>280.14999999999998</v>
      </c>
      <c r="J10">
        <f>BYPL_EOD!AM10+BYPL_EOD!AN10</f>
        <v>55</v>
      </c>
      <c r="K10">
        <f>MES_EOD!AM10+MES_EOD!AN10</f>
        <v>0</v>
      </c>
      <c r="L10">
        <f>NDMC_EOD!AM10+NDMC_EOD!AN10</f>
        <v>0</v>
      </c>
      <c r="M10">
        <f>TPDDL_EOD!AM10+TPDDL_EOD!AN10</f>
        <v>30</v>
      </c>
      <c r="N10">
        <f t="shared" si="0"/>
        <v>365.15</v>
      </c>
      <c r="O10" s="112">
        <f t="shared" si="1"/>
        <v>2.0000000000095497E-3</v>
      </c>
      <c r="P10">
        <v>280.15153443790223</v>
      </c>
      <c r="Q10">
        <v>55.000301246063266</v>
      </c>
      <c r="R10">
        <v>0</v>
      </c>
      <c r="S10">
        <v>0</v>
      </c>
      <c r="T10">
        <v>30.000164316034507</v>
      </c>
      <c r="U10" s="114">
        <f t="shared" si="2"/>
        <v>365.15199999999999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900</v>
      </c>
      <c r="C11">
        <f>BAWANA!G11</f>
        <v>0</v>
      </c>
      <c r="D11">
        <f>BAWANA!AP11</f>
        <v>190</v>
      </c>
      <c r="E11">
        <f>BAWANA!AQ11</f>
        <v>0</v>
      </c>
      <c r="F11">
        <f t="shared" si="4"/>
        <v>720</v>
      </c>
      <c r="G11">
        <f t="shared" si="5"/>
        <v>190</v>
      </c>
      <c r="H11" s="112"/>
      <c r="I11">
        <f>BRPL_EOD!AM11+BRPL_EOD!AN11</f>
        <v>105</v>
      </c>
      <c r="J11">
        <f>BYPL_EOD!AM11+BYPL_EOD!AN11</f>
        <v>55</v>
      </c>
      <c r="K11">
        <f>MES_EOD!AM11+MES_EOD!AN11</f>
        <v>0</v>
      </c>
      <c r="L11">
        <f>NDMC_EOD!AM11+NDMC_EOD!AN11</f>
        <v>0</v>
      </c>
      <c r="M11">
        <f>TPDDL_EOD!AM11+TPDDL_EOD!AN11</f>
        <v>30</v>
      </c>
      <c r="N11">
        <f t="shared" si="0"/>
        <v>190</v>
      </c>
      <c r="O11" s="112">
        <f t="shared" si="1"/>
        <v>0</v>
      </c>
      <c r="P11">
        <v>105</v>
      </c>
      <c r="Q11">
        <v>55</v>
      </c>
      <c r="R11">
        <v>0</v>
      </c>
      <c r="S11">
        <v>0</v>
      </c>
      <c r="T11">
        <v>30</v>
      </c>
      <c r="U11" s="114">
        <f t="shared" si="2"/>
        <v>190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900</v>
      </c>
      <c r="C12">
        <f>BAWANA!G12</f>
        <v>0</v>
      </c>
      <c r="D12">
        <f>BAWANA!AP12</f>
        <v>190</v>
      </c>
      <c r="E12">
        <f>BAWANA!AQ12</f>
        <v>0</v>
      </c>
      <c r="F12">
        <f t="shared" si="4"/>
        <v>720</v>
      </c>
      <c r="G12">
        <f t="shared" si="5"/>
        <v>190</v>
      </c>
      <c r="H12" s="112"/>
      <c r="I12">
        <f>BRPL_EOD!AM12+BRPL_EOD!AN12</f>
        <v>105</v>
      </c>
      <c r="J12">
        <f>BYPL_EOD!AM12+BYPL_EOD!AN12</f>
        <v>55</v>
      </c>
      <c r="K12">
        <f>MES_EOD!AM12+MES_EOD!AN12</f>
        <v>0</v>
      </c>
      <c r="L12">
        <f>NDMC_EOD!AM12+NDMC_EOD!AN12</f>
        <v>0</v>
      </c>
      <c r="M12">
        <f>TPDDL_EOD!AM12+TPDDL_EOD!AN12</f>
        <v>30</v>
      </c>
      <c r="N12">
        <f t="shared" si="0"/>
        <v>190</v>
      </c>
      <c r="O12" s="112">
        <f t="shared" si="1"/>
        <v>0</v>
      </c>
      <c r="P12">
        <v>105</v>
      </c>
      <c r="Q12">
        <v>55</v>
      </c>
      <c r="R12">
        <v>0</v>
      </c>
      <c r="S12">
        <v>0</v>
      </c>
      <c r="T12">
        <v>30</v>
      </c>
      <c r="U12" s="114">
        <f t="shared" si="2"/>
        <v>190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900</v>
      </c>
      <c r="C13">
        <f>BAWANA!G13</f>
        <v>0</v>
      </c>
      <c r="D13">
        <f>BAWANA!AP13</f>
        <v>158</v>
      </c>
      <c r="E13">
        <f>BAWANA!AQ13</f>
        <v>0</v>
      </c>
      <c r="F13">
        <f t="shared" si="4"/>
        <v>720</v>
      </c>
      <c r="G13">
        <f t="shared" si="5"/>
        <v>158</v>
      </c>
      <c r="H13" s="112"/>
      <c r="I13">
        <f>BRPL_EOD!AM13+BRPL_EOD!AN13</f>
        <v>105</v>
      </c>
      <c r="J13">
        <f>BYPL_EOD!AM13+BYPL_EOD!AN13</f>
        <v>23</v>
      </c>
      <c r="K13">
        <f>MES_EOD!AM13+MES_EOD!AN13</f>
        <v>0</v>
      </c>
      <c r="L13">
        <f>NDMC_EOD!AM13+NDMC_EOD!AN13</f>
        <v>0</v>
      </c>
      <c r="M13">
        <f>TPDDL_EOD!AM13+TPDDL_EOD!AN13</f>
        <v>30</v>
      </c>
      <c r="N13">
        <f t="shared" si="0"/>
        <v>158</v>
      </c>
      <c r="O13" s="112">
        <f t="shared" si="1"/>
        <v>0</v>
      </c>
      <c r="P13">
        <v>105</v>
      </c>
      <c r="Q13">
        <v>23</v>
      </c>
      <c r="R13">
        <v>0</v>
      </c>
      <c r="S13">
        <v>0</v>
      </c>
      <c r="T13">
        <v>30</v>
      </c>
      <c r="U13" s="114">
        <f t="shared" si="2"/>
        <v>158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900</v>
      </c>
      <c r="C14">
        <f>BAWANA!G14</f>
        <v>0</v>
      </c>
      <c r="D14">
        <f>BAWANA!AP14</f>
        <v>158</v>
      </c>
      <c r="E14">
        <f>BAWANA!AQ14</f>
        <v>0</v>
      </c>
      <c r="F14">
        <f t="shared" si="4"/>
        <v>720</v>
      </c>
      <c r="G14">
        <f t="shared" si="5"/>
        <v>158</v>
      </c>
      <c r="H14" s="112"/>
      <c r="I14">
        <f>BRPL_EOD!AM14+BRPL_EOD!AN14</f>
        <v>105</v>
      </c>
      <c r="J14">
        <f>BYPL_EOD!AM14+BYPL_EOD!AN14</f>
        <v>23</v>
      </c>
      <c r="K14">
        <f>MES_EOD!AM14+MES_EOD!AN14</f>
        <v>0</v>
      </c>
      <c r="L14">
        <f>NDMC_EOD!AM14+NDMC_EOD!AN14</f>
        <v>0</v>
      </c>
      <c r="M14">
        <f>TPDDL_EOD!AM14+TPDDL_EOD!AN14</f>
        <v>30</v>
      </c>
      <c r="N14">
        <f t="shared" si="0"/>
        <v>158</v>
      </c>
      <c r="O14" s="112">
        <f t="shared" si="1"/>
        <v>0</v>
      </c>
      <c r="P14">
        <v>105</v>
      </c>
      <c r="Q14">
        <v>23</v>
      </c>
      <c r="R14">
        <v>0</v>
      </c>
      <c r="S14">
        <v>0</v>
      </c>
      <c r="T14">
        <v>30</v>
      </c>
      <c r="U14" s="114">
        <f t="shared" si="2"/>
        <v>158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900</v>
      </c>
      <c r="C15">
        <f>BAWANA!G15</f>
        <v>0</v>
      </c>
      <c r="D15">
        <f>BAWANA!AP15</f>
        <v>158</v>
      </c>
      <c r="E15">
        <f>BAWANA!AQ15</f>
        <v>0</v>
      </c>
      <c r="F15">
        <f t="shared" si="4"/>
        <v>720</v>
      </c>
      <c r="G15">
        <f t="shared" si="5"/>
        <v>158</v>
      </c>
      <c r="H15" s="112"/>
      <c r="I15">
        <f>BRPL_EOD!AM15+BRPL_EOD!AN15</f>
        <v>105</v>
      </c>
      <c r="J15">
        <f>BYPL_EOD!AM15+BYPL_EOD!AN15</f>
        <v>23</v>
      </c>
      <c r="K15">
        <f>MES_EOD!AM15+MES_EOD!AN15</f>
        <v>0</v>
      </c>
      <c r="L15">
        <f>NDMC_EOD!AM15+NDMC_EOD!AN15</f>
        <v>0</v>
      </c>
      <c r="M15">
        <f>TPDDL_EOD!AM15+TPDDL_EOD!AN15</f>
        <v>30</v>
      </c>
      <c r="N15">
        <f t="shared" si="0"/>
        <v>158</v>
      </c>
      <c r="O15" s="112">
        <f t="shared" si="1"/>
        <v>0</v>
      </c>
      <c r="P15">
        <v>105</v>
      </c>
      <c r="Q15">
        <v>23</v>
      </c>
      <c r="R15">
        <v>0</v>
      </c>
      <c r="S15">
        <v>0</v>
      </c>
      <c r="T15">
        <v>30</v>
      </c>
      <c r="U15" s="114">
        <f t="shared" si="2"/>
        <v>158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900</v>
      </c>
      <c r="C16">
        <f>BAWANA!G16</f>
        <v>0</v>
      </c>
      <c r="D16">
        <f>BAWANA!AP16</f>
        <v>158</v>
      </c>
      <c r="E16">
        <f>BAWANA!AQ16</f>
        <v>0</v>
      </c>
      <c r="F16">
        <f t="shared" si="4"/>
        <v>720</v>
      </c>
      <c r="G16">
        <f t="shared" si="5"/>
        <v>158</v>
      </c>
      <c r="H16" s="112"/>
      <c r="I16">
        <f>BRPL_EOD!AM16+BRPL_EOD!AN16</f>
        <v>105</v>
      </c>
      <c r="J16">
        <f>BYPL_EOD!AM16+BYPL_EOD!AN16</f>
        <v>23</v>
      </c>
      <c r="K16">
        <f>MES_EOD!AM16+MES_EOD!AN16</f>
        <v>0</v>
      </c>
      <c r="L16">
        <f>NDMC_EOD!AM16+NDMC_EOD!AN16</f>
        <v>0</v>
      </c>
      <c r="M16">
        <f>TPDDL_EOD!AM16+TPDDL_EOD!AN16</f>
        <v>30</v>
      </c>
      <c r="N16">
        <f t="shared" si="0"/>
        <v>158</v>
      </c>
      <c r="O16" s="112">
        <f t="shared" si="1"/>
        <v>0</v>
      </c>
      <c r="P16">
        <v>105</v>
      </c>
      <c r="Q16">
        <v>23</v>
      </c>
      <c r="R16">
        <v>0</v>
      </c>
      <c r="S16">
        <v>0</v>
      </c>
      <c r="T16">
        <v>30</v>
      </c>
      <c r="U16" s="114">
        <f t="shared" si="2"/>
        <v>158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900</v>
      </c>
      <c r="C17">
        <f>BAWANA!G17</f>
        <v>0</v>
      </c>
      <c r="D17">
        <f>BAWANA!AP17</f>
        <v>158</v>
      </c>
      <c r="E17">
        <f>BAWANA!AQ17</f>
        <v>0</v>
      </c>
      <c r="F17">
        <f t="shared" si="4"/>
        <v>720</v>
      </c>
      <c r="G17">
        <f t="shared" si="5"/>
        <v>158</v>
      </c>
      <c r="H17" s="112"/>
      <c r="I17">
        <f>BRPL_EOD!AM17+BRPL_EOD!AN17</f>
        <v>105</v>
      </c>
      <c r="J17">
        <f>BYPL_EOD!AM17+BYPL_EOD!AN17</f>
        <v>23</v>
      </c>
      <c r="K17">
        <f>MES_EOD!AM17+MES_EOD!AN17</f>
        <v>0</v>
      </c>
      <c r="L17">
        <f>NDMC_EOD!AM17+NDMC_EOD!AN17</f>
        <v>0</v>
      </c>
      <c r="M17">
        <f>TPDDL_EOD!AM17+TPDDL_EOD!AN17</f>
        <v>30</v>
      </c>
      <c r="N17">
        <f t="shared" si="0"/>
        <v>158</v>
      </c>
      <c r="O17" s="112">
        <f t="shared" si="1"/>
        <v>0</v>
      </c>
      <c r="P17">
        <v>105</v>
      </c>
      <c r="Q17">
        <v>23</v>
      </c>
      <c r="R17">
        <v>0</v>
      </c>
      <c r="S17">
        <v>0</v>
      </c>
      <c r="T17">
        <v>30</v>
      </c>
      <c r="U17" s="114">
        <f t="shared" si="2"/>
        <v>158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900</v>
      </c>
      <c r="C18">
        <f>BAWANA!G18</f>
        <v>0</v>
      </c>
      <c r="D18">
        <f>BAWANA!AP18</f>
        <v>158</v>
      </c>
      <c r="E18">
        <f>BAWANA!AQ18</f>
        <v>0</v>
      </c>
      <c r="F18">
        <f t="shared" si="4"/>
        <v>720</v>
      </c>
      <c r="G18">
        <f t="shared" si="5"/>
        <v>158</v>
      </c>
      <c r="H18" s="112"/>
      <c r="I18">
        <f>BRPL_EOD!AM18+BRPL_EOD!AN18</f>
        <v>105</v>
      </c>
      <c r="J18">
        <f>BYPL_EOD!AM18+BYPL_EOD!AN18</f>
        <v>23</v>
      </c>
      <c r="K18">
        <f>MES_EOD!AM18+MES_EOD!AN18</f>
        <v>0</v>
      </c>
      <c r="L18">
        <f>NDMC_EOD!AM18+NDMC_EOD!AN18</f>
        <v>0</v>
      </c>
      <c r="M18">
        <f>TPDDL_EOD!AM18+TPDDL_EOD!AN18</f>
        <v>30</v>
      </c>
      <c r="N18">
        <f t="shared" si="0"/>
        <v>158</v>
      </c>
      <c r="O18" s="112">
        <f t="shared" si="1"/>
        <v>0</v>
      </c>
      <c r="P18">
        <v>105</v>
      </c>
      <c r="Q18">
        <v>23</v>
      </c>
      <c r="R18">
        <v>0</v>
      </c>
      <c r="S18">
        <v>0</v>
      </c>
      <c r="T18">
        <v>30</v>
      </c>
      <c r="U18" s="114">
        <f t="shared" si="2"/>
        <v>158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900</v>
      </c>
      <c r="C19">
        <f>BAWANA!G19</f>
        <v>0</v>
      </c>
      <c r="D19">
        <f>BAWANA!AP19</f>
        <v>158</v>
      </c>
      <c r="E19">
        <f>BAWANA!AQ19</f>
        <v>0</v>
      </c>
      <c r="F19">
        <f t="shared" si="4"/>
        <v>720</v>
      </c>
      <c r="G19">
        <f t="shared" si="5"/>
        <v>158</v>
      </c>
      <c r="H19" s="112"/>
      <c r="I19">
        <f>BRPL_EOD!AM19+BRPL_EOD!AN19</f>
        <v>105</v>
      </c>
      <c r="J19">
        <f>BYPL_EOD!AM19+BYPL_EOD!AN19</f>
        <v>23</v>
      </c>
      <c r="K19">
        <f>MES_EOD!AM19+MES_EOD!AN19</f>
        <v>0</v>
      </c>
      <c r="L19">
        <f>NDMC_EOD!AM19+NDMC_EOD!AN19</f>
        <v>0</v>
      </c>
      <c r="M19">
        <f>TPDDL_EOD!AM19+TPDDL_EOD!AN19</f>
        <v>30</v>
      </c>
      <c r="N19">
        <f t="shared" si="0"/>
        <v>158</v>
      </c>
      <c r="O19" s="112">
        <f t="shared" si="1"/>
        <v>0</v>
      </c>
      <c r="P19">
        <v>105</v>
      </c>
      <c r="Q19">
        <v>23</v>
      </c>
      <c r="R19">
        <v>0</v>
      </c>
      <c r="S19">
        <v>0</v>
      </c>
      <c r="T19">
        <v>30</v>
      </c>
      <c r="U19" s="114">
        <f t="shared" si="2"/>
        <v>158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900</v>
      </c>
      <c r="C20">
        <f>BAWANA!G20</f>
        <v>0</v>
      </c>
      <c r="D20">
        <f>BAWANA!AP20</f>
        <v>158</v>
      </c>
      <c r="E20">
        <f>BAWANA!AQ20</f>
        <v>0</v>
      </c>
      <c r="F20">
        <f t="shared" si="4"/>
        <v>720</v>
      </c>
      <c r="G20">
        <f t="shared" si="5"/>
        <v>158</v>
      </c>
      <c r="H20" s="112"/>
      <c r="I20">
        <f>BRPL_EOD!AM20+BRPL_EOD!AN20</f>
        <v>105</v>
      </c>
      <c r="J20">
        <f>BYPL_EOD!AM20+BYPL_EOD!AN20</f>
        <v>23</v>
      </c>
      <c r="K20">
        <f>MES_EOD!AM20+MES_EOD!AN20</f>
        <v>0</v>
      </c>
      <c r="L20">
        <f>NDMC_EOD!AM20+NDMC_EOD!AN20</f>
        <v>0</v>
      </c>
      <c r="M20">
        <f>TPDDL_EOD!AM20+TPDDL_EOD!AN20</f>
        <v>30</v>
      </c>
      <c r="N20">
        <f t="shared" si="0"/>
        <v>158</v>
      </c>
      <c r="O20" s="112">
        <f t="shared" si="1"/>
        <v>0</v>
      </c>
      <c r="P20">
        <v>105</v>
      </c>
      <c r="Q20">
        <v>23</v>
      </c>
      <c r="R20">
        <v>0</v>
      </c>
      <c r="S20">
        <v>0</v>
      </c>
      <c r="T20">
        <v>30</v>
      </c>
      <c r="U20" s="114">
        <f t="shared" si="2"/>
        <v>158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900</v>
      </c>
      <c r="C21">
        <f>BAWANA!G21</f>
        <v>0</v>
      </c>
      <c r="D21">
        <f>BAWANA!AP21</f>
        <v>158</v>
      </c>
      <c r="E21">
        <f>BAWANA!AQ21</f>
        <v>0</v>
      </c>
      <c r="F21">
        <f t="shared" si="4"/>
        <v>720</v>
      </c>
      <c r="G21">
        <f t="shared" si="5"/>
        <v>158</v>
      </c>
      <c r="H21" s="112"/>
      <c r="I21">
        <f>BRPL_EOD!AM21+BRPL_EOD!AN21</f>
        <v>105</v>
      </c>
      <c r="J21">
        <f>BYPL_EOD!AM21+BYPL_EOD!AN21</f>
        <v>23</v>
      </c>
      <c r="K21">
        <f>MES_EOD!AM21+MES_EOD!AN21</f>
        <v>0</v>
      </c>
      <c r="L21">
        <f>NDMC_EOD!AM21+NDMC_EOD!AN21</f>
        <v>0</v>
      </c>
      <c r="M21">
        <f>TPDDL_EOD!AM21+TPDDL_EOD!AN21</f>
        <v>30</v>
      </c>
      <c r="N21">
        <f t="shared" si="0"/>
        <v>158</v>
      </c>
      <c r="O21" s="112">
        <f t="shared" si="1"/>
        <v>0</v>
      </c>
      <c r="P21">
        <v>105</v>
      </c>
      <c r="Q21">
        <v>23</v>
      </c>
      <c r="R21">
        <v>0</v>
      </c>
      <c r="S21">
        <v>0</v>
      </c>
      <c r="T21">
        <v>30</v>
      </c>
      <c r="U21" s="114">
        <f t="shared" si="2"/>
        <v>158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900</v>
      </c>
      <c r="C22">
        <f>BAWANA!G22</f>
        <v>0</v>
      </c>
      <c r="D22">
        <f>BAWANA!AP22</f>
        <v>158</v>
      </c>
      <c r="E22">
        <f>BAWANA!AQ22</f>
        <v>0</v>
      </c>
      <c r="F22">
        <f t="shared" si="4"/>
        <v>720</v>
      </c>
      <c r="G22">
        <f t="shared" si="5"/>
        <v>158</v>
      </c>
      <c r="H22" s="112"/>
      <c r="I22">
        <f>BRPL_EOD!AM22+BRPL_EOD!AN22</f>
        <v>105</v>
      </c>
      <c r="J22">
        <f>BYPL_EOD!AM22+BYPL_EOD!AN22</f>
        <v>23</v>
      </c>
      <c r="K22">
        <f>MES_EOD!AM22+MES_EOD!AN22</f>
        <v>0</v>
      </c>
      <c r="L22">
        <f>NDMC_EOD!AM22+NDMC_EOD!AN22</f>
        <v>0</v>
      </c>
      <c r="M22">
        <f>TPDDL_EOD!AM22+TPDDL_EOD!AN22</f>
        <v>30</v>
      </c>
      <c r="N22">
        <f t="shared" si="0"/>
        <v>158</v>
      </c>
      <c r="O22" s="112">
        <f t="shared" si="1"/>
        <v>0</v>
      </c>
      <c r="P22">
        <v>105</v>
      </c>
      <c r="Q22">
        <v>23</v>
      </c>
      <c r="R22">
        <v>0</v>
      </c>
      <c r="S22">
        <v>0</v>
      </c>
      <c r="T22">
        <v>30</v>
      </c>
      <c r="U22" s="114">
        <f t="shared" si="2"/>
        <v>158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900</v>
      </c>
      <c r="C23">
        <f>BAWANA!G23</f>
        <v>0</v>
      </c>
      <c r="D23">
        <f>BAWANA!AP23</f>
        <v>158</v>
      </c>
      <c r="E23">
        <f>BAWANA!AQ23</f>
        <v>0</v>
      </c>
      <c r="F23">
        <f t="shared" si="4"/>
        <v>720</v>
      </c>
      <c r="G23">
        <f t="shared" si="5"/>
        <v>158</v>
      </c>
      <c r="H23" s="112"/>
      <c r="I23">
        <f>BRPL_EOD!AM23+BRPL_EOD!AN23</f>
        <v>105</v>
      </c>
      <c r="J23">
        <f>BYPL_EOD!AM23+BYPL_EOD!AN23</f>
        <v>23</v>
      </c>
      <c r="K23">
        <f>MES_EOD!AM23+MES_EOD!AN23</f>
        <v>0</v>
      </c>
      <c r="L23">
        <f>NDMC_EOD!AM23+NDMC_EOD!AN23</f>
        <v>0</v>
      </c>
      <c r="M23">
        <f>TPDDL_EOD!AM23+TPDDL_EOD!AN23</f>
        <v>30</v>
      </c>
      <c r="N23">
        <f t="shared" si="0"/>
        <v>158</v>
      </c>
      <c r="O23" s="112">
        <f t="shared" si="1"/>
        <v>0</v>
      </c>
      <c r="P23">
        <v>105</v>
      </c>
      <c r="Q23">
        <v>23</v>
      </c>
      <c r="R23">
        <v>0</v>
      </c>
      <c r="S23">
        <v>0</v>
      </c>
      <c r="T23">
        <v>30</v>
      </c>
      <c r="U23" s="114">
        <f t="shared" si="2"/>
        <v>158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900</v>
      </c>
      <c r="C24">
        <f>BAWANA!G24</f>
        <v>0</v>
      </c>
      <c r="D24">
        <f>BAWANA!AP24</f>
        <v>158</v>
      </c>
      <c r="E24">
        <f>BAWANA!AQ24</f>
        <v>0</v>
      </c>
      <c r="F24">
        <f t="shared" si="4"/>
        <v>720</v>
      </c>
      <c r="G24">
        <f t="shared" si="5"/>
        <v>158</v>
      </c>
      <c r="H24" s="112"/>
      <c r="I24">
        <f>BRPL_EOD!AM24+BRPL_EOD!AN24</f>
        <v>105</v>
      </c>
      <c r="J24">
        <f>BYPL_EOD!AM24+BYPL_EOD!AN24</f>
        <v>23</v>
      </c>
      <c r="K24">
        <f>MES_EOD!AM24+MES_EOD!AN24</f>
        <v>0</v>
      </c>
      <c r="L24">
        <f>NDMC_EOD!AM24+NDMC_EOD!AN24</f>
        <v>0</v>
      </c>
      <c r="M24">
        <f>TPDDL_EOD!AM24+TPDDL_EOD!AN24</f>
        <v>30</v>
      </c>
      <c r="N24">
        <f t="shared" si="0"/>
        <v>158</v>
      </c>
      <c r="O24" s="112">
        <f t="shared" si="1"/>
        <v>0</v>
      </c>
      <c r="P24">
        <v>105</v>
      </c>
      <c r="Q24">
        <v>23</v>
      </c>
      <c r="R24">
        <v>0</v>
      </c>
      <c r="S24">
        <v>0</v>
      </c>
      <c r="T24">
        <v>30</v>
      </c>
      <c r="U24" s="114">
        <f t="shared" si="2"/>
        <v>158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900</v>
      </c>
      <c r="C25">
        <f>BAWANA!G25</f>
        <v>0</v>
      </c>
      <c r="D25">
        <f>BAWANA!AP25</f>
        <v>158</v>
      </c>
      <c r="E25">
        <f>BAWANA!AQ25</f>
        <v>0</v>
      </c>
      <c r="F25">
        <f t="shared" si="4"/>
        <v>720</v>
      </c>
      <c r="G25">
        <f t="shared" si="5"/>
        <v>158</v>
      </c>
      <c r="H25" s="112"/>
      <c r="I25">
        <f>BRPL_EOD!AM25+BRPL_EOD!AN25</f>
        <v>105</v>
      </c>
      <c r="J25">
        <f>BYPL_EOD!AM25+BYPL_EOD!AN25</f>
        <v>23</v>
      </c>
      <c r="K25">
        <f>MES_EOD!AM25+MES_EOD!AN25</f>
        <v>0</v>
      </c>
      <c r="L25">
        <f>NDMC_EOD!AM25+NDMC_EOD!AN25</f>
        <v>0</v>
      </c>
      <c r="M25">
        <f>TPDDL_EOD!AM25+TPDDL_EOD!AN25</f>
        <v>30</v>
      </c>
      <c r="N25">
        <f t="shared" si="0"/>
        <v>158</v>
      </c>
      <c r="O25" s="112">
        <f t="shared" si="1"/>
        <v>0</v>
      </c>
      <c r="P25">
        <v>105</v>
      </c>
      <c r="Q25">
        <v>23</v>
      </c>
      <c r="R25">
        <v>0</v>
      </c>
      <c r="S25">
        <v>0</v>
      </c>
      <c r="T25">
        <v>30</v>
      </c>
      <c r="U25" s="114">
        <f t="shared" si="2"/>
        <v>158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900</v>
      </c>
      <c r="C26">
        <f>BAWANA!G26</f>
        <v>0</v>
      </c>
      <c r="D26">
        <f>BAWANA!AP26</f>
        <v>158</v>
      </c>
      <c r="E26">
        <f>BAWANA!AQ26</f>
        <v>0</v>
      </c>
      <c r="F26">
        <f t="shared" si="4"/>
        <v>720</v>
      </c>
      <c r="G26">
        <f t="shared" si="5"/>
        <v>158</v>
      </c>
      <c r="H26" s="112"/>
      <c r="I26">
        <f>BRPL_EOD!AM26+BRPL_EOD!AN26</f>
        <v>105</v>
      </c>
      <c r="J26">
        <f>BYPL_EOD!AM26+BYPL_EOD!AN26</f>
        <v>23</v>
      </c>
      <c r="K26">
        <f>MES_EOD!AM26+MES_EOD!AN26</f>
        <v>0</v>
      </c>
      <c r="L26">
        <f>NDMC_EOD!AM26+NDMC_EOD!AN26</f>
        <v>0</v>
      </c>
      <c r="M26">
        <f>TPDDL_EOD!AM26+TPDDL_EOD!AN26</f>
        <v>30</v>
      </c>
      <c r="N26">
        <f t="shared" si="0"/>
        <v>158</v>
      </c>
      <c r="O26" s="112">
        <f t="shared" si="1"/>
        <v>0</v>
      </c>
      <c r="P26">
        <v>105</v>
      </c>
      <c r="Q26">
        <v>23</v>
      </c>
      <c r="R26">
        <v>0</v>
      </c>
      <c r="S26">
        <v>0</v>
      </c>
      <c r="T26">
        <v>30</v>
      </c>
      <c r="U26" s="114">
        <f t="shared" si="2"/>
        <v>158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900</v>
      </c>
      <c r="C27">
        <f>BAWANA!G27</f>
        <v>0</v>
      </c>
      <c r="D27">
        <f>BAWANA!AP27</f>
        <v>158</v>
      </c>
      <c r="E27">
        <f>BAWANA!AQ27</f>
        <v>0</v>
      </c>
      <c r="F27">
        <f t="shared" si="4"/>
        <v>720</v>
      </c>
      <c r="G27">
        <f t="shared" si="5"/>
        <v>158</v>
      </c>
      <c r="H27" s="112"/>
      <c r="I27">
        <f>BRPL_EOD!AM27+BRPL_EOD!AN27</f>
        <v>105</v>
      </c>
      <c r="J27">
        <f>BYPL_EOD!AM27+BYPL_EOD!AN27</f>
        <v>23</v>
      </c>
      <c r="K27">
        <f>MES_EOD!AM27+MES_EOD!AN27</f>
        <v>0</v>
      </c>
      <c r="L27">
        <f>NDMC_EOD!AM27+NDMC_EOD!AN27</f>
        <v>0</v>
      </c>
      <c r="M27">
        <f>TPDDL_EOD!AM27+TPDDL_EOD!AN27</f>
        <v>30</v>
      </c>
      <c r="N27">
        <f t="shared" si="0"/>
        <v>158</v>
      </c>
      <c r="O27" s="112">
        <f t="shared" si="1"/>
        <v>0</v>
      </c>
      <c r="P27">
        <v>105</v>
      </c>
      <c r="Q27">
        <v>23</v>
      </c>
      <c r="R27">
        <v>0</v>
      </c>
      <c r="S27">
        <v>0</v>
      </c>
      <c r="T27">
        <v>30</v>
      </c>
      <c r="U27" s="114">
        <f t="shared" si="2"/>
        <v>158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900</v>
      </c>
      <c r="C28">
        <f>BAWANA!G28</f>
        <v>0</v>
      </c>
      <c r="D28">
        <f>BAWANA!AP28</f>
        <v>158</v>
      </c>
      <c r="E28">
        <f>BAWANA!AQ28</f>
        <v>0</v>
      </c>
      <c r="F28">
        <f t="shared" si="4"/>
        <v>720</v>
      </c>
      <c r="G28">
        <f t="shared" si="5"/>
        <v>158</v>
      </c>
      <c r="H28" s="112"/>
      <c r="I28">
        <f>BRPL_EOD!AM28+BRPL_EOD!AN28</f>
        <v>105</v>
      </c>
      <c r="J28">
        <f>BYPL_EOD!AM28+BYPL_EOD!AN28</f>
        <v>23</v>
      </c>
      <c r="K28">
        <f>MES_EOD!AM28+MES_EOD!AN28</f>
        <v>0</v>
      </c>
      <c r="L28">
        <f>NDMC_EOD!AM28+NDMC_EOD!AN28</f>
        <v>0</v>
      </c>
      <c r="M28">
        <f>TPDDL_EOD!AM28+TPDDL_EOD!AN28</f>
        <v>30</v>
      </c>
      <c r="N28">
        <f t="shared" si="0"/>
        <v>158</v>
      </c>
      <c r="O28" s="112">
        <f t="shared" si="1"/>
        <v>0</v>
      </c>
      <c r="P28">
        <v>105</v>
      </c>
      <c r="Q28">
        <v>23</v>
      </c>
      <c r="R28">
        <v>0</v>
      </c>
      <c r="S28">
        <v>0</v>
      </c>
      <c r="T28">
        <v>30</v>
      </c>
      <c r="U28" s="114">
        <f t="shared" si="2"/>
        <v>158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900</v>
      </c>
      <c r="C29">
        <f>BAWANA!G29</f>
        <v>0</v>
      </c>
      <c r="D29">
        <f>BAWANA!AP29</f>
        <v>158</v>
      </c>
      <c r="E29">
        <f>BAWANA!AQ29</f>
        <v>0</v>
      </c>
      <c r="F29">
        <f t="shared" si="4"/>
        <v>720</v>
      </c>
      <c r="G29">
        <f t="shared" si="5"/>
        <v>158</v>
      </c>
      <c r="H29" s="112"/>
      <c r="I29">
        <f>BRPL_EOD!AM29+BRPL_EOD!AN29</f>
        <v>105</v>
      </c>
      <c r="J29">
        <f>BYPL_EOD!AM29+BYPL_EOD!AN29</f>
        <v>23</v>
      </c>
      <c r="K29">
        <f>MES_EOD!AM29+MES_EOD!AN29</f>
        <v>0</v>
      </c>
      <c r="L29">
        <f>NDMC_EOD!AM29+NDMC_EOD!AN29</f>
        <v>0</v>
      </c>
      <c r="M29">
        <f>TPDDL_EOD!AM29+TPDDL_EOD!AN29</f>
        <v>30</v>
      </c>
      <c r="N29">
        <f t="shared" si="0"/>
        <v>158</v>
      </c>
      <c r="O29" s="112">
        <f t="shared" si="1"/>
        <v>0</v>
      </c>
      <c r="P29">
        <v>105</v>
      </c>
      <c r="Q29">
        <v>23</v>
      </c>
      <c r="R29">
        <v>0</v>
      </c>
      <c r="S29">
        <v>0</v>
      </c>
      <c r="T29">
        <v>30</v>
      </c>
      <c r="U29" s="114">
        <f t="shared" si="2"/>
        <v>158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900</v>
      </c>
      <c r="C30">
        <f>BAWANA!G30</f>
        <v>0</v>
      </c>
      <c r="D30">
        <f>BAWANA!AP30</f>
        <v>158</v>
      </c>
      <c r="E30">
        <f>BAWANA!AQ30</f>
        <v>0</v>
      </c>
      <c r="F30">
        <f t="shared" si="4"/>
        <v>720</v>
      </c>
      <c r="G30">
        <f t="shared" si="5"/>
        <v>158</v>
      </c>
      <c r="H30" s="112"/>
      <c r="I30">
        <f>BRPL_EOD!AM30+BRPL_EOD!AN30</f>
        <v>105</v>
      </c>
      <c r="J30">
        <f>BYPL_EOD!AM30+BYPL_EOD!AN30</f>
        <v>23</v>
      </c>
      <c r="K30">
        <f>MES_EOD!AM30+MES_EOD!AN30</f>
        <v>0</v>
      </c>
      <c r="L30">
        <f>NDMC_EOD!AM30+NDMC_EOD!AN30</f>
        <v>0</v>
      </c>
      <c r="M30">
        <f>TPDDL_EOD!AM30+TPDDL_EOD!AN30</f>
        <v>30</v>
      </c>
      <c r="N30">
        <f t="shared" si="0"/>
        <v>158</v>
      </c>
      <c r="O30" s="112">
        <f t="shared" si="1"/>
        <v>0</v>
      </c>
      <c r="P30">
        <v>105</v>
      </c>
      <c r="Q30">
        <v>23</v>
      </c>
      <c r="R30">
        <v>0</v>
      </c>
      <c r="S30">
        <v>0</v>
      </c>
      <c r="T30">
        <v>30</v>
      </c>
      <c r="U30" s="114">
        <f t="shared" si="2"/>
        <v>158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900</v>
      </c>
      <c r="C31">
        <f>BAWANA!G31</f>
        <v>0</v>
      </c>
      <c r="D31">
        <f>BAWANA!AP31</f>
        <v>158</v>
      </c>
      <c r="E31">
        <f>BAWANA!AQ31</f>
        <v>0</v>
      </c>
      <c r="F31">
        <f t="shared" si="4"/>
        <v>720</v>
      </c>
      <c r="G31">
        <f t="shared" si="5"/>
        <v>158</v>
      </c>
      <c r="H31" s="112"/>
      <c r="I31">
        <f>BRPL_EOD!AM31+BRPL_EOD!AN31</f>
        <v>105</v>
      </c>
      <c r="J31">
        <f>BYPL_EOD!AM31+BYPL_EOD!AN31</f>
        <v>23</v>
      </c>
      <c r="K31">
        <f>MES_EOD!AM31+MES_EOD!AN31</f>
        <v>0</v>
      </c>
      <c r="L31">
        <f>NDMC_EOD!AM31+NDMC_EOD!AN31</f>
        <v>0</v>
      </c>
      <c r="M31">
        <f>TPDDL_EOD!AM31+TPDDL_EOD!AN31</f>
        <v>30</v>
      </c>
      <c r="N31">
        <f t="shared" si="0"/>
        <v>158</v>
      </c>
      <c r="O31" s="112">
        <f t="shared" si="1"/>
        <v>0</v>
      </c>
      <c r="P31">
        <v>105</v>
      </c>
      <c r="Q31">
        <v>23</v>
      </c>
      <c r="R31">
        <v>0</v>
      </c>
      <c r="S31">
        <v>0</v>
      </c>
      <c r="T31">
        <v>30</v>
      </c>
      <c r="U31" s="114">
        <f t="shared" si="2"/>
        <v>158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900</v>
      </c>
      <c r="C32">
        <f>BAWANA!G32</f>
        <v>0</v>
      </c>
      <c r="D32">
        <f>BAWANA!AP32</f>
        <v>158</v>
      </c>
      <c r="E32">
        <f>BAWANA!AQ32</f>
        <v>0</v>
      </c>
      <c r="F32">
        <f t="shared" si="4"/>
        <v>720</v>
      </c>
      <c r="G32">
        <f t="shared" si="5"/>
        <v>158</v>
      </c>
      <c r="H32" s="112"/>
      <c r="I32">
        <f>BRPL_EOD!AM32+BRPL_EOD!AN32</f>
        <v>105</v>
      </c>
      <c r="J32">
        <f>BYPL_EOD!AM32+BYPL_EOD!AN32</f>
        <v>23</v>
      </c>
      <c r="K32">
        <f>MES_EOD!AM32+MES_EOD!AN32</f>
        <v>0</v>
      </c>
      <c r="L32">
        <f>NDMC_EOD!AM32+NDMC_EOD!AN32</f>
        <v>0</v>
      </c>
      <c r="M32">
        <f>TPDDL_EOD!AM32+TPDDL_EOD!AN32</f>
        <v>30</v>
      </c>
      <c r="N32">
        <f t="shared" si="0"/>
        <v>158</v>
      </c>
      <c r="O32" s="112">
        <f t="shared" si="1"/>
        <v>0</v>
      </c>
      <c r="P32">
        <v>105</v>
      </c>
      <c r="Q32">
        <v>23</v>
      </c>
      <c r="R32">
        <v>0</v>
      </c>
      <c r="S32">
        <v>0</v>
      </c>
      <c r="T32">
        <v>30</v>
      </c>
      <c r="U32" s="114">
        <f t="shared" si="2"/>
        <v>158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900</v>
      </c>
      <c r="C33">
        <f>BAWANA!G33</f>
        <v>0</v>
      </c>
      <c r="D33">
        <f>BAWANA!AP33</f>
        <v>158</v>
      </c>
      <c r="E33">
        <f>BAWANA!AQ33</f>
        <v>0</v>
      </c>
      <c r="F33">
        <f t="shared" si="4"/>
        <v>720</v>
      </c>
      <c r="G33">
        <f t="shared" si="5"/>
        <v>158</v>
      </c>
      <c r="H33" s="112"/>
      <c r="I33">
        <f>BRPL_EOD!AM33+BRPL_EOD!AN33</f>
        <v>105</v>
      </c>
      <c r="J33">
        <f>BYPL_EOD!AM33+BYPL_EOD!AN33</f>
        <v>23</v>
      </c>
      <c r="K33">
        <f>MES_EOD!AM33+MES_EOD!AN33</f>
        <v>0</v>
      </c>
      <c r="L33">
        <f>NDMC_EOD!AM33+NDMC_EOD!AN33</f>
        <v>0</v>
      </c>
      <c r="M33">
        <f>TPDDL_EOD!AM33+TPDDL_EOD!AN33</f>
        <v>30</v>
      </c>
      <c r="N33">
        <f t="shared" si="0"/>
        <v>158</v>
      </c>
      <c r="O33" s="112">
        <f t="shared" si="1"/>
        <v>0</v>
      </c>
      <c r="P33">
        <v>105</v>
      </c>
      <c r="Q33">
        <v>23</v>
      </c>
      <c r="R33">
        <v>0</v>
      </c>
      <c r="S33">
        <v>0</v>
      </c>
      <c r="T33">
        <v>30</v>
      </c>
      <c r="U33" s="114">
        <f t="shared" si="2"/>
        <v>158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900</v>
      </c>
      <c r="C34">
        <f>BAWANA!G34</f>
        <v>0</v>
      </c>
      <c r="D34">
        <f>BAWANA!AP34</f>
        <v>158</v>
      </c>
      <c r="E34">
        <f>BAWANA!AQ34</f>
        <v>0</v>
      </c>
      <c r="F34">
        <f t="shared" si="4"/>
        <v>720</v>
      </c>
      <c r="G34">
        <f t="shared" si="5"/>
        <v>158</v>
      </c>
      <c r="H34" s="112"/>
      <c r="I34">
        <f>BRPL_EOD!AM34+BRPL_EOD!AN34</f>
        <v>105</v>
      </c>
      <c r="J34">
        <f>BYPL_EOD!AM34+BYPL_EOD!AN34</f>
        <v>23</v>
      </c>
      <c r="K34">
        <f>MES_EOD!AM34+MES_EOD!AN34</f>
        <v>0</v>
      </c>
      <c r="L34">
        <f>NDMC_EOD!AM34+NDMC_EOD!AN34</f>
        <v>0</v>
      </c>
      <c r="M34">
        <f>TPDDL_EOD!AM34+TPDDL_EOD!AN34</f>
        <v>30</v>
      </c>
      <c r="N34">
        <f t="shared" si="0"/>
        <v>158</v>
      </c>
      <c r="O34" s="112">
        <f t="shared" si="1"/>
        <v>0</v>
      </c>
      <c r="P34">
        <v>105</v>
      </c>
      <c r="Q34">
        <v>23</v>
      </c>
      <c r="R34">
        <v>0</v>
      </c>
      <c r="S34">
        <v>0</v>
      </c>
      <c r="T34">
        <v>30</v>
      </c>
      <c r="U34" s="114">
        <f t="shared" si="2"/>
        <v>158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900</v>
      </c>
      <c r="C35">
        <f>BAWANA!G35</f>
        <v>0</v>
      </c>
      <c r="D35">
        <f>BAWANA!AP35</f>
        <v>158</v>
      </c>
      <c r="E35">
        <f>BAWANA!AQ35</f>
        <v>0</v>
      </c>
      <c r="F35">
        <f t="shared" si="4"/>
        <v>720</v>
      </c>
      <c r="G35">
        <f t="shared" si="5"/>
        <v>158</v>
      </c>
      <c r="H35" s="112"/>
      <c r="I35">
        <f>BRPL_EOD!AM35+BRPL_EOD!AN35</f>
        <v>105</v>
      </c>
      <c r="J35">
        <f>BYPL_EOD!AM35+BYPL_EOD!AN35</f>
        <v>23</v>
      </c>
      <c r="K35">
        <f>MES_EOD!AM35+MES_EOD!AN35</f>
        <v>0</v>
      </c>
      <c r="L35">
        <f>NDMC_EOD!AM35+NDMC_EOD!AN35</f>
        <v>0</v>
      </c>
      <c r="M35">
        <f>TPDDL_EOD!AM35+TPDDL_EOD!AN35</f>
        <v>30</v>
      </c>
      <c r="N35">
        <f t="shared" si="0"/>
        <v>158</v>
      </c>
      <c r="O35" s="112">
        <f t="shared" si="1"/>
        <v>0</v>
      </c>
      <c r="P35">
        <v>105</v>
      </c>
      <c r="Q35">
        <v>23</v>
      </c>
      <c r="R35">
        <v>0</v>
      </c>
      <c r="S35">
        <v>0</v>
      </c>
      <c r="T35">
        <v>30</v>
      </c>
      <c r="U35" s="114">
        <f t="shared" si="2"/>
        <v>158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900</v>
      </c>
      <c r="C36">
        <f>BAWANA!G36</f>
        <v>0</v>
      </c>
      <c r="D36">
        <f>BAWANA!AP36</f>
        <v>158</v>
      </c>
      <c r="E36">
        <f>BAWANA!AQ36</f>
        <v>0</v>
      </c>
      <c r="F36">
        <f t="shared" si="4"/>
        <v>720</v>
      </c>
      <c r="G36">
        <f t="shared" si="5"/>
        <v>158</v>
      </c>
      <c r="H36" s="112"/>
      <c r="I36">
        <f>BRPL_EOD!AM36+BRPL_EOD!AN36</f>
        <v>105</v>
      </c>
      <c r="J36">
        <f>BYPL_EOD!AM36+BYPL_EOD!AN36</f>
        <v>23</v>
      </c>
      <c r="K36">
        <f>MES_EOD!AM36+MES_EOD!AN36</f>
        <v>0</v>
      </c>
      <c r="L36">
        <f>NDMC_EOD!AM36+NDMC_EOD!AN36</f>
        <v>0</v>
      </c>
      <c r="M36">
        <f>TPDDL_EOD!AM36+TPDDL_EOD!AN36</f>
        <v>30</v>
      </c>
      <c r="N36">
        <f t="shared" si="0"/>
        <v>158</v>
      </c>
      <c r="O36" s="112">
        <f t="shared" si="1"/>
        <v>0</v>
      </c>
      <c r="P36">
        <v>105</v>
      </c>
      <c r="Q36">
        <v>23</v>
      </c>
      <c r="R36">
        <v>0</v>
      </c>
      <c r="S36">
        <v>0</v>
      </c>
      <c r="T36">
        <v>30</v>
      </c>
      <c r="U36" s="114">
        <f t="shared" si="2"/>
        <v>158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900</v>
      </c>
      <c r="C37">
        <f>BAWANA!G37</f>
        <v>0</v>
      </c>
      <c r="D37">
        <f>BAWANA!AP37</f>
        <v>158</v>
      </c>
      <c r="E37">
        <f>BAWANA!AQ37</f>
        <v>0</v>
      </c>
      <c r="F37">
        <f t="shared" si="4"/>
        <v>720</v>
      </c>
      <c r="G37">
        <f t="shared" si="5"/>
        <v>158</v>
      </c>
      <c r="H37" s="112"/>
      <c r="I37">
        <f>BRPL_EOD!AM37+BRPL_EOD!AN37</f>
        <v>105</v>
      </c>
      <c r="J37">
        <f>BYPL_EOD!AM37+BYPL_EOD!AN37</f>
        <v>23</v>
      </c>
      <c r="K37">
        <f>MES_EOD!AM37+MES_EOD!AN37</f>
        <v>0</v>
      </c>
      <c r="L37">
        <f>NDMC_EOD!AM37+NDMC_EOD!AN37</f>
        <v>0</v>
      </c>
      <c r="M37">
        <f>TPDDL_EOD!AM37+TPDDL_EOD!AN37</f>
        <v>30</v>
      </c>
      <c r="N37">
        <f t="shared" si="0"/>
        <v>158</v>
      </c>
      <c r="O37" s="112">
        <f t="shared" si="1"/>
        <v>0</v>
      </c>
      <c r="P37">
        <v>105</v>
      </c>
      <c r="Q37">
        <v>23</v>
      </c>
      <c r="R37">
        <v>0</v>
      </c>
      <c r="S37">
        <v>0</v>
      </c>
      <c r="T37">
        <v>30</v>
      </c>
      <c r="U37" s="114">
        <f t="shared" si="2"/>
        <v>158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900</v>
      </c>
      <c r="C38">
        <f>BAWANA!G38</f>
        <v>0</v>
      </c>
      <c r="D38">
        <f>BAWANA!AP38</f>
        <v>158</v>
      </c>
      <c r="E38">
        <f>BAWANA!AQ38</f>
        <v>0</v>
      </c>
      <c r="F38">
        <f t="shared" si="4"/>
        <v>720</v>
      </c>
      <c r="G38">
        <f t="shared" si="5"/>
        <v>158</v>
      </c>
      <c r="H38" s="112"/>
      <c r="I38">
        <f>BRPL_EOD!AM38+BRPL_EOD!AN38</f>
        <v>105</v>
      </c>
      <c r="J38">
        <f>BYPL_EOD!AM38+BYPL_EOD!AN38</f>
        <v>23</v>
      </c>
      <c r="K38">
        <f>MES_EOD!AM38+MES_EOD!AN38</f>
        <v>0</v>
      </c>
      <c r="L38">
        <f>NDMC_EOD!AM38+NDMC_EOD!AN38</f>
        <v>0</v>
      </c>
      <c r="M38">
        <f>TPDDL_EOD!AM38+TPDDL_EOD!AN38</f>
        <v>30</v>
      </c>
      <c r="N38">
        <f t="shared" si="0"/>
        <v>158</v>
      </c>
      <c r="O38" s="112">
        <f t="shared" si="1"/>
        <v>0</v>
      </c>
      <c r="P38">
        <v>105</v>
      </c>
      <c r="Q38">
        <v>23</v>
      </c>
      <c r="R38">
        <v>0</v>
      </c>
      <c r="S38">
        <v>0</v>
      </c>
      <c r="T38">
        <v>30</v>
      </c>
      <c r="U38" s="114">
        <f t="shared" si="2"/>
        <v>158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880</v>
      </c>
      <c r="C39">
        <f>BAWANA!G39</f>
        <v>0</v>
      </c>
      <c r="D39">
        <f>BAWANA!AP39</f>
        <v>158</v>
      </c>
      <c r="E39">
        <f>BAWANA!AQ39</f>
        <v>0</v>
      </c>
      <c r="F39">
        <f t="shared" si="4"/>
        <v>704</v>
      </c>
      <c r="G39">
        <f t="shared" si="5"/>
        <v>158</v>
      </c>
      <c r="H39" s="112"/>
      <c r="I39">
        <f>BRPL_EOD!AM39+BRPL_EOD!AN39</f>
        <v>105</v>
      </c>
      <c r="J39">
        <f>BYPL_EOD!AM39+BYPL_EOD!AN39</f>
        <v>23</v>
      </c>
      <c r="K39">
        <f>MES_EOD!AM39+MES_EOD!AN39</f>
        <v>0</v>
      </c>
      <c r="L39">
        <f>NDMC_EOD!AM39+NDMC_EOD!AN39</f>
        <v>0</v>
      </c>
      <c r="M39">
        <f>TPDDL_EOD!AM39+TPDDL_EOD!AN39</f>
        <v>30</v>
      </c>
      <c r="N39">
        <f t="shared" si="0"/>
        <v>158</v>
      </c>
      <c r="O39" s="112">
        <f t="shared" si="1"/>
        <v>0</v>
      </c>
      <c r="P39">
        <v>105</v>
      </c>
      <c r="Q39">
        <v>23</v>
      </c>
      <c r="R39">
        <v>0</v>
      </c>
      <c r="S39">
        <v>0</v>
      </c>
      <c r="T39">
        <v>30</v>
      </c>
      <c r="U39" s="114">
        <f t="shared" si="2"/>
        <v>158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880</v>
      </c>
      <c r="C40">
        <f>BAWANA!G40</f>
        <v>0</v>
      </c>
      <c r="D40">
        <f>BAWANA!AP40</f>
        <v>158</v>
      </c>
      <c r="E40">
        <f>BAWANA!AQ40</f>
        <v>0</v>
      </c>
      <c r="F40">
        <f t="shared" si="4"/>
        <v>704</v>
      </c>
      <c r="G40">
        <f t="shared" si="5"/>
        <v>158</v>
      </c>
      <c r="H40" s="112"/>
      <c r="I40">
        <f>BRPL_EOD!AM40+BRPL_EOD!AN40</f>
        <v>105</v>
      </c>
      <c r="J40">
        <f>BYPL_EOD!AM40+BYPL_EOD!AN40</f>
        <v>23</v>
      </c>
      <c r="K40">
        <f>MES_EOD!AM40+MES_EOD!AN40</f>
        <v>0</v>
      </c>
      <c r="L40">
        <f>NDMC_EOD!AM40+NDMC_EOD!AN40</f>
        <v>0</v>
      </c>
      <c r="M40">
        <f>TPDDL_EOD!AM40+TPDDL_EOD!AN40</f>
        <v>30</v>
      </c>
      <c r="N40">
        <f t="shared" si="0"/>
        <v>158</v>
      </c>
      <c r="O40" s="112">
        <f t="shared" si="1"/>
        <v>0</v>
      </c>
      <c r="P40">
        <v>105</v>
      </c>
      <c r="Q40">
        <v>23</v>
      </c>
      <c r="R40">
        <v>0</v>
      </c>
      <c r="S40">
        <v>0</v>
      </c>
      <c r="T40">
        <v>30</v>
      </c>
      <c r="U40" s="114">
        <f t="shared" si="2"/>
        <v>158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880</v>
      </c>
      <c r="C41">
        <f>BAWANA!G41</f>
        <v>0</v>
      </c>
      <c r="D41">
        <f>BAWANA!AP41</f>
        <v>158</v>
      </c>
      <c r="E41">
        <f>BAWANA!AQ41</f>
        <v>0</v>
      </c>
      <c r="F41">
        <f t="shared" si="4"/>
        <v>704</v>
      </c>
      <c r="G41">
        <f t="shared" si="5"/>
        <v>158</v>
      </c>
      <c r="H41" s="112"/>
      <c r="I41">
        <f>BRPL_EOD!AM41+BRPL_EOD!AN41</f>
        <v>105</v>
      </c>
      <c r="J41">
        <f>BYPL_EOD!AM41+BYPL_EOD!AN41</f>
        <v>23</v>
      </c>
      <c r="K41">
        <f>MES_EOD!AM41+MES_EOD!AN41</f>
        <v>0</v>
      </c>
      <c r="L41">
        <f>NDMC_EOD!AM41+NDMC_EOD!AN41</f>
        <v>0</v>
      </c>
      <c r="M41">
        <f>TPDDL_EOD!AM41+TPDDL_EOD!AN41</f>
        <v>30</v>
      </c>
      <c r="N41">
        <f t="shared" si="0"/>
        <v>158</v>
      </c>
      <c r="O41" s="112">
        <f t="shared" si="1"/>
        <v>0</v>
      </c>
      <c r="P41">
        <v>105</v>
      </c>
      <c r="Q41">
        <v>23</v>
      </c>
      <c r="R41">
        <v>0</v>
      </c>
      <c r="S41">
        <v>0</v>
      </c>
      <c r="T41">
        <v>30</v>
      </c>
      <c r="U41" s="114">
        <f t="shared" si="2"/>
        <v>158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880</v>
      </c>
      <c r="C42">
        <f>BAWANA!G42</f>
        <v>0</v>
      </c>
      <c r="D42">
        <f>BAWANA!AP42</f>
        <v>158</v>
      </c>
      <c r="E42">
        <f>BAWANA!AQ42</f>
        <v>0</v>
      </c>
      <c r="F42">
        <f t="shared" si="4"/>
        <v>704</v>
      </c>
      <c r="G42">
        <f t="shared" si="5"/>
        <v>158</v>
      </c>
      <c r="H42" s="112"/>
      <c r="I42">
        <f>BRPL_EOD!AM42+BRPL_EOD!AN42</f>
        <v>105</v>
      </c>
      <c r="J42">
        <f>BYPL_EOD!AM42+BYPL_EOD!AN42</f>
        <v>23</v>
      </c>
      <c r="K42">
        <f>MES_EOD!AM42+MES_EOD!AN42</f>
        <v>0</v>
      </c>
      <c r="L42">
        <f>NDMC_EOD!AM42+NDMC_EOD!AN42</f>
        <v>0</v>
      </c>
      <c r="M42">
        <f>TPDDL_EOD!AM42+TPDDL_EOD!AN42</f>
        <v>30</v>
      </c>
      <c r="N42">
        <f t="shared" si="0"/>
        <v>158</v>
      </c>
      <c r="O42" s="112">
        <f t="shared" si="1"/>
        <v>0</v>
      </c>
      <c r="P42">
        <v>105</v>
      </c>
      <c r="Q42">
        <v>23</v>
      </c>
      <c r="R42">
        <v>0</v>
      </c>
      <c r="S42">
        <v>0</v>
      </c>
      <c r="T42">
        <v>30</v>
      </c>
      <c r="U42" s="114">
        <f t="shared" si="2"/>
        <v>158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158</v>
      </c>
      <c r="E43">
        <f>BAWANA!AQ43</f>
        <v>0</v>
      </c>
      <c r="F43">
        <f t="shared" si="4"/>
        <v>704</v>
      </c>
      <c r="G43">
        <f t="shared" si="5"/>
        <v>158</v>
      </c>
      <c r="H43" s="112"/>
      <c r="I43">
        <f>BRPL_EOD!AM43+BRPL_EOD!AN43</f>
        <v>105</v>
      </c>
      <c r="J43">
        <f>BYPL_EOD!AM43+BYPL_EOD!AN43</f>
        <v>23</v>
      </c>
      <c r="K43">
        <f>MES_EOD!AM43+MES_EOD!AN43</f>
        <v>0</v>
      </c>
      <c r="L43">
        <f>NDMC_EOD!AM43+NDMC_EOD!AN43</f>
        <v>0</v>
      </c>
      <c r="M43">
        <f>TPDDL_EOD!AM43+TPDDL_EOD!AN43</f>
        <v>30</v>
      </c>
      <c r="N43">
        <f t="shared" si="0"/>
        <v>158</v>
      </c>
      <c r="O43" s="112">
        <f t="shared" si="1"/>
        <v>0</v>
      </c>
      <c r="P43">
        <v>105</v>
      </c>
      <c r="Q43">
        <v>23</v>
      </c>
      <c r="R43">
        <v>0</v>
      </c>
      <c r="S43">
        <v>0</v>
      </c>
      <c r="T43">
        <v>30</v>
      </c>
      <c r="U43" s="114">
        <f t="shared" si="2"/>
        <v>158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158</v>
      </c>
      <c r="E44">
        <f>BAWANA!AQ44</f>
        <v>0</v>
      </c>
      <c r="F44">
        <f t="shared" si="4"/>
        <v>704</v>
      </c>
      <c r="G44">
        <f t="shared" si="5"/>
        <v>158</v>
      </c>
      <c r="H44" s="112"/>
      <c r="I44">
        <f>BRPL_EOD!AM44+BRPL_EOD!AN44</f>
        <v>105</v>
      </c>
      <c r="J44">
        <f>BYPL_EOD!AM44+BYPL_EOD!AN44</f>
        <v>23</v>
      </c>
      <c r="K44">
        <f>MES_EOD!AM44+MES_EOD!AN44</f>
        <v>0</v>
      </c>
      <c r="L44">
        <f>NDMC_EOD!AM44+NDMC_EOD!AN44</f>
        <v>0</v>
      </c>
      <c r="M44">
        <f>TPDDL_EOD!AM44+TPDDL_EOD!AN44</f>
        <v>30</v>
      </c>
      <c r="N44">
        <f t="shared" si="0"/>
        <v>158</v>
      </c>
      <c r="O44" s="112">
        <f t="shared" si="1"/>
        <v>0</v>
      </c>
      <c r="P44">
        <v>105</v>
      </c>
      <c r="Q44">
        <v>23</v>
      </c>
      <c r="R44">
        <v>0</v>
      </c>
      <c r="S44">
        <v>0</v>
      </c>
      <c r="T44">
        <v>30</v>
      </c>
      <c r="U44" s="114">
        <f t="shared" si="2"/>
        <v>158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158</v>
      </c>
      <c r="E45">
        <f>BAWANA!AQ45</f>
        <v>0</v>
      </c>
      <c r="F45">
        <f t="shared" si="4"/>
        <v>704</v>
      </c>
      <c r="G45">
        <f t="shared" si="5"/>
        <v>158</v>
      </c>
      <c r="H45" s="112"/>
      <c r="I45">
        <f>BRPL_EOD!AM45+BRPL_EOD!AN45</f>
        <v>105</v>
      </c>
      <c r="J45">
        <f>BYPL_EOD!AM45+BYPL_EOD!AN45</f>
        <v>23</v>
      </c>
      <c r="K45">
        <f>MES_EOD!AM45+MES_EOD!AN45</f>
        <v>0</v>
      </c>
      <c r="L45">
        <f>NDMC_EOD!AM45+NDMC_EOD!AN45</f>
        <v>0</v>
      </c>
      <c r="M45">
        <f>TPDDL_EOD!AM45+TPDDL_EOD!AN45</f>
        <v>30</v>
      </c>
      <c r="N45">
        <f t="shared" si="0"/>
        <v>158</v>
      </c>
      <c r="O45" s="112">
        <f t="shared" si="1"/>
        <v>0</v>
      </c>
      <c r="P45">
        <v>105</v>
      </c>
      <c r="Q45">
        <v>23</v>
      </c>
      <c r="R45">
        <v>0</v>
      </c>
      <c r="S45">
        <v>0</v>
      </c>
      <c r="T45">
        <v>30</v>
      </c>
      <c r="U45" s="114">
        <f t="shared" si="2"/>
        <v>158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158</v>
      </c>
      <c r="E46">
        <f>BAWANA!AQ46</f>
        <v>0</v>
      </c>
      <c r="F46">
        <f t="shared" si="4"/>
        <v>704</v>
      </c>
      <c r="G46">
        <f t="shared" si="5"/>
        <v>158</v>
      </c>
      <c r="H46" s="112"/>
      <c r="I46">
        <f>BRPL_EOD!AM46+BRPL_EOD!AN46</f>
        <v>105</v>
      </c>
      <c r="J46">
        <f>BYPL_EOD!AM46+BYPL_EOD!AN46</f>
        <v>23</v>
      </c>
      <c r="K46">
        <f>MES_EOD!AM46+MES_EOD!AN46</f>
        <v>0</v>
      </c>
      <c r="L46">
        <f>NDMC_EOD!AM46+NDMC_EOD!AN46</f>
        <v>0</v>
      </c>
      <c r="M46">
        <f>TPDDL_EOD!AM46+TPDDL_EOD!AN46</f>
        <v>30</v>
      </c>
      <c r="N46">
        <f t="shared" si="0"/>
        <v>158</v>
      </c>
      <c r="O46" s="112">
        <f t="shared" si="1"/>
        <v>0</v>
      </c>
      <c r="P46">
        <v>105</v>
      </c>
      <c r="Q46">
        <v>23</v>
      </c>
      <c r="R46">
        <v>0</v>
      </c>
      <c r="S46">
        <v>0</v>
      </c>
      <c r="T46">
        <v>30</v>
      </c>
      <c r="U46" s="114">
        <f t="shared" si="2"/>
        <v>158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158</v>
      </c>
      <c r="E47">
        <f>BAWANA!AQ47</f>
        <v>0</v>
      </c>
      <c r="F47">
        <f t="shared" si="4"/>
        <v>704</v>
      </c>
      <c r="G47">
        <f t="shared" si="5"/>
        <v>158</v>
      </c>
      <c r="H47" s="112"/>
      <c r="I47">
        <f>BRPL_EOD!AM47+BRPL_EOD!AN47</f>
        <v>105</v>
      </c>
      <c r="J47">
        <f>BYPL_EOD!AM47+BYPL_EOD!AN47</f>
        <v>23</v>
      </c>
      <c r="K47">
        <f>MES_EOD!AM47+MES_EOD!AN47</f>
        <v>0</v>
      </c>
      <c r="L47">
        <f>NDMC_EOD!AM47+NDMC_EOD!AN47</f>
        <v>0</v>
      </c>
      <c r="M47">
        <f>TPDDL_EOD!AM47+TPDDL_EOD!AN47</f>
        <v>30</v>
      </c>
      <c r="N47">
        <f t="shared" si="0"/>
        <v>158</v>
      </c>
      <c r="O47" s="112">
        <f t="shared" si="1"/>
        <v>0</v>
      </c>
      <c r="P47">
        <v>105</v>
      </c>
      <c r="Q47">
        <v>23</v>
      </c>
      <c r="R47">
        <v>0</v>
      </c>
      <c r="S47">
        <v>0</v>
      </c>
      <c r="T47">
        <v>30</v>
      </c>
      <c r="U47" s="114">
        <f t="shared" si="2"/>
        <v>158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158</v>
      </c>
      <c r="E48">
        <f>BAWANA!AQ48</f>
        <v>0</v>
      </c>
      <c r="F48">
        <f t="shared" si="4"/>
        <v>704</v>
      </c>
      <c r="G48">
        <f t="shared" si="5"/>
        <v>158</v>
      </c>
      <c r="H48" s="112"/>
      <c r="I48">
        <f>BRPL_EOD!AM48+BRPL_EOD!AN48</f>
        <v>105</v>
      </c>
      <c r="J48">
        <f>BYPL_EOD!AM48+BYPL_EOD!AN48</f>
        <v>23</v>
      </c>
      <c r="K48">
        <f>MES_EOD!AM48+MES_EOD!AN48</f>
        <v>0</v>
      </c>
      <c r="L48">
        <f>NDMC_EOD!AM48+NDMC_EOD!AN48</f>
        <v>0</v>
      </c>
      <c r="M48">
        <f>TPDDL_EOD!AM48+TPDDL_EOD!AN48</f>
        <v>30</v>
      </c>
      <c r="N48">
        <f t="shared" si="0"/>
        <v>158</v>
      </c>
      <c r="O48" s="112">
        <f t="shared" si="1"/>
        <v>0</v>
      </c>
      <c r="P48">
        <v>105</v>
      </c>
      <c r="Q48">
        <v>23</v>
      </c>
      <c r="R48">
        <v>0</v>
      </c>
      <c r="S48">
        <v>0</v>
      </c>
      <c r="T48">
        <v>30</v>
      </c>
      <c r="U48" s="114">
        <f t="shared" si="2"/>
        <v>158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158</v>
      </c>
      <c r="E49">
        <f>BAWANA!AQ49</f>
        <v>0</v>
      </c>
      <c r="F49">
        <f t="shared" si="4"/>
        <v>704</v>
      </c>
      <c r="G49">
        <f t="shared" si="5"/>
        <v>158</v>
      </c>
      <c r="H49" s="112"/>
      <c r="I49">
        <f>BRPL_EOD!AM49+BRPL_EOD!AN49</f>
        <v>105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30</v>
      </c>
      <c r="N49">
        <f t="shared" si="0"/>
        <v>158</v>
      </c>
      <c r="O49" s="112">
        <f t="shared" si="1"/>
        <v>0</v>
      </c>
      <c r="P49">
        <v>105</v>
      </c>
      <c r="Q49">
        <v>23</v>
      </c>
      <c r="R49">
        <v>0</v>
      </c>
      <c r="S49">
        <v>0</v>
      </c>
      <c r="T49">
        <v>30</v>
      </c>
      <c r="U49" s="114">
        <f t="shared" si="2"/>
        <v>158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158</v>
      </c>
      <c r="E50">
        <f>BAWANA!AQ50</f>
        <v>0</v>
      </c>
      <c r="F50">
        <f t="shared" si="4"/>
        <v>704</v>
      </c>
      <c r="G50">
        <f t="shared" si="5"/>
        <v>158</v>
      </c>
      <c r="H50" s="112"/>
      <c r="I50">
        <f>BRPL_EOD!AM50+BRPL_EOD!AN50</f>
        <v>105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30</v>
      </c>
      <c r="N50">
        <f t="shared" si="0"/>
        <v>158</v>
      </c>
      <c r="O50" s="112">
        <f t="shared" si="1"/>
        <v>0</v>
      </c>
      <c r="P50">
        <v>105</v>
      </c>
      <c r="Q50">
        <v>23</v>
      </c>
      <c r="R50">
        <v>0</v>
      </c>
      <c r="S50">
        <v>0</v>
      </c>
      <c r="T50">
        <v>30</v>
      </c>
      <c r="U50" s="114">
        <f t="shared" si="2"/>
        <v>158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860</v>
      </c>
      <c r="C51">
        <f>BAWANA!G51</f>
        <v>0</v>
      </c>
      <c r="D51">
        <f>BAWANA!AP51</f>
        <v>158</v>
      </c>
      <c r="E51">
        <f>BAWANA!AQ51</f>
        <v>0</v>
      </c>
      <c r="F51">
        <f t="shared" si="4"/>
        <v>688</v>
      </c>
      <c r="G51">
        <f t="shared" si="5"/>
        <v>158</v>
      </c>
      <c r="H51" s="112"/>
      <c r="I51">
        <f>BRPL_EOD!AM51+BRPL_EOD!AN51</f>
        <v>105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30</v>
      </c>
      <c r="N51">
        <f t="shared" si="0"/>
        <v>158</v>
      </c>
      <c r="O51" s="112">
        <f t="shared" si="1"/>
        <v>0</v>
      </c>
      <c r="P51">
        <v>105</v>
      </c>
      <c r="Q51">
        <v>23</v>
      </c>
      <c r="R51">
        <v>0</v>
      </c>
      <c r="S51">
        <v>0</v>
      </c>
      <c r="T51">
        <v>30</v>
      </c>
      <c r="U51" s="114">
        <f t="shared" si="2"/>
        <v>158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860</v>
      </c>
      <c r="C52">
        <f>BAWANA!G52</f>
        <v>0</v>
      </c>
      <c r="D52">
        <f>BAWANA!AP52</f>
        <v>158</v>
      </c>
      <c r="E52">
        <f>BAWANA!AQ52</f>
        <v>0</v>
      </c>
      <c r="F52">
        <f t="shared" si="4"/>
        <v>688</v>
      </c>
      <c r="G52">
        <f t="shared" si="5"/>
        <v>158</v>
      </c>
      <c r="H52" s="112"/>
      <c r="I52">
        <f>BRPL_EOD!AM52+BRPL_EOD!AN52</f>
        <v>105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30</v>
      </c>
      <c r="N52">
        <f t="shared" si="0"/>
        <v>158</v>
      </c>
      <c r="O52" s="112">
        <f t="shared" si="1"/>
        <v>0</v>
      </c>
      <c r="P52">
        <v>105</v>
      </c>
      <c r="Q52">
        <v>23</v>
      </c>
      <c r="R52">
        <v>0</v>
      </c>
      <c r="S52">
        <v>0</v>
      </c>
      <c r="T52">
        <v>30</v>
      </c>
      <c r="U52" s="114">
        <f t="shared" si="2"/>
        <v>158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860</v>
      </c>
      <c r="C53">
        <f>BAWANA!G53</f>
        <v>0</v>
      </c>
      <c r="D53">
        <f>BAWANA!AP53</f>
        <v>158</v>
      </c>
      <c r="E53">
        <f>BAWANA!AQ53</f>
        <v>0</v>
      </c>
      <c r="F53">
        <f t="shared" si="4"/>
        <v>688</v>
      </c>
      <c r="G53">
        <f t="shared" si="5"/>
        <v>158</v>
      </c>
      <c r="H53" s="112"/>
      <c r="I53">
        <f>BRPL_EOD!AM53+BRPL_EOD!AN53</f>
        <v>105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30</v>
      </c>
      <c r="N53">
        <f t="shared" si="0"/>
        <v>158</v>
      </c>
      <c r="O53" s="112">
        <f t="shared" si="1"/>
        <v>0</v>
      </c>
      <c r="P53">
        <v>105</v>
      </c>
      <c r="Q53">
        <v>23</v>
      </c>
      <c r="R53">
        <v>0</v>
      </c>
      <c r="S53">
        <v>0</v>
      </c>
      <c r="T53">
        <v>30</v>
      </c>
      <c r="U53" s="114">
        <f t="shared" si="2"/>
        <v>158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860</v>
      </c>
      <c r="C54">
        <f>BAWANA!G54</f>
        <v>0</v>
      </c>
      <c r="D54">
        <f>BAWANA!AP54</f>
        <v>158</v>
      </c>
      <c r="E54">
        <f>BAWANA!AQ54</f>
        <v>0</v>
      </c>
      <c r="F54">
        <f t="shared" si="4"/>
        <v>688</v>
      </c>
      <c r="G54">
        <f t="shared" si="5"/>
        <v>158</v>
      </c>
      <c r="H54" s="112"/>
      <c r="I54">
        <f>BRPL_EOD!AM54+BRPL_EOD!AN54</f>
        <v>105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30</v>
      </c>
      <c r="N54">
        <f t="shared" si="0"/>
        <v>158</v>
      </c>
      <c r="O54" s="112">
        <f t="shared" si="1"/>
        <v>0</v>
      </c>
      <c r="P54">
        <v>105</v>
      </c>
      <c r="Q54">
        <v>23</v>
      </c>
      <c r="R54">
        <v>0</v>
      </c>
      <c r="S54">
        <v>0</v>
      </c>
      <c r="T54">
        <v>30</v>
      </c>
      <c r="U54" s="114">
        <f t="shared" si="2"/>
        <v>158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860</v>
      </c>
      <c r="C55">
        <f>BAWANA!G55</f>
        <v>0</v>
      </c>
      <c r="D55">
        <f>BAWANA!AP55</f>
        <v>158</v>
      </c>
      <c r="E55">
        <f>BAWANA!AQ55</f>
        <v>0</v>
      </c>
      <c r="F55">
        <f t="shared" si="4"/>
        <v>688</v>
      </c>
      <c r="G55">
        <f t="shared" si="5"/>
        <v>158</v>
      </c>
      <c r="H55" s="112"/>
      <c r="I55">
        <f>BRPL_EOD!AM55+BRPL_EOD!AN55</f>
        <v>105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30</v>
      </c>
      <c r="N55">
        <f t="shared" si="0"/>
        <v>158</v>
      </c>
      <c r="O55" s="112">
        <f t="shared" si="1"/>
        <v>0</v>
      </c>
      <c r="P55">
        <v>105</v>
      </c>
      <c r="Q55">
        <v>23</v>
      </c>
      <c r="R55">
        <v>0</v>
      </c>
      <c r="S55">
        <v>0</v>
      </c>
      <c r="T55">
        <v>30</v>
      </c>
      <c r="U55" s="114">
        <f t="shared" si="2"/>
        <v>158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860</v>
      </c>
      <c r="C56">
        <f>BAWANA!G56</f>
        <v>0</v>
      </c>
      <c r="D56">
        <f>BAWANA!AP56</f>
        <v>158</v>
      </c>
      <c r="E56">
        <f>BAWANA!AQ56</f>
        <v>0</v>
      </c>
      <c r="F56">
        <f t="shared" si="4"/>
        <v>688</v>
      </c>
      <c r="G56">
        <f t="shared" si="5"/>
        <v>158</v>
      </c>
      <c r="H56" s="112"/>
      <c r="I56">
        <f>BRPL_EOD!AM56+BRPL_EOD!AN56</f>
        <v>105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30</v>
      </c>
      <c r="N56">
        <f t="shared" si="0"/>
        <v>158</v>
      </c>
      <c r="O56" s="112">
        <f t="shared" si="1"/>
        <v>0</v>
      </c>
      <c r="P56">
        <v>105</v>
      </c>
      <c r="Q56">
        <v>23</v>
      </c>
      <c r="R56">
        <v>0</v>
      </c>
      <c r="S56">
        <v>0</v>
      </c>
      <c r="T56">
        <v>30</v>
      </c>
      <c r="U56" s="114">
        <f t="shared" si="2"/>
        <v>158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860</v>
      </c>
      <c r="C57">
        <f>BAWANA!G57</f>
        <v>0</v>
      </c>
      <c r="D57">
        <f>BAWANA!AP57</f>
        <v>158</v>
      </c>
      <c r="E57">
        <f>BAWANA!AQ57</f>
        <v>0</v>
      </c>
      <c r="F57">
        <f t="shared" si="4"/>
        <v>688</v>
      </c>
      <c r="G57">
        <f t="shared" si="5"/>
        <v>158</v>
      </c>
      <c r="H57" s="112"/>
      <c r="I57">
        <f>BRPL_EOD!AM57+BRPL_EOD!AN57</f>
        <v>105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30</v>
      </c>
      <c r="N57">
        <f t="shared" si="0"/>
        <v>158</v>
      </c>
      <c r="O57" s="112">
        <f t="shared" si="1"/>
        <v>0</v>
      </c>
      <c r="P57">
        <v>105</v>
      </c>
      <c r="Q57">
        <v>23</v>
      </c>
      <c r="R57">
        <v>0</v>
      </c>
      <c r="S57">
        <v>0</v>
      </c>
      <c r="T57">
        <v>30</v>
      </c>
      <c r="U57" s="114">
        <f t="shared" si="2"/>
        <v>158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860</v>
      </c>
      <c r="C58">
        <f>BAWANA!G58</f>
        <v>0</v>
      </c>
      <c r="D58">
        <f>BAWANA!AP58</f>
        <v>158</v>
      </c>
      <c r="E58">
        <f>BAWANA!AQ58</f>
        <v>0</v>
      </c>
      <c r="F58">
        <f t="shared" si="4"/>
        <v>688</v>
      </c>
      <c r="G58">
        <f t="shared" si="5"/>
        <v>158</v>
      </c>
      <c r="H58" s="112"/>
      <c r="I58">
        <f>BRPL_EOD!AM58+BRPL_EOD!AN58</f>
        <v>105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30</v>
      </c>
      <c r="N58">
        <f t="shared" si="0"/>
        <v>158</v>
      </c>
      <c r="O58" s="112">
        <f t="shared" si="1"/>
        <v>0</v>
      </c>
      <c r="P58">
        <v>105</v>
      </c>
      <c r="Q58">
        <v>23</v>
      </c>
      <c r="R58">
        <v>0</v>
      </c>
      <c r="S58">
        <v>0</v>
      </c>
      <c r="T58">
        <v>30</v>
      </c>
      <c r="U58" s="114">
        <f t="shared" si="2"/>
        <v>158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860</v>
      </c>
      <c r="C59">
        <f>BAWANA!G59</f>
        <v>0</v>
      </c>
      <c r="D59">
        <f>BAWANA!AP59</f>
        <v>158</v>
      </c>
      <c r="E59">
        <f>BAWANA!AQ59</f>
        <v>0</v>
      </c>
      <c r="F59">
        <f t="shared" si="4"/>
        <v>688</v>
      </c>
      <c r="G59">
        <f t="shared" si="5"/>
        <v>158</v>
      </c>
      <c r="H59" s="112"/>
      <c r="I59">
        <f>BRPL_EOD!AM59+BRPL_EOD!AN59</f>
        <v>105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30</v>
      </c>
      <c r="N59">
        <f t="shared" si="0"/>
        <v>158</v>
      </c>
      <c r="O59" s="112">
        <f t="shared" si="1"/>
        <v>0</v>
      </c>
      <c r="P59">
        <v>105</v>
      </c>
      <c r="Q59">
        <v>23</v>
      </c>
      <c r="R59">
        <v>0</v>
      </c>
      <c r="S59">
        <v>0</v>
      </c>
      <c r="T59">
        <v>30</v>
      </c>
      <c r="U59" s="114">
        <f t="shared" si="2"/>
        <v>158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860</v>
      </c>
      <c r="C60">
        <f>BAWANA!G60</f>
        <v>0</v>
      </c>
      <c r="D60">
        <f>BAWANA!AP60</f>
        <v>158</v>
      </c>
      <c r="E60">
        <f>BAWANA!AQ60</f>
        <v>0</v>
      </c>
      <c r="F60">
        <f t="shared" si="4"/>
        <v>688</v>
      </c>
      <c r="G60">
        <f t="shared" si="5"/>
        <v>158</v>
      </c>
      <c r="H60" s="112"/>
      <c r="I60">
        <f>BRPL_EOD!AM60+BRPL_EOD!AN60</f>
        <v>105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30</v>
      </c>
      <c r="N60">
        <f t="shared" si="0"/>
        <v>158</v>
      </c>
      <c r="O60" s="112">
        <f t="shared" si="1"/>
        <v>0</v>
      </c>
      <c r="P60">
        <v>105</v>
      </c>
      <c r="Q60">
        <v>23</v>
      </c>
      <c r="R60">
        <v>0</v>
      </c>
      <c r="S60">
        <v>0</v>
      </c>
      <c r="T60">
        <v>30</v>
      </c>
      <c r="U60" s="114">
        <f t="shared" si="2"/>
        <v>158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860</v>
      </c>
      <c r="C61">
        <f>BAWANA!G61</f>
        <v>0</v>
      </c>
      <c r="D61">
        <f>BAWANA!AP61</f>
        <v>158</v>
      </c>
      <c r="E61">
        <f>BAWANA!AQ61</f>
        <v>0</v>
      </c>
      <c r="F61">
        <f t="shared" si="4"/>
        <v>688</v>
      </c>
      <c r="G61">
        <f t="shared" si="5"/>
        <v>158</v>
      </c>
      <c r="H61" s="112"/>
      <c r="I61">
        <f>BRPL_EOD!AM61+BRPL_EOD!AN61</f>
        <v>105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30</v>
      </c>
      <c r="N61">
        <f t="shared" si="0"/>
        <v>158</v>
      </c>
      <c r="O61" s="112">
        <f t="shared" si="1"/>
        <v>0</v>
      </c>
      <c r="P61">
        <v>105</v>
      </c>
      <c r="Q61">
        <v>23</v>
      </c>
      <c r="R61">
        <v>0</v>
      </c>
      <c r="S61">
        <v>0</v>
      </c>
      <c r="T61">
        <v>30</v>
      </c>
      <c r="U61" s="114">
        <f t="shared" si="2"/>
        <v>158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860</v>
      </c>
      <c r="C62">
        <f>BAWANA!G62</f>
        <v>0</v>
      </c>
      <c r="D62">
        <f>BAWANA!AP62</f>
        <v>158</v>
      </c>
      <c r="E62">
        <f>BAWANA!AQ62</f>
        <v>0</v>
      </c>
      <c r="F62">
        <f t="shared" si="4"/>
        <v>688</v>
      </c>
      <c r="G62">
        <f t="shared" si="5"/>
        <v>158</v>
      </c>
      <c r="H62" s="112"/>
      <c r="I62">
        <f>BRPL_EOD!AM62+BRPL_EOD!AN62</f>
        <v>105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30</v>
      </c>
      <c r="N62">
        <f t="shared" si="0"/>
        <v>158</v>
      </c>
      <c r="O62" s="112">
        <f t="shared" si="1"/>
        <v>0</v>
      </c>
      <c r="P62">
        <v>105</v>
      </c>
      <c r="Q62">
        <v>23</v>
      </c>
      <c r="R62">
        <v>0</v>
      </c>
      <c r="S62">
        <v>0</v>
      </c>
      <c r="T62">
        <v>30</v>
      </c>
      <c r="U62" s="114">
        <f t="shared" si="2"/>
        <v>158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860</v>
      </c>
      <c r="C63">
        <f>BAWANA!G63</f>
        <v>0</v>
      </c>
      <c r="D63">
        <f>BAWANA!AP63</f>
        <v>158</v>
      </c>
      <c r="E63">
        <f>BAWANA!AQ63</f>
        <v>0</v>
      </c>
      <c r="F63">
        <f t="shared" si="4"/>
        <v>688</v>
      </c>
      <c r="G63">
        <f t="shared" si="5"/>
        <v>158</v>
      </c>
      <c r="H63" s="112"/>
      <c r="I63">
        <f>BRPL_EOD!AM63+BRPL_EOD!AN63</f>
        <v>105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30</v>
      </c>
      <c r="N63">
        <f t="shared" si="0"/>
        <v>158</v>
      </c>
      <c r="O63" s="112">
        <f t="shared" si="1"/>
        <v>0</v>
      </c>
      <c r="P63">
        <v>105</v>
      </c>
      <c r="Q63">
        <v>23</v>
      </c>
      <c r="R63">
        <v>0</v>
      </c>
      <c r="S63">
        <v>0</v>
      </c>
      <c r="T63">
        <v>30</v>
      </c>
      <c r="U63" s="114">
        <f t="shared" si="2"/>
        <v>158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860</v>
      </c>
      <c r="C64">
        <f>BAWANA!G64</f>
        <v>0</v>
      </c>
      <c r="D64">
        <f>BAWANA!AP64</f>
        <v>158</v>
      </c>
      <c r="E64">
        <f>BAWANA!AQ64</f>
        <v>0</v>
      </c>
      <c r="F64">
        <f t="shared" si="4"/>
        <v>688</v>
      </c>
      <c r="G64">
        <f t="shared" si="5"/>
        <v>158</v>
      </c>
      <c r="H64" s="112"/>
      <c r="I64">
        <f>BRPL_EOD!AM64+BRPL_EOD!AN64</f>
        <v>105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30</v>
      </c>
      <c r="N64">
        <f t="shared" si="0"/>
        <v>158</v>
      </c>
      <c r="O64" s="112">
        <f t="shared" si="1"/>
        <v>0</v>
      </c>
      <c r="P64">
        <v>105</v>
      </c>
      <c r="Q64">
        <v>23</v>
      </c>
      <c r="R64">
        <v>0</v>
      </c>
      <c r="S64">
        <v>0</v>
      </c>
      <c r="T64">
        <v>30</v>
      </c>
      <c r="U64" s="114">
        <f t="shared" si="2"/>
        <v>158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860</v>
      </c>
      <c r="C65">
        <f>BAWANA!G65</f>
        <v>0</v>
      </c>
      <c r="D65">
        <f>BAWANA!AP65</f>
        <v>158</v>
      </c>
      <c r="E65">
        <f>BAWANA!AQ65</f>
        <v>0</v>
      </c>
      <c r="F65">
        <f t="shared" si="4"/>
        <v>688</v>
      </c>
      <c r="G65">
        <f t="shared" si="5"/>
        <v>158</v>
      </c>
      <c r="H65" s="112"/>
      <c r="I65">
        <f>BRPL_EOD!AM65+BRPL_EOD!AN65</f>
        <v>105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30</v>
      </c>
      <c r="N65">
        <f t="shared" si="0"/>
        <v>158</v>
      </c>
      <c r="O65" s="112">
        <f t="shared" si="1"/>
        <v>0</v>
      </c>
      <c r="P65">
        <v>105</v>
      </c>
      <c r="Q65">
        <v>23</v>
      </c>
      <c r="R65">
        <v>0</v>
      </c>
      <c r="S65">
        <v>0</v>
      </c>
      <c r="T65">
        <v>30</v>
      </c>
      <c r="U65" s="114">
        <f t="shared" si="2"/>
        <v>158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860</v>
      </c>
      <c r="C66">
        <f>BAWANA!G66</f>
        <v>0</v>
      </c>
      <c r="D66">
        <f>BAWANA!AP66</f>
        <v>158</v>
      </c>
      <c r="E66">
        <f>BAWANA!AQ66</f>
        <v>0</v>
      </c>
      <c r="F66">
        <f t="shared" si="4"/>
        <v>688</v>
      </c>
      <c r="G66">
        <f t="shared" si="5"/>
        <v>158</v>
      </c>
      <c r="H66" s="112"/>
      <c r="I66">
        <f>BRPL_EOD!AM66+BRPL_EOD!AN66</f>
        <v>105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30</v>
      </c>
      <c r="N66">
        <f t="shared" si="0"/>
        <v>158</v>
      </c>
      <c r="O66" s="112">
        <f t="shared" si="1"/>
        <v>0</v>
      </c>
      <c r="P66">
        <v>105</v>
      </c>
      <c r="Q66">
        <v>23</v>
      </c>
      <c r="R66">
        <v>0</v>
      </c>
      <c r="S66">
        <v>0</v>
      </c>
      <c r="T66">
        <v>30</v>
      </c>
      <c r="U66" s="114">
        <f t="shared" si="2"/>
        <v>158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860</v>
      </c>
      <c r="C67">
        <f>BAWANA!G67</f>
        <v>0</v>
      </c>
      <c r="D67">
        <f>BAWANA!AP67</f>
        <v>251</v>
      </c>
      <c r="E67">
        <f>BAWANA!AQ67</f>
        <v>0</v>
      </c>
      <c r="F67">
        <f t="shared" si="4"/>
        <v>688</v>
      </c>
      <c r="G67">
        <f t="shared" si="5"/>
        <v>251</v>
      </c>
      <c r="H67" s="112"/>
      <c r="I67">
        <f>BRPL_EOD!AM67+BRPL_EOD!AN67</f>
        <v>198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30</v>
      </c>
      <c r="N67">
        <f t="shared" ref="N67:N98" si="7">SUM(I67:M67)</f>
        <v>251</v>
      </c>
      <c r="O67" s="112">
        <f t="shared" ref="O67:O98" si="8">G67-N67</f>
        <v>0</v>
      </c>
      <c r="P67">
        <v>198</v>
      </c>
      <c r="Q67">
        <v>23</v>
      </c>
      <c r="R67">
        <v>0</v>
      </c>
      <c r="S67">
        <v>0</v>
      </c>
      <c r="T67">
        <v>30</v>
      </c>
      <c r="U67" s="114">
        <f t="shared" ref="U67:U98" si="9">SUM(P67:T67)</f>
        <v>251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860</v>
      </c>
      <c r="C68">
        <f>BAWANA!G68</f>
        <v>0</v>
      </c>
      <c r="D68">
        <f>BAWANA!AP68</f>
        <v>250</v>
      </c>
      <c r="E68">
        <f>BAWANA!AQ68</f>
        <v>0</v>
      </c>
      <c r="F68">
        <f t="shared" ref="F68:F98" si="11">(B68+C68)*0.8</f>
        <v>688</v>
      </c>
      <c r="G68">
        <f t="shared" ref="G68:G98" si="12">(D68+E68)</f>
        <v>250</v>
      </c>
      <c r="H68" s="112"/>
      <c r="I68">
        <f>BRPL_EOD!AM68+BRPL_EOD!AN68</f>
        <v>197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30</v>
      </c>
      <c r="N68">
        <f t="shared" si="7"/>
        <v>250</v>
      </c>
      <c r="O68" s="112">
        <f t="shared" si="8"/>
        <v>0</v>
      </c>
      <c r="P68">
        <v>197</v>
      </c>
      <c r="Q68">
        <v>23</v>
      </c>
      <c r="R68">
        <v>0</v>
      </c>
      <c r="S68">
        <v>0</v>
      </c>
      <c r="T68">
        <v>30</v>
      </c>
      <c r="U68" s="114">
        <f t="shared" si="9"/>
        <v>250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860</v>
      </c>
      <c r="C69">
        <f>BAWANA!G69</f>
        <v>0</v>
      </c>
      <c r="D69">
        <f>BAWANA!AP69</f>
        <v>194</v>
      </c>
      <c r="E69">
        <f>BAWANA!AQ69</f>
        <v>0</v>
      </c>
      <c r="F69">
        <f t="shared" si="11"/>
        <v>688</v>
      </c>
      <c r="G69">
        <f t="shared" si="12"/>
        <v>194</v>
      </c>
      <c r="H69" s="112"/>
      <c r="I69">
        <f>BRPL_EOD!AM69+BRPL_EOD!AN69</f>
        <v>141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30</v>
      </c>
      <c r="N69">
        <f t="shared" si="7"/>
        <v>194</v>
      </c>
      <c r="O69" s="112">
        <f t="shared" si="8"/>
        <v>0</v>
      </c>
      <c r="P69">
        <v>141</v>
      </c>
      <c r="Q69">
        <v>23</v>
      </c>
      <c r="R69">
        <v>0</v>
      </c>
      <c r="S69">
        <v>0</v>
      </c>
      <c r="T69">
        <v>30</v>
      </c>
      <c r="U69" s="114">
        <f t="shared" si="9"/>
        <v>194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860</v>
      </c>
      <c r="C70">
        <f>BAWANA!G70</f>
        <v>0</v>
      </c>
      <c r="D70">
        <f>BAWANA!AP70</f>
        <v>194</v>
      </c>
      <c r="E70">
        <f>BAWANA!AQ70</f>
        <v>0</v>
      </c>
      <c r="F70">
        <f t="shared" si="11"/>
        <v>688</v>
      </c>
      <c r="G70">
        <f t="shared" si="12"/>
        <v>194</v>
      </c>
      <c r="H70" s="112"/>
      <c r="I70">
        <f>BRPL_EOD!AM70+BRPL_EOD!AN70</f>
        <v>141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30</v>
      </c>
      <c r="N70">
        <f t="shared" si="7"/>
        <v>194</v>
      </c>
      <c r="O70" s="112">
        <f t="shared" si="8"/>
        <v>0</v>
      </c>
      <c r="P70">
        <v>141</v>
      </c>
      <c r="Q70">
        <v>23</v>
      </c>
      <c r="R70">
        <v>0</v>
      </c>
      <c r="S70">
        <v>0</v>
      </c>
      <c r="T70">
        <v>30</v>
      </c>
      <c r="U70" s="114">
        <f t="shared" si="9"/>
        <v>194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860</v>
      </c>
      <c r="C71">
        <f>BAWANA!G71</f>
        <v>0</v>
      </c>
      <c r="D71">
        <f>BAWANA!AP71</f>
        <v>182</v>
      </c>
      <c r="E71">
        <f>BAWANA!AQ71</f>
        <v>0</v>
      </c>
      <c r="F71">
        <f t="shared" si="11"/>
        <v>688</v>
      </c>
      <c r="G71">
        <f t="shared" si="12"/>
        <v>182</v>
      </c>
      <c r="H71" s="112"/>
      <c r="I71">
        <f>BRPL_EOD!AM71+BRPL_EOD!AN71</f>
        <v>129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30</v>
      </c>
      <c r="N71">
        <f t="shared" si="7"/>
        <v>182</v>
      </c>
      <c r="O71" s="112">
        <f t="shared" si="8"/>
        <v>0</v>
      </c>
      <c r="P71">
        <v>129</v>
      </c>
      <c r="Q71">
        <v>23</v>
      </c>
      <c r="R71">
        <v>0</v>
      </c>
      <c r="S71">
        <v>0</v>
      </c>
      <c r="T71">
        <v>30</v>
      </c>
      <c r="U71" s="114">
        <f t="shared" si="9"/>
        <v>182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860</v>
      </c>
      <c r="C72">
        <f>BAWANA!G72</f>
        <v>0</v>
      </c>
      <c r="D72">
        <f>BAWANA!AP72</f>
        <v>187</v>
      </c>
      <c r="E72">
        <f>BAWANA!AQ72</f>
        <v>0</v>
      </c>
      <c r="F72">
        <f t="shared" si="11"/>
        <v>688</v>
      </c>
      <c r="G72">
        <f t="shared" si="12"/>
        <v>187</v>
      </c>
      <c r="H72" s="112"/>
      <c r="I72">
        <f>BRPL_EOD!AM72+BRPL_EOD!AN72</f>
        <v>134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30</v>
      </c>
      <c r="N72">
        <f t="shared" si="7"/>
        <v>187</v>
      </c>
      <c r="O72" s="112">
        <f t="shared" si="8"/>
        <v>0</v>
      </c>
      <c r="P72">
        <v>134</v>
      </c>
      <c r="Q72">
        <v>23</v>
      </c>
      <c r="R72">
        <v>0</v>
      </c>
      <c r="S72">
        <v>0</v>
      </c>
      <c r="T72">
        <v>30</v>
      </c>
      <c r="U72" s="114">
        <f t="shared" si="9"/>
        <v>187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860</v>
      </c>
      <c r="C73">
        <f>BAWANA!G73</f>
        <v>0</v>
      </c>
      <c r="D73">
        <f>BAWANA!AP73</f>
        <v>179</v>
      </c>
      <c r="E73">
        <f>BAWANA!AQ73</f>
        <v>0</v>
      </c>
      <c r="F73">
        <f t="shared" si="11"/>
        <v>688</v>
      </c>
      <c r="G73">
        <f t="shared" si="12"/>
        <v>179</v>
      </c>
      <c r="H73" s="112"/>
      <c r="I73">
        <f>BRPL_EOD!AM73+BRPL_EOD!AN73</f>
        <v>126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30</v>
      </c>
      <c r="N73">
        <f t="shared" si="7"/>
        <v>179</v>
      </c>
      <c r="O73" s="112">
        <f t="shared" si="8"/>
        <v>0</v>
      </c>
      <c r="P73">
        <v>126</v>
      </c>
      <c r="Q73">
        <v>23</v>
      </c>
      <c r="R73">
        <v>0</v>
      </c>
      <c r="S73">
        <v>0</v>
      </c>
      <c r="T73">
        <v>30</v>
      </c>
      <c r="U73" s="114">
        <f t="shared" si="9"/>
        <v>179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860</v>
      </c>
      <c r="C74">
        <f>BAWANA!G74</f>
        <v>0</v>
      </c>
      <c r="D74">
        <f>BAWANA!AP74</f>
        <v>178</v>
      </c>
      <c r="E74">
        <f>BAWANA!AQ74</f>
        <v>0</v>
      </c>
      <c r="F74">
        <f t="shared" si="11"/>
        <v>688</v>
      </c>
      <c r="G74">
        <f t="shared" si="12"/>
        <v>178</v>
      </c>
      <c r="H74" s="112"/>
      <c r="I74">
        <f>BRPL_EOD!AM74+BRPL_EOD!AN74</f>
        <v>125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30</v>
      </c>
      <c r="N74">
        <f t="shared" si="7"/>
        <v>178</v>
      </c>
      <c r="O74" s="112">
        <f t="shared" si="8"/>
        <v>0</v>
      </c>
      <c r="P74">
        <v>125</v>
      </c>
      <c r="Q74">
        <v>23</v>
      </c>
      <c r="R74">
        <v>0</v>
      </c>
      <c r="S74">
        <v>0</v>
      </c>
      <c r="T74">
        <v>30</v>
      </c>
      <c r="U74" s="114">
        <f t="shared" si="9"/>
        <v>178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890</v>
      </c>
      <c r="C75">
        <f>BAWANA!G75</f>
        <v>0</v>
      </c>
      <c r="D75">
        <f>BAWANA!AP75</f>
        <v>208</v>
      </c>
      <c r="E75">
        <f>BAWANA!AQ75</f>
        <v>0</v>
      </c>
      <c r="F75">
        <f t="shared" si="11"/>
        <v>712</v>
      </c>
      <c r="G75">
        <f t="shared" si="12"/>
        <v>208</v>
      </c>
      <c r="H75" s="112"/>
      <c r="I75">
        <f>BRPL_EOD!AM75+BRPL_EOD!AN75</f>
        <v>155</v>
      </c>
      <c r="J75">
        <f>BYPL_EOD!AM75+BYPL_EOD!AN75</f>
        <v>23</v>
      </c>
      <c r="K75">
        <f>MES_EOD!AM75+MES_EOD!AN75</f>
        <v>0</v>
      </c>
      <c r="L75">
        <f>NDMC_EOD!AM75+NDMC_EOD!AN75</f>
        <v>0</v>
      </c>
      <c r="M75">
        <f>TPDDL_EOD!AM75+TPDDL_EOD!AN75</f>
        <v>30</v>
      </c>
      <c r="N75">
        <f t="shared" si="7"/>
        <v>208</v>
      </c>
      <c r="O75" s="112">
        <f t="shared" si="8"/>
        <v>0</v>
      </c>
      <c r="P75">
        <v>155</v>
      </c>
      <c r="Q75">
        <v>23</v>
      </c>
      <c r="R75">
        <v>0</v>
      </c>
      <c r="S75">
        <v>0</v>
      </c>
      <c r="T75">
        <v>30</v>
      </c>
      <c r="U75" s="114">
        <f t="shared" si="9"/>
        <v>208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890</v>
      </c>
      <c r="C76">
        <f>BAWANA!G76</f>
        <v>0</v>
      </c>
      <c r="D76">
        <f>BAWANA!AP76</f>
        <v>203</v>
      </c>
      <c r="E76">
        <f>BAWANA!AQ76</f>
        <v>0</v>
      </c>
      <c r="F76">
        <f t="shared" si="11"/>
        <v>712</v>
      </c>
      <c r="G76">
        <f t="shared" si="12"/>
        <v>203</v>
      </c>
      <c r="H76" s="112"/>
      <c r="I76">
        <f>BRPL_EOD!AM76+BRPL_EOD!AN76</f>
        <v>150</v>
      </c>
      <c r="J76">
        <f>BYPL_EOD!AM76+BYPL_EOD!AN76</f>
        <v>23</v>
      </c>
      <c r="K76">
        <f>MES_EOD!AM76+MES_EOD!AN76</f>
        <v>0</v>
      </c>
      <c r="L76">
        <f>NDMC_EOD!AM76+NDMC_EOD!AN76</f>
        <v>0</v>
      </c>
      <c r="M76">
        <f>TPDDL_EOD!AM76+TPDDL_EOD!AN76</f>
        <v>30</v>
      </c>
      <c r="N76">
        <f t="shared" si="7"/>
        <v>203</v>
      </c>
      <c r="O76" s="112">
        <f t="shared" si="8"/>
        <v>0</v>
      </c>
      <c r="P76">
        <v>150</v>
      </c>
      <c r="Q76">
        <v>23</v>
      </c>
      <c r="R76">
        <v>0</v>
      </c>
      <c r="S76">
        <v>0</v>
      </c>
      <c r="T76">
        <v>30</v>
      </c>
      <c r="U76" s="114">
        <f t="shared" si="9"/>
        <v>203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890</v>
      </c>
      <c r="C77">
        <f>BAWANA!G77</f>
        <v>0</v>
      </c>
      <c r="D77">
        <f>BAWANA!AP77</f>
        <v>231</v>
      </c>
      <c r="E77">
        <f>BAWANA!AQ77</f>
        <v>0</v>
      </c>
      <c r="F77">
        <f t="shared" si="11"/>
        <v>712</v>
      </c>
      <c r="G77">
        <f t="shared" si="12"/>
        <v>231</v>
      </c>
      <c r="H77" s="112"/>
      <c r="I77">
        <f>BRPL_EOD!AM77+BRPL_EOD!AN77</f>
        <v>146</v>
      </c>
      <c r="J77">
        <f>BYPL_EOD!AM77+BYPL_EOD!AN77</f>
        <v>55</v>
      </c>
      <c r="K77">
        <f>MES_EOD!AM77+MES_EOD!AN77</f>
        <v>0</v>
      </c>
      <c r="L77">
        <f>NDMC_EOD!AM77+NDMC_EOD!AN77</f>
        <v>0</v>
      </c>
      <c r="M77">
        <f>TPDDL_EOD!AM77+TPDDL_EOD!AN77</f>
        <v>30</v>
      </c>
      <c r="N77">
        <f t="shared" si="7"/>
        <v>231</v>
      </c>
      <c r="O77" s="112">
        <f t="shared" si="8"/>
        <v>0</v>
      </c>
      <c r="P77">
        <v>146</v>
      </c>
      <c r="Q77">
        <v>55</v>
      </c>
      <c r="R77">
        <v>0</v>
      </c>
      <c r="S77">
        <v>0</v>
      </c>
      <c r="T77">
        <v>30</v>
      </c>
      <c r="U77" s="114">
        <f t="shared" si="9"/>
        <v>231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890</v>
      </c>
      <c r="C78">
        <f>BAWANA!G78</f>
        <v>0</v>
      </c>
      <c r="D78">
        <f>BAWANA!AP78</f>
        <v>227</v>
      </c>
      <c r="E78">
        <f>BAWANA!AQ78</f>
        <v>0</v>
      </c>
      <c r="F78">
        <f t="shared" si="11"/>
        <v>712</v>
      </c>
      <c r="G78">
        <f t="shared" si="12"/>
        <v>227</v>
      </c>
      <c r="H78" s="112"/>
      <c r="I78">
        <f>BRPL_EOD!AM78+BRPL_EOD!AN78</f>
        <v>142</v>
      </c>
      <c r="J78">
        <f>BYPL_EOD!AM78+BYPL_EOD!AN78</f>
        <v>55</v>
      </c>
      <c r="K78">
        <f>MES_EOD!AM78+MES_EOD!AN78</f>
        <v>0</v>
      </c>
      <c r="L78">
        <f>NDMC_EOD!AM78+NDMC_EOD!AN78</f>
        <v>0</v>
      </c>
      <c r="M78">
        <f>TPDDL_EOD!AM78+TPDDL_EOD!AN78</f>
        <v>30</v>
      </c>
      <c r="N78">
        <f t="shared" si="7"/>
        <v>227</v>
      </c>
      <c r="O78" s="112">
        <f t="shared" si="8"/>
        <v>0</v>
      </c>
      <c r="P78">
        <v>142</v>
      </c>
      <c r="Q78">
        <v>55</v>
      </c>
      <c r="R78">
        <v>0</v>
      </c>
      <c r="S78">
        <v>0</v>
      </c>
      <c r="T78">
        <v>30</v>
      </c>
      <c r="U78" s="114">
        <f t="shared" si="9"/>
        <v>227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890</v>
      </c>
      <c r="C79">
        <f>BAWANA!G79</f>
        <v>0</v>
      </c>
      <c r="D79">
        <f>BAWANA!AP79</f>
        <v>295</v>
      </c>
      <c r="E79">
        <f>BAWANA!AQ79</f>
        <v>0</v>
      </c>
      <c r="F79">
        <f t="shared" si="11"/>
        <v>712</v>
      </c>
      <c r="G79">
        <f t="shared" si="12"/>
        <v>295</v>
      </c>
      <c r="H79" s="112"/>
      <c r="I79">
        <f>BRPL_EOD!AM79+BRPL_EOD!AN79</f>
        <v>242</v>
      </c>
      <c r="J79">
        <f>BYPL_EOD!AM79+BYPL_EOD!AN79</f>
        <v>23</v>
      </c>
      <c r="K79">
        <f>MES_EOD!AM79+MES_EOD!AN79</f>
        <v>0</v>
      </c>
      <c r="L79">
        <f>NDMC_EOD!AM79+NDMC_EOD!AN79</f>
        <v>0</v>
      </c>
      <c r="M79">
        <f>TPDDL_EOD!AM79+TPDDL_EOD!AN79</f>
        <v>30</v>
      </c>
      <c r="N79">
        <f t="shared" si="7"/>
        <v>295</v>
      </c>
      <c r="O79" s="112">
        <f t="shared" si="8"/>
        <v>0</v>
      </c>
      <c r="P79">
        <v>242</v>
      </c>
      <c r="Q79">
        <v>23</v>
      </c>
      <c r="R79">
        <v>0</v>
      </c>
      <c r="S79">
        <v>0</v>
      </c>
      <c r="T79">
        <v>30</v>
      </c>
      <c r="U79" s="114">
        <f t="shared" si="9"/>
        <v>295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890</v>
      </c>
      <c r="C80">
        <f>BAWANA!G80</f>
        <v>0</v>
      </c>
      <c r="D80">
        <f>BAWANA!AP80</f>
        <v>313</v>
      </c>
      <c r="E80">
        <f>BAWANA!AQ80</f>
        <v>0</v>
      </c>
      <c r="F80">
        <f t="shared" si="11"/>
        <v>712</v>
      </c>
      <c r="G80">
        <f t="shared" si="12"/>
        <v>313</v>
      </c>
      <c r="H80" s="112"/>
      <c r="I80">
        <f>BRPL_EOD!AM80+BRPL_EOD!AN80</f>
        <v>260</v>
      </c>
      <c r="J80">
        <f>BYPL_EOD!AM80+BYPL_EOD!AN80</f>
        <v>23</v>
      </c>
      <c r="K80">
        <f>MES_EOD!AM80+MES_EOD!AN80</f>
        <v>0</v>
      </c>
      <c r="L80">
        <f>NDMC_EOD!AM80+NDMC_EOD!AN80</f>
        <v>0</v>
      </c>
      <c r="M80">
        <f>TPDDL_EOD!AM80+TPDDL_EOD!AN80</f>
        <v>30</v>
      </c>
      <c r="N80">
        <f t="shared" si="7"/>
        <v>313</v>
      </c>
      <c r="O80" s="112">
        <f t="shared" si="8"/>
        <v>0</v>
      </c>
      <c r="P80">
        <v>260</v>
      </c>
      <c r="Q80">
        <v>23</v>
      </c>
      <c r="R80">
        <v>0</v>
      </c>
      <c r="S80">
        <v>0</v>
      </c>
      <c r="T80">
        <v>30</v>
      </c>
      <c r="U80" s="114">
        <f t="shared" si="9"/>
        <v>313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890</v>
      </c>
      <c r="C81">
        <f>BAWANA!G81</f>
        <v>0</v>
      </c>
      <c r="D81">
        <f>BAWANA!AP81</f>
        <v>483.04</v>
      </c>
      <c r="E81">
        <f>BAWANA!AQ81</f>
        <v>0</v>
      </c>
      <c r="F81">
        <f t="shared" si="11"/>
        <v>712</v>
      </c>
      <c r="G81">
        <f t="shared" si="12"/>
        <v>483.04</v>
      </c>
      <c r="H81" s="112"/>
      <c r="I81">
        <f>BRPL_EOD!AM81+BRPL_EOD!AN81</f>
        <v>398.04</v>
      </c>
      <c r="J81">
        <f>BYPL_EOD!AM81+BYPL_EOD!AN81</f>
        <v>55</v>
      </c>
      <c r="K81">
        <f>MES_EOD!AM81+MES_EOD!AN81</f>
        <v>0</v>
      </c>
      <c r="L81">
        <f>NDMC_EOD!AM81+NDMC_EOD!AN81</f>
        <v>0</v>
      </c>
      <c r="M81">
        <f>TPDDL_EOD!AM81+TPDDL_EOD!AN81</f>
        <v>30</v>
      </c>
      <c r="N81">
        <f t="shared" si="7"/>
        <v>483.04</v>
      </c>
      <c r="O81" s="112">
        <f t="shared" si="8"/>
        <v>0</v>
      </c>
      <c r="P81">
        <v>398.04</v>
      </c>
      <c r="Q81">
        <v>55</v>
      </c>
      <c r="R81">
        <v>0</v>
      </c>
      <c r="S81">
        <v>0</v>
      </c>
      <c r="T81">
        <v>30</v>
      </c>
      <c r="U81" s="114">
        <f t="shared" si="9"/>
        <v>483.04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890</v>
      </c>
      <c r="C82">
        <f>BAWANA!G82</f>
        <v>0</v>
      </c>
      <c r="D82">
        <f>BAWANA!AP82</f>
        <v>528.04</v>
      </c>
      <c r="E82">
        <f>BAWANA!AQ82</f>
        <v>0</v>
      </c>
      <c r="F82">
        <f t="shared" si="11"/>
        <v>712</v>
      </c>
      <c r="G82">
        <f t="shared" si="12"/>
        <v>528.04</v>
      </c>
      <c r="H82" s="112"/>
      <c r="I82">
        <f>BRPL_EOD!AM82+BRPL_EOD!AN82</f>
        <v>443.04</v>
      </c>
      <c r="J82">
        <f>BYPL_EOD!AM82+BYPL_EOD!AN82</f>
        <v>55</v>
      </c>
      <c r="K82">
        <f>MES_EOD!AM82+MES_EOD!AN82</f>
        <v>0</v>
      </c>
      <c r="L82">
        <f>NDMC_EOD!AM82+NDMC_EOD!AN82</f>
        <v>0</v>
      </c>
      <c r="M82">
        <f>TPDDL_EOD!AM82+TPDDL_EOD!AN82</f>
        <v>30</v>
      </c>
      <c r="N82">
        <f t="shared" si="7"/>
        <v>528.04</v>
      </c>
      <c r="O82" s="112">
        <f t="shared" si="8"/>
        <v>0</v>
      </c>
      <c r="P82">
        <v>443.04</v>
      </c>
      <c r="Q82">
        <v>55</v>
      </c>
      <c r="R82">
        <v>0</v>
      </c>
      <c r="S82">
        <v>0</v>
      </c>
      <c r="T82">
        <v>30</v>
      </c>
      <c r="U82" s="114">
        <f t="shared" si="9"/>
        <v>528.04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890</v>
      </c>
      <c r="C83">
        <f>BAWANA!G83</f>
        <v>0</v>
      </c>
      <c r="D83">
        <f>BAWANA!AP83</f>
        <v>377.03899999999999</v>
      </c>
      <c r="E83">
        <f>BAWANA!AQ83</f>
        <v>0</v>
      </c>
      <c r="F83">
        <f t="shared" si="11"/>
        <v>712</v>
      </c>
      <c r="G83">
        <f t="shared" si="12"/>
        <v>377.03899999999999</v>
      </c>
      <c r="H83" s="112"/>
      <c r="I83">
        <f>BRPL_EOD!AM83+BRPL_EOD!AN83</f>
        <v>277.04000000000002</v>
      </c>
      <c r="J83">
        <f>BYPL_EOD!AM83+BYPL_EOD!AN83</f>
        <v>70</v>
      </c>
      <c r="K83">
        <f>MES_EOD!AM83+MES_EOD!AN83</f>
        <v>0</v>
      </c>
      <c r="L83">
        <f>NDMC_EOD!AM83+NDMC_EOD!AN83</f>
        <v>0</v>
      </c>
      <c r="M83">
        <f>TPDDL_EOD!AM83+TPDDL_EOD!AN83</f>
        <v>30</v>
      </c>
      <c r="N83">
        <f t="shared" si="7"/>
        <v>377.04</v>
      </c>
      <c r="O83" s="112">
        <f t="shared" si="8"/>
        <v>-1.0000000000331966E-3</v>
      </c>
      <c r="P83">
        <v>277.03926522384893</v>
      </c>
      <c r="Q83">
        <v>69.999814343305744</v>
      </c>
      <c r="R83">
        <v>0</v>
      </c>
      <c r="S83">
        <v>0</v>
      </c>
      <c r="T83">
        <v>29.999920432845318</v>
      </c>
      <c r="U83" s="114">
        <f t="shared" si="9"/>
        <v>377.03899999999999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890</v>
      </c>
      <c r="C84">
        <f>BAWANA!G84</f>
        <v>0</v>
      </c>
      <c r="D84">
        <f>BAWANA!AP84</f>
        <v>377.03899999999999</v>
      </c>
      <c r="E84">
        <f>BAWANA!AQ84</f>
        <v>0</v>
      </c>
      <c r="F84">
        <f t="shared" si="11"/>
        <v>712</v>
      </c>
      <c r="G84">
        <f t="shared" si="12"/>
        <v>377.03899999999999</v>
      </c>
      <c r="H84" s="112"/>
      <c r="I84">
        <f>BRPL_EOD!AM84+BRPL_EOD!AN84</f>
        <v>277.04000000000002</v>
      </c>
      <c r="J84">
        <f>BYPL_EOD!AM84+BYPL_EOD!AN84</f>
        <v>70</v>
      </c>
      <c r="K84">
        <f>MES_EOD!AM84+MES_EOD!AN84</f>
        <v>0</v>
      </c>
      <c r="L84">
        <f>NDMC_EOD!AM84+NDMC_EOD!AN84</f>
        <v>0</v>
      </c>
      <c r="M84">
        <f>TPDDL_EOD!AM84+TPDDL_EOD!AN84</f>
        <v>30</v>
      </c>
      <c r="N84">
        <f t="shared" si="7"/>
        <v>377.04</v>
      </c>
      <c r="O84" s="112">
        <f t="shared" si="8"/>
        <v>-1.0000000000331966E-3</v>
      </c>
      <c r="P84">
        <v>277.03926522384893</v>
      </c>
      <c r="Q84">
        <v>69.999814343305744</v>
      </c>
      <c r="R84">
        <v>0</v>
      </c>
      <c r="S84">
        <v>0</v>
      </c>
      <c r="T84">
        <v>29.999920432845318</v>
      </c>
      <c r="U84" s="114">
        <f t="shared" si="9"/>
        <v>377.03899999999999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890</v>
      </c>
      <c r="C85">
        <f>BAWANA!G85</f>
        <v>0</v>
      </c>
      <c r="D85">
        <f>BAWANA!AP85</f>
        <v>442.03899999999999</v>
      </c>
      <c r="E85">
        <f>BAWANA!AQ85</f>
        <v>0</v>
      </c>
      <c r="F85">
        <f t="shared" si="11"/>
        <v>712</v>
      </c>
      <c r="G85">
        <f t="shared" si="12"/>
        <v>442.03899999999999</v>
      </c>
      <c r="H85" s="112"/>
      <c r="I85">
        <f>BRPL_EOD!AM85+BRPL_EOD!AN85</f>
        <v>302.04000000000002</v>
      </c>
      <c r="J85">
        <f>BYPL_EOD!AM85+BYPL_EOD!AN85</f>
        <v>110</v>
      </c>
      <c r="K85">
        <f>MES_EOD!AM85+MES_EOD!AN85</f>
        <v>0</v>
      </c>
      <c r="L85">
        <f>NDMC_EOD!AM85+NDMC_EOD!AN85</f>
        <v>0</v>
      </c>
      <c r="M85">
        <f>TPDDL_EOD!AM85+TPDDL_EOD!AN85</f>
        <v>30</v>
      </c>
      <c r="N85">
        <f t="shared" si="7"/>
        <v>442.04</v>
      </c>
      <c r="O85" s="112">
        <f t="shared" si="8"/>
        <v>-1.0000000000331966E-3</v>
      </c>
      <c r="P85">
        <v>302.03931671341962</v>
      </c>
      <c r="Q85">
        <v>109.99975115374174</v>
      </c>
      <c r="R85">
        <v>0</v>
      </c>
      <c r="S85">
        <v>0</v>
      </c>
      <c r="T85">
        <v>29.999932132838655</v>
      </c>
      <c r="U85" s="114">
        <f t="shared" si="9"/>
        <v>442.03899999999999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890</v>
      </c>
      <c r="C86">
        <f>BAWANA!G86</f>
        <v>0</v>
      </c>
      <c r="D86">
        <f>BAWANA!AP86</f>
        <v>502.03899999999999</v>
      </c>
      <c r="E86">
        <f>BAWANA!AQ86</f>
        <v>0</v>
      </c>
      <c r="F86">
        <f t="shared" si="11"/>
        <v>712</v>
      </c>
      <c r="G86">
        <f t="shared" si="12"/>
        <v>502.03899999999999</v>
      </c>
      <c r="H86" s="112"/>
      <c r="I86">
        <f>BRPL_EOD!AM86+BRPL_EOD!AN86</f>
        <v>337.04</v>
      </c>
      <c r="J86">
        <f>BYPL_EOD!AM86+BYPL_EOD!AN86</f>
        <v>135</v>
      </c>
      <c r="K86">
        <f>MES_EOD!AM86+MES_EOD!AN86</f>
        <v>0</v>
      </c>
      <c r="L86">
        <f>NDMC_EOD!AM86+NDMC_EOD!AN86</f>
        <v>0</v>
      </c>
      <c r="M86">
        <f>TPDDL_EOD!AM86+TPDDL_EOD!AN86</f>
        <v>30</v>
      </c>
      <c r="N86">
        <f t="shared" si="7"/>
        <v>502.04</v>
      </c>
      <c r="O86" s="112">
        <f t="shared" si="8"/>
        <v>-1.0000000000331966E-3</v>
      </c>
      <c r="P86">
        <v>337.03932865907097</v>
      </c>
      <c r="Q86">
        <v>134.99973109712371</v>
      </c>
      <c r="R86">
        <v>0</v>
      </c>
      <c r="S86">
        <v>0</v>
      </c>
      <c r="T86">
        <v>29.999940243805273</v>
      </c>
      <c r="U86" s="114">
        <f t="shared" si="9"/>
        <v>502.03899999999993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890</v>
      </c>
      <c r="C87">
        <f>BAWANA!G87</f>
        <v>0</v>
      </c>
      <c r="D87">
        <f>BAWANA!AP87</f>
        <v>533.03899999999999</v>
      </c>
      <c r="E87">
        <f>BAWANA!AQ87</f>
        <v>0</v>
      </c>
      <c r="F87">
        <f t="shared" si="11"/>
        <v>712</v>
      </c>
      <c r="G87">
        <f t="shared" si="12"/>
        <v>533.03899999999999</v>
      </c>
      <c r="H87" s="112"/>
      <c r="I87">
        <f>BRPL_EOD!AM87+BRPL_EOD!AN87</f>
        <v>348.04</v>
      </c>
      <c r="J87">
        <f>BYPL_EOD!AM87+BYPL_EOD!AN87</f>
        <v>155</v>
      </c>
      <c r="K87">
        <f>MES_EOD!AM87+MES_EOD!AN87</f>
        <v>0</v>
      </c>
      <c r="L87">
        <f>NDMC_EOD!AM87+NDMC_EOD!AN87</f>
        <v>0</v>
      </c>
      <c r="M87">
        <f>TPDDL_EOD!AM87+TPDDL_EOD!AN87</f>
        <v>30</v>
      </c>
      <c r="N87">
        <f t="shared" si="7"/>
        <v>533.04</v>
      </c>
      <c r="O87" s="112">
        <f t="shared" si="8"/>
        <v>-9.9999999997635314E-4</v>
      </c>
      <c r="P87">
        <v>348.03934706588626</v>
      </c>
      <c r="Q87">
        <v>154.99970921506829</v>
      </c>
      <c r="R87">
        <v>0</v>
      </c>
      <c r="S87">
        <v>0</v>
      </c>
      <c r="T87">
        <v>29.999943719045476</v>
      </c>
      <c r="U87" s="114">
        <f t="shared" si="9"/>
        <v>533.0390000000001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890</v>
      </c>
      <c r="C88">
        <f>BAWANA!G88</f>
        <v>0</v>
      </c>
      <c r="D88">
        <f>BAWANA!AP88</f>
        <v>580.03899999999999</v>
      </c>
      <c r="E88">
        <f>BAWANA!AQ88</f>
        <v>0</v>
      </c>
      <c r="F88">
        <f t="shared" si="11"/>
        <v>712</v>
      </c>
      <c r="G88">
        <f t="shared" si="12"/>
        <v>580.03899999999999</v>
      </c>
      <c r="H88" s="112"/>
      <c r="I88">
        <f>BRPL_EOD!AM88+BRPL_EOD!AN88</f>
        <v>390.04</v>
      </c>
      <c r="J88">
        <f>BYPL_EOD!AM88+BYPL_EOD!AN88</f>
        <v>160</v>
      </c>
      <c r="K88">
        <f>MES_EOD!AM88+MES_EOD!AN88</f>
        <v>0</v>
      </c>
      <c r="L88">
        <f>NDMC_EOD!AM88+NDMC_EOD!AN88</f>
        <v>0</v>
      </c>
      <c r="M88">
        <f>TPDDL_EOD!AM88+TPDDL_EOD!AN88</f>
        <v>30</v>
      </c>
      <c r="N88">
        <f t="shared" si="7"/>
        <v>580.04</v>
      </c>
      <c r="O88" s="112">
        <f t="shared" si="8"/>
        <v>-9.9999999997635314E-4</v>
      </c>
      <c r="P88">
        <v>390.03932756361633</v>
      </c>
      <c r="Q88">
        <v>159.9997241569547</v>
      </c>
      <c r="R88">
        <v>0</v>
      </c>
      <c r="S88">
        <v>0</v>
      </c>
      <c r="T88">
        <v>29.999948279429006</v>
      </c>
      <c r="U88" s="114">
        <f t="shared" si="9"/>
        <v>580.03899999999999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890</v>
      </c>
      <c r="C89">
        <f>BAWANA!G89</f>
        <v>0</v>
      </c>
      <c r="D89">
        <f>BAWANA!AP89</f>
        <v>623.23900000000003</v>
      </c>
      <c r="E89">
        <f>BAWANA!AQ89</f>
        <v>0</v>
      </c>
      <c r="F89">
        <f t="shared" si="11"/>
        <v>712</v>
      </c>
      <c r="G89">
        <f t="shared" si="12"/>
        <v>623.23900000000003</v>
      </c>
      <c r="H89" s="112"/>
      <c r="I89">
        <f>BRPL_EOD!AM89+BRPL_EOD!AN89</f>
        <v>433.04</v>
      </c>
      <c r="J89">
        <f>BYPL_EOD!AM89+BYPL_EOD!AN89</f>
        <v>160.19999999999999</v>
      </c>
      <c r="K89">
        <f>MES_EOD!AM89+MES_EOD!AN89</f>
        <v>0</v>
      </c>
      <c r="L89">
        <f>NDMC_EOD!AM89+NDMC_EOD!AN89</f>
        <v>0</v>
      </c>
      <c r="M89">
        <f>TPDDL_EOD!AM89+TPDDL_EOD!AN89</f>
        <v>30</v>
      </c>
      <c r="N89">
        <f t="shared" si="7"/>
        <v>623.24</v>
      </c>
      <c r="O89" s="112">
        <f t="shared" si="8"/>
        <v>-9.9999999997635314E-4</v>
      </c>
      <c r="P89">
        <v>433.03930517938517</v>
      </c>
      <c r="Q89">
        <v>160.19974295616456</v>
      </c>
      <c r="R89">
        <v>0</v>
      </c>
      <c r="S89">
        <v>0</v>
      </c>
      <c r="T89">
        <v>29.999951864450292</v>
      </c>
      <c r="U89" s="114">
        <f t="shared" si="9"/>
        <v>623.23900000000003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890</v>
      </c>
      <c r="C90">
        <f>BAWANA!G90</f>
        <v>0</v>
      </c>
      <c r="D90">
        <f>BAWANA!AP90</f>
        <v>654.23900000000003</v>
      </c>
      <c r="E90">
        <f>BAWANA!AQ90</f>
        <v>0</v>
      </c>
      <c r="F90">
        <f t="shared" si="11"/>
        <v>712</v>
      </c>
      <c r="G90">
        <f t="shared" si="12"/>
        <v>654.23900000000003</v>
      </c>
      <c r="H90" s="112"/>
      <c r="I90">
        <f>BRPL_EOD!AM90+BRPL_EOD!AN90</f>
        <v>464.04</v>
      </c>
      <c r="J90">
        <f>BYPL_EOD!AM90+BYPL_EOD!AN90</f>
        <v>160.19999999999999</v>
      </c>
      <c r="K90">
        <f>MES_EOD!AM90+MES_EOD!AN90</f>
        <v>0</v>
      </c>
      <c r="L90">
        <f>NDMC_EOD!AM90+NDMC_EOD!AN90</f>
        <v>0</v>
      </c>
      <c r="M90">
        <f>TPDDL_EOD!AM90+TPDDL_EOD!AN90</f>
        <v>30</v>
      </c>
      <c r="N90">
        <f t="shared" si="7"/>
        <v>654.24</v>
      </c>
      <c r="O90" s="112">
        <f t="shared" si="8"/>
        <v>-9.9999999997635314E-4</v>
      </c>
      <c r="P90">
        <v>464.03929071900222</v>
      </c>
      <c r="Q90">
        <v>160.19975513573002</v>
      </c>
      <c r="R90">
        <v>0</v>
      </c>
      <c r="S90">
        <v>0</v>
      </c>
      <c r="T90">
        <v>29.999954145267793</v>
      </c>
      <c r="U90" s="114">
        <f t="shared" si="9"/>
        <v>654.23900000000003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890</v>
      </c>
      <c r="C91">
        <f>BAWANA!G91</f>
        <v>0</v>
      </c>
      <c r="D91">
        <f>BAWANA!AP91</f>
        <v>700.23900000000003</v>
      </c>
      <c r="E91">
        <f>BAWANA!AQ91</f>
        <v>0</v>
      </c>
      <c r="F91">
        <f t="shared" si="11"/>
        <v>712</v>
      </c>
      <c r="G91">
        <f t="shared" si="12"/>
        <v>700.23900000000003</v>
      </c>
      <c r="H91" s="112"/>
      <c r="I91">
        <f>BRPL_EOD!AM91+BRPL_EOD!AN91</f>
        <v>510.04</v>
      </c>
      <c r="J91">
        <f>BYPL_EOD!AM91+BYPL_EOD!AN91</f>
        <v>160.19999999999999</v>
      </c>
      <c r="K91">
        <f>MES_EOD!AM91+MES_EOD!AN91</f>
        <v>0</v>
      </c>
      <c r="L91">
        <f>NDMC_EOD!AM91+NDMC_EOD!AN91</f>
        <v>0</v>
      </c>
      <c r="M91">
        <f>TPDDL_EOD!AM91+TPDDL_EOD!AN91</f>
        <v>30</v>
      </c>
      <c r="N91">
        <f t="shared" si="7"/>
        <v>700.24</v>
      </c>
      <c r="O91" s="112">
        <f t="shared" si="8"/>
        <v>-9.9999999997635314E-4</v>
      </c>
      <c r="P91">
        <v>510.03927162115849</v>
      </c>
      <c r="Q91">
        <v>160.19977122129555</v>
      </c>
      <c r="R91">
        <v>0</v>
      </c>
      <c r="S91">
        <v>0</v>
      </c>
      <c r="T91">
        <v>29.999957157545985</v>
      </c>
      <c r="U91" s="114">
        <f t="shared" si="9"/>
        <v>700.23900000000003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890</v>
      </c>
      <c r="C92">
        <f>BAWANA!G92</f>
        <v>0</v>
      </c>
      <c r="D92">
        <f>BAWANA!AP92</f>
        <v>789.23900000000003</v>
      </c>
      <c r="E92">
        <f>BAWANA!AQ92</f>
        <v>0</v>
      </c>
      <c r="F92">
        <f t="shared" si="11"/>
        <v>712</v>
      </c>
      <c r="G92">
        <f t="shared" si="12"/>
        <v>789.23900000000003</v>
      </c>
      <c r="H92" s="112"/>
      <c r="I92">
        <f>BRPL_EOD!AM92+BRPL_EOD!AN92</f>
        <v>559.04</v>
      </c>
      <c r="J92">
        <f>BYPL_EOD!AM92+BYPL_EOD!AN92</f>
        <v>160.19999999999999</v>
      </c>
      <c r="K92">
        <f>MES_EOD!AM92+MES_EOD!AN92</f>
        <v>0</v>
      </c>
      <c r="L92">
        <f>NDMC_EOD!AM92+NDMC_EOD!AN92</f>
        <v>0</v>
      </c>
      <c r="M92">
        <f>TPDDL_EOD!AM92+TPDDL_EOD!AN92</f>
        <v>70</v>
      </c>
      <c r="N92">
        <f t="shared" si="7"/>
        <v>789.24</v>
      </c>
      <c r="O92" s="112">
        <f t="shared" si="8"/>
        <v>-9.9999999997635314E-4</v>
      </c>
      <c r="P92">
        <v>559.03929167300191</v>
      </c>
      <c r="Q92">
        <v>160.1997970199179</v>
      </c>
      <c r="R92">
        <v>0</v>
      </c>
      <c r="S92">
        <v>0</v>
      </c>
      <c r="T92">
        <v>69.999911307080225</v>
      </c>
      <c r="U92" s="114">
        <f t="shared" si="9"/>
        <v>789.23900000000003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890</v>
      </c>
      <c r="C93">
        <f>BAWANA!G93</f>
        <v>0</v>
      </c>
      <c r="D93">
        <f>BAWANA!AP93</f>
        <v>817.23900000000003</v>
      </c>
      <c r="E93">
        <f>BAWANA!AQ93</f>
        <v>0</v>
      </c>
      <c r="F93">
        <f t="shared" si="11"/>
        <v>712</v>
      </c>
      <c r="G93">
        <f t="shared" si="12"/>
        <v>817.23900000000003</v>
      </c>
      <c r="H93" s="112"/>
      <c r="I93">
        <f>BRPL_EOD!AM93+BRPL_EOD!AN93</f>
        <v>587.04</v>
      </c>
      <c r="J93">
        <f>BYPL_EOD!AM93+BYPL_EOD!AN93</f>
        <v>160.19999999999999</v>
      </c>
      <c r="K93">
        <f>MES_EOD!AM93+MES_EOD!AN93</f>
        <v>0</v>
      </c>
      <c r="L93">
        <f>NDMC_EOD!AM93+NDMC_EOD!AN93</f>
        <v>0</v>
      </c>
      <c r="M93">
        <f>TPDDL_EOD!AM93+TPDDL_EOD!AN93</f>
        <v>70</v>
      </c>
      <c r="N93">
        <f t="shared" si="7"/>
        <v>817.24</v>
      </c>
      <c r="O93" s="112">
        <f t="shared" si="8"/>
        <v>-9.9999999997635314E-4</v>
      </c>
      <c r="P93">
        <v>587.0392816798003</v>
      </c>
      <c r="Q93">
        <v>160.1998039743527</v>
      </c>
      <c r="R93">
        <v>0</v>
      </c>
      <c r="S93">
        <v>0</v>
      </c>
      <c r="T93">
        <v>69.999914345847003</v>
      </c>
      <c r="U93" s="114">
        <f t="shared" si="9"/>
        <v>817.23900000000003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890</v>
      </c>
      <c r="C94">
        <f>BAWANA!G94</f>
        <v>0</v>
      </c>
      <c r="D94">
        <f>BAWANA!AP94</f>
        <v>890</v>
      </c>
      <c r="E94">
        <f>BAWANA!AQ94</f>
        <v>0</v>
      </c>
      <c r="F94">
        <f t="shared" si="11"/>
        <v>712</v>
      </c>
      <c r="G94">
        <f t="shared" si="12"/>
        <v>890</v>
      </c>
      <c r="H94" s="112"/>
      <c r="I94">
        <f>BRPL_EOD!AM94+BRPL_EOD!AN94</f>
        <v>594.79999999999995</v>
      </c>
      <c r="J94">
        <f>BYPL_EOD!AM94+BYPL_EOD!AN94</f>
        <v>160.19999999999999</v>
      </c>
      <c r="K94">
        <f>MES_EOD!AM94+MES_EOD!AN94</f>
        <v>0</v>
      </c>
      <c r="L94">
        <f>NDMC_EOD!AM94+NDMC_EOD!AN94</f>
        <v>0</v>
      </c>
      <c r="M94">
        <f>TPDDL_EOD!AM94+TPDDL_EOD!AN94</f>
        <v>135</v>
      </c>
      <c r="N94">
        <f t="shared" si="7"/>
        <v>890</v>
      </c>
      <c r="O94" s="112">
        <f t="shared" si="8"/>
        <v>0</v>
      </c>
      <c r="P94">
        <v>594.79999999999995</v>
      </c>
      <c r="Q94">
        <v>160.19999999999999</v>
      </c>
      <c r="R94">
        <v>0</v>
      </c>
      <c r="S94">
        <v>0</v>
      </c>
      <c r="T94">
        <v>135</v>
      </c>
      <c r="U94" s="114">
        <f t="shared" si="9"/>
        <v>890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890</v>
      </c>
      <c r="C95">
        <f>BAWANA!G95</f>
        <v>0</v>
      </c>
      <c r="D95">
        <f>BAWANA!AP95</f>
        <v>822.23900000000003</v>
      </c>
      <c r="E95">
        <f>BAWANA!AQ95</f>
        <v>0</v>
      </c>
      <c r="F95">
        <f t="shared" si="11"/>
        <v>712</v>
      </c>
      <c r="G95">
        <f t="shared" si="12"/>
        <v>822.23900000000003</v>
      </c>
      <c r="H95" s="112"/>
      <c r="I95">
        <f>BRPL_EOD!AM95+BRPL_EOD!AN95</f>
        <v>527.04</v>
      </c>
      <c r="J95">
        <f>BYPL_EOD!AM95+BYPL_EOD!AN95</f>
        <v>160.19999999999999</v>
      </c>
      <c r="K95">
        <f>MES_EOD!AM95+MES_EOD!AN95</f>
        <v>0</v>
      </c>
      <c r="L95">
        <f>NDMC_EOD!AM95+NDMC_EOD!AN95</f>
        <v>0</v>
      </c>
      <c r="M95">
        <f>TPDDL_EOD!AM95+TPDDL_EOD!AN95</f>
        <v>135</v>
      </c>
      <c r="N95">
        <f t="shared" si="7"/>
        <v>822.24</v>
      </c>
      <c r="O95" s="112">
        <f t="shared" si="8"/>
        <v>-9.9999999997635314E-4</v>
      </c>
      <c r="P95">
        <v>527.03935901926445</v>
      </c>
      <c r="Q95">
        <v>160.19980516637477</v>
      </c>
      <c r="R95">
        <v>0</v>
      </c>
      <c r="S95">
        <v>0</v>
      </c>
      <c r="T95">
        <v>134.99983581436078</v>
      </c>
      <c r="U95" s="114">
        <f t="shared" si="9"/>
        <v>822.23900000000003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890</v>
      </c>
      <c r="C96">
        <f>BAWANA!G96</f>
        <v>0</v>
      </c>
      <c r="D96">
        <f>BAWANA!AP96</f>
        <v>822.23900000000003</v>
      </c>
      <c r="E96">
        <f>BAWANA!AQ96</f>
        <v>0</v>
      </c>
      <c r="F96">
        <f t="shared" si="11"/>
        <v>712</v>
      </c>
      <c r="G96">
        <f t="shared" si="12"/>
        <v>822.23900000000003</v>
      </c>
      <c r="H96" s="112"/>
      <c r="I96">
        <f>BRPL_EOD!AM96+BRPL_EOD!AN96</f>
        <v>527.04</v>
      </c>
      <c r="J96">
        <f>BYPL_EOD!AM96+BYPL_EOD!AN96</f>
        <v>160.19999999999999</v>
      </c>
      <c r="K96">
        <f>MES_EOD!AM96+MES_EOD!AN96</f>
        <v>0</v>
      </c>
      <c r="L96">
        <f>NDMC_EOD!AM96+NDMC_EOD!AN96</f>
        <v>0</v>
      </c>
      <c r="M96">
        <f>TPDDL_EOD!AM96+TPDDL_EOD!AN96</f>
        <v>135</v>
      </c>
      <c r="N96">
        <f t="shared" si="7"/>
        <v>822.24</v>
      </c>
      <c r="O96" s="112">
        <f t="shared" si="8"/>
        <v>-9.9999999997635314E-4</v>
      </c>
      <c r="P96">
        <v>527.03935901926445</v>
      </c>
      <c r="Q96">
        <v>160.19980516637477</v>
      </c>
      <c r="R96">
        <v>0</v>
      </c>
      <c r="S96">
        <v>0</v>
      </c>
      <c r="T96">
        <v>134.99983581436078</v>
      </c>
      <c r="U96" s="114">
        <f t="shared" si="9"/>
        <v>822.23900000000003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890</v>
      </c>
      <c r="C97">
        <f>BAWANA!G97</f>
        <v>0</v>
      </c>
      <c r="D97">
        <f>BAWANA!AP97</f>
        <v>822.23900000000003</v>
      </c>
      <c r="E97">
        <f>BAWANA!AQ97</f>
        <v>0</v>
      </c>
      <c r="F97">
        <f t="shared" si="11"/>
        <v>712</v>
      </c>
      <c r="G97">
        <f t="shared" si="12"/>
        <v>822.23900000000003</v>
      </c>
      <c r="H97" s="112"/>
      <c r="I97">
        <f>BRPL_EOD!AM97+BRPL_EOD!AN97</f>
        <v>527.04</v>
      </c>
      <c r="J97">
        <f>BYPL_EOD!AM97+BYPL_EOD!AN97</f>
        <v>160.19999999999999</v>
      </c>
      <c r="K97">
        <f>MES_EOD!AM97+MES_EOD!AN97</f>
        <v>0</v>
      </c>
      <c r="L97">
        <f>NDMC_EOD!AM97+NDMC_EOD!AN97</f>
        <v>0</v>
      </c>
      <c r="M97">
        <f>TPDDL_EOD!AM97+TPDDL_EOD!AN97</f>
        <v>135</v>
      </c>
      <c r="N97">
        <f t="shared" si="7"/>
        <v>822.24</v>
      </c>
      <c r="O97" s="112">
        <f t="shared" si="8"/>
        <v>-9.9999999997635314E-4</v>
      </c>
      <c r="P97">
        <v>527.03935901926445</v>
      </c>
      <c r="Q97">
        <v>160.19980516637477</v>
      </c>
      <c r="R97">
        <v>0</v>
      </c>
      <c r="S97">
        <v>0</v>
      </c>
      <c r="T97">
        <v>134.99983581436078</v>
      </c>
      <c r="U97" s="114">
        <f t="shared" si="9"/>
        <v>822.23900000000003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890</v>
      </c>
      <c r="C98">
        <f>BAWANA!G98</f>
        <v>0</v>
      </c>
      <c r="D98">
        <f>BAWANA!AP98</f>
        <v>822.23900000000003</v>
      </c>
      <c r="E98">
        <f>BAWANA!AQ98</f>
        <v>0</v>
      </c>
      <c r="F98">
        <f t="shared" si="11"/>
        <v>712</v>
      </c>
      <c r="G98">
        <f t="shared" si="12"/>
        <v>822.23900000000003</v>
      </c>
      <c r="H98" s="112"/>
      <c r="I98">
        <f>BRPL_EOD!AM98+BRPL_EOD!AN98</f>
        <v>527.04</v>
      </c>
      <c r="J98">
        <f>BYPL_EOD!AM98+BYPL_EOD!AN98</f>
        <v>160.19999999999999</v>
      </c>
      <c r="K98">
        <f>MES_EOD!AM98+MES_EOD!AN98</f>
        <v>0</v>
      </c>
      <c r="L98">
        <f>NDMC_EOD!AM98+NDMC_EOD!AN98</f>
        <v>0</v>
      </c>
      <c r="M98">
        <f>TPDDL_EOD!AM98+TPDDL_EOD!AN98</f>
        <v>135</v>
      </c>
      <c r="N98">
        <f t="shared" si="7"/>
        <v>822.24</v>
      </c>
      <c r="O98" s="112">
        <f t="shared" si="8"/>
        <v>-9.9999999997635314E-4</v>
      </c>
      <c r="P98">
        <v>527.03935901926445</v>
      </c>
      <c r="Q98">
        <v>160.19980516637477</v>
      </c>
      <c r="R98">
        <v>0</v>
      </c>
      <c r="S98">
        <v>0</v>
      </c>
      <c r="T98">
        <v>134.99983581436078</v>
      </c>
      <c r="U98" s="114">
        <f t="shared" si="9"/>
        <v>822.23900000000003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21.24</v>
      </c>
      <c r="C99" s="114">
        <f t="shared" ref="C99:U99" si="14">SUM(C3:C98)/4000</f>
        <v>0</v>
      </c>
      <c r="D99" s="114">
        <f t="shared" si="14"/>
        <v>7.1189202500000048</v>
      </c>
      <c r="E99" s="114">
        <f t="shared" si="14"/>
        <v>0</v>
      </c>
      <c r="F99" s="114">
        <f t="shared" si="14"/>
        <v>16.992000000000001</v>
      </c>
      <c r="G99" s="114">
        <f t="shared" si="14"/>
        <v>7.1189202500000048</v>
      </c>
      <c r="H99" s="114"/>
      <c r="I99" s="114">
        <f t="shared" si="14"/>
        <v>4.8789200000000035</v>
      </c>
      <c r="J99" s="114">
        <f t="shared" si="14"/>
        <v>1.3287499999999997</v>
      </c>
      <c r="K99" s="114">
        <f t="shared" si="14"/>
        <v>0</v>
      </c>
      <c r="L99" s="114">
        <f t="shared" si="14"/>
        <v>0</v>
      </c>
      <c r="M99" s="114">
        <f t="shared" si="14"/>
        <v>0.91125</v>
      </c>
      <c r="N99" s="114">
        <f t="shared" si="14"/>
        <v>7.1189200000000055</v>
      </c>
      <c r="O99" s="114">
        <f t="shared" si="14"/>
        <v>2.5000000013619685E-7</v>
      </c>
      <c r="P99" s="114">
        <f t="shared" si="14"/>
        <v>4.878918119870856</v>
      </c>
      <c r="Q99" s="114">
        <f t="shared" si="14"/>
        <v>1.3287501298542499</v>
      </c>
      <c r="R99" s="114">
        <f t="shared" si="14"/>
        <v>1.5071888013168668E-7</v>
      </c>
      <c r="S99" s="114">
        <f t="shared" si="14"/>
        <v>6.0420052167076153E-7</v>
      </c>
      <c r="T99" s="114">
        <f t="shared" si="14"/>
        <v>0.91125124535549407</v>
      </c>
      <c r="U99" s="114">
        <f t="shared" si="14"/>
        <v>7.1189202500000048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48.878287999999998</v>
      </c>
      <c r="E3">
        <v>0</v>
      </c>
      <c r="F3">
        <v>0</v>
      </c>
      <c r="G3">
        <v>80.254056000000006</v>
      </c>
      <c r="H3">
        <v>0</v>
      </c>
      <c r="I3">
        <v>0</v>
      </c>
      <c r="J3">
        <v>101.83844999999999</v>
      </c>
      <c r="K3">
        <v>688.41594699999996</v>
      </c>
      <c r="L3">
        <v>482.44379900000001</v>
      </c>
      <c r="M3">
        <v>94.455943000000005</v>
      </c>
      <c r="N3">
        <v>121.484996</v>
      </c>
      <c r="O3">
        <v>127.380717</v>
      </c>
      <c r="P3">
        <v>144.68895000000001</v>
      </c>
      <c r="Q3">
        <v>22.230298999999999</v>
      </c>
      <c r="R3">
        <v>21.853313</v>
      </c>
      <c r="S3">
        <v>27.038981</v>
      </c>
      <c r="T3">
        <v>3.0945860000000001</v>
      </c>
      <c r="U3">
        <v>418.77</v>
      </c>
      <c r="V3">
        <v>11.954000000000001</v>
      </c>
      <c r="W3">
        <v>44.311</v>
      </c>
      <c r="X3">
        <v>148.30237500000001</v>
      </c>
      <c r="Y3">
        <v>0</v>
      </c>
      <c r="Z3">
        <v>13.041600000000001</v>
      </c>
      <c r="AA3">
        <v>40.764000000000003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27.667514000000001</v>
      </c>
      <c r="AG3">
        <v>48.849727000000001</v>
      </c>
      <c r="AH3">
        <v>179.96245400000001</v>
      </c>
      <c r="AI3">
        <v>19.071838</v>
      </c>
      <c r="AJ3">
        <v>0</v>
      </c>
      <c r="AK3">
        <v>68.158760000000001</v>
      </c>
      <c r="AL3">
        <v>73.206000000000003</v>
      </c>
      <c r="AM3">
        <v>18.800616999999999</v>
      </c>
      <c r="AN3">
        <v>1.1478459999999999</v>
      </c>
      <c r="AO3">
        <v>0</v>
      </c>
      <c r="AP3">
        <v>1.7934000000000001</v>
      </c>
      <c r="AQ3">
        <v>41.434280999999999</v>
      </c>
      <c r="AR3">
        <v>33.671999999999997</v>
      </c>
      <c r="AS3">
        <v>38.350727999999997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3426.475711999999</v>
      </c>
    </row>
    <row r="4" spans="1:121">
      <c r="A4" t="s">
        <v>46</v>
      </c>
      <c r="B4">
        <v>0</v>
      </c>
      <c r="C4">
        <v>0</v>
      </c>
      <c r="D4">
        <v>48.878287999999998</v>
      </c>
      <c r="E4">
        <v>0</v>
      </c>
      <c r="F4">
        <v>0</v>
      </c>
      <c r="G4">
        <v>80.254056000000006</v>
      </c>
      <c r="H4">
        <v>0</v>
      </c>
      <c r="I4">
        <v>0</v>
      </c>
      <c r="J4">
        <v>101.83844999999999</v>
      </c>
      <c r="K4">
        <v>688.41594699999996</v>
      </c>
      <c r="L4">
        <v>482.44379900000001</v>
      </c>
      <c r="M4">
        <v>94.455943000000005</v>
      </c>
      <c r="N4">
        <v>121.484996</v>
      </c>
      <c r="O4">
        <v>127.380717</v>
      </c>
      <c r="P4">
        <v>144.68895000000001</v>
      </c>
      <c r="Q4">
        <v>22.230298999999999</v>
      </c>
      <c r="R4">
        <v>21.853313</v>
      </c>
      <c r="S4">
        <v>27.038981</v>
      </c>
      <c r="T4">
        <v>3.0945860000000001</v>
      </c>
      <c r="U4">
        <v>418.77</v>
      </c>
      <c r="V4">
        <v>11.954000000000001</v>
      </c>
      <c r="W4">
        <v>44.311</v>
      </c>
      <c r="X4">
        <v>148.30237500000001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27.667514000000001</v>
      </c>
      <c r="AG4">
        <v>48.849727000000001</v>
      </c>
      <c r="AH4">
        <v>179.96245400000001</v>
      </c>
      <c r="AI4">
        <v>19.071838</v>
      </c>
      <c r="AJ4">
        <v>0</v>
      </c>
      <c r="AK4">
        <v>68.158760000000001</v>
      </c>
      <c r="AL4">
        <v>73.206000000000003</v>
      </c>
      <c r="AM4">
        <v>18.800616999999999</v>
      </c>
      <c r="AN4">
        <v>1.1478459999999999</v>
      </c>
      <c r="AO4">
        <v>0</v>
      </c>
      <c r="AP4">
        <v>1.7934000000000001</v>
      </c>
      <c r="AQ4">
        <v>41.434280999999999</v>
      </c>
      <c r="AR4">
        <v>33.671999999999997</v>
      </c>
      <c r="AS4">
        <v>38.350727999999997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3427.8597919999988</v>
      </c>
    </row>
    <row r="5" spans="1:121">
      <c r="A5" t="s">
        <v>47</v>
      </c>
      <c r="B5">
        <v>0</v>
      </c>
      <c r="C5">
        <v>0</v>
      </c>
      <c r="D5">
        <v>48.878287999999998</v>
      </c>
      <c r="E5">
        <v>0</v>
      </c>
      <c r="F5">
        <v>0</v>
      </c>
      <c r="G5">
        <v>80.254056000000006</v>
      </c>
      <c r="H5">
        <v>0</v>
      </c>
      <c r="I5">
        <v>0</v>
      </c>
      <c r="J5">
        <v>101.83844999999999</v>
      </c>
      <c r="K5">
        <v>688.41594699999996</v>
      </c>
      <c r="L5">
        <v>482.44379900000001</v>
      </c>
      <c r="M5">
        <v>94.455943000000005</v>
      </c>
      <c r="N5">
        <v>121.484996</v>
      </c>
      <c r="O5">
        <v>127.380717</v>
      </c>
      <c r="P5">
        <v>144.68895000000001</v>
      </c>
      <c r="Q5">
        <v>22.230298999999999</v>
      </c>
      <c r="R5">
        <v>21.853313</v>
      </c>
      <c r="S5">
        <v>27.038981</v>
      </c>
      <c r="T5">
        <v>3.0945860000000001</v>
      </c>
      <c r="U5">
        <v>418.77</v>
      </c>
      <c r="V5">
        <v>11.954000000000001</v>
      </c>
      <c r="W5">
        <v>44.311</v>
      </c>
      <c r="X5">
        <v>148.30237500000001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27.667514000000001</v>
      </c>
      <c r="AG5">
        <v>48.849727000000001</v>
      </c>
      <c r="AH5">
        <v>179.96245400000001</v>
      </c>
      <c r="AI5">
        <v>19.071838</v>
      </c>
      <c r="AJ5">
        <v>0</v>
      </c>
      <c r="AK5">
        <v>68.158760000000001</v>
      </c>
      <c r="AL5">
        <v>73.206000000000003</v>
      </c>
      <c r="AM5">
        <v>18.800616999999999</v>
      </c>
      <c r="AN5">
        <v>1.1478459999999999</v>
      </c>
      <c r="AO5">
        <v>0</v>
      </c>
      <c r="AP5">
        <v>1.7934000000000001</v>
      </c>
      <c r="AQ5">
        <v>41.434280999999999</v>
      </c>
      <c r="AR5">
        <v>33.671999999999997</v>
      </c>
      <c r="AS5">
        <v>38.350727999999997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3427.8597919999988</v>
      </c>
    </row>
    <row r="6" spans="1:121">
      <c r="A6" t="s">
        <v>48</v>
      </c>
      <c r="B6">
        <v>0</v>
      </c>
      <c r="C6">
        <v>0</v>
      </c>
      <c r="D6">
        <v>48.878287999999998</v>
      </c>
      <c r="E6">
        <v>0</v>
      </c>
      <c r="F6">
        <v>0</v>
      </c>
      <c r="G6">
        <v>80.254056000000006</v>
      </c>
      <c r="H6">
        <v>0</v>
      </c>
      <c r="I6">
        <v>0</v>
      </c>
      <c r="J6">
        <v>101.83844999999999</v>
      </c>
      <c r="K6">
        <v>688.41594699999996</v>
      </c>
      <c r="L6">
        <v>482.44379900000001</v>
      </c>
      <c r="M6">
        <v>94.455943000000005</v>
      </c>
      <c r="N6">
        <v>121.484996</v>
      </c>
      <c r="O6">
        <v>127.380717</v>
      </c>
      <c r="P6">
        <v>144.68895000000001</v>
      </c>
      <c r="Q6">
        <v>22.230298999999999</v>
      </c>
      <c r="R6">
        <v>21.853313</v>
      </c>
      <c r="S6">
        <v>27.038981</v>
      </c>
      <c r="T6">
        <v>3.0945860000000001</v>
      </c>
      <c r="U6">
        <v>418.77</v>
      </c>
      <c r="V6">
        <v>11.954000000000001</v>
      </c>
      <c r="W6">
        <v>44.311</v>
      </c>
      <c r="X6">
        <v>148.30237500000001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27.667514000000001</v>
      </c>
      <c r="AG6">
        <v>48.849727000000001</v>
      </c>
      <c r="AH6">
        <v>179.96245400000001</v>
      </c>
      <c r="AI6">
        <v>19.071838</v>
      </c>
      <c r="AJ6">
        <v>0</v>
      </c>
      <c r="AK6">
        <v>68.158760000000001</v>
      </c>
      <c r="AL6">
        <v>73.206000000000003</v>
      </c>
      <c r="AM6">
        <v>18.800616999999999</v>
      </c>
      <c r="AN6">
        <v>1.1478459999999999</v>
      </c>
      <c r="AO6">
        <v>0</v>
      </c>
      <c r="AP6">
        <v>1.7934000000000001</v>
      </c>
      <c r="AQ6">
        <v>41.434280999999999</v>
      </c>
      <c r="AR6">
        <v>33.671999999999997</v>
      </c>
      <c r="AS6">
        <v>38.350727999999997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3427.8597919999988</v>
      </c>
    </row>
    <row r="7" spans="1:121">
      <c r="A7" t="s">
        <v>49</v>
      </c>
      <c r="B7">
        <v>0</v>
      </c>
      <c r="C7">
        <v>0</v>
      </c>
      <c r="D7">
        <v>48.878287999999998</v>
      </c>
      <c r="E7">
        <v>0</v>
      </c>
      <c r="F7">
        <v>0</v>
      </c>
      <c r="G7">
        <v>80.254056000000006</v>
      </c>
      <c r="H7">
        <v>0</v>
      </c>
      <c r="I7">
        <v>0</v>
      </c>
      <c r="J7">
        <v>101.83844999999999</v>
      </c>
      <c r="K7">
        <v>688.31594700000005</v>
      </c>
      <c r="L7">
        <v>482.44379900000001</v>
      </c>
      <c r="M7">
        <v>94.455943000000005</v>
      </c>
      <c r="N7">
        <v>121.484996</v>
      </c>
      <c r="O7">
        <v>127.380717</v>
      </c>
      <c r="P7">
        <v>144.68895000000001</v>
      </c>
      <c r="Q7">
        <v>22.230298999999999</v>
      </c>
      <c r="R7">
        <v>21.853313</v>
      </c>
      <c r="S7">
        <v>27.038981</v>
      </c>
      <c r="T7">
        <v>3.0945860000000001</v>
      </c>
      <c r="U7">
        <v>418.77</v>
      </c>
      <c r="V7">
        <v>11.954000000000001</v>
      </c>
      <c r="W7">
        <v>44.311</v>
      </c>
      <c r="X7">
        <v>148.30237500000001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27.667514000000001</v>
      </c>
      <c r="AG7">
        <v>48.849727000000001</v>
      </c>
      <c r="AH7">
        <v>179.96245400000001</v>
      </c>
      <c r="AI7">
        <v>19.071838</v>
      </c>
      <c r="AJ7">
        <v>0</v>
      </c>
      <c r="AK7">
        <v>68.158760000000001</v>
      </c>
      <c r="AL7">
        <v>73.206000000000003</v>
      </c>
      <c r="AM7">
        <v>18.800616999999999</v>
      </c>
      <c r="AN7">
        <v>1.1478459999999999</v>
      </c>
      <c r="AO7">
        <v>0</v>
      </c>
      <c r="AP7">
        <v>3.0743999999999998</v>
      </c>
      <c r="AQ7">
        <v>41.434280999999999</v>
      </c>
      <c r="AR7">
        <v>33.671999999999997</v>
      </c>
      <c r="AS7">
        <v>35.154834000000001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3425.8448979999994</v>
      </c>
    </row>
    <row r="8" spans="1:121">
      <c r="A8" t="s">
        <v>50</v>
      </c>
      <c r="B8">
        <v>0</v>
      </c>
      <c r="C8">
        <v>0</v>
      </c>
      <c r="D8">
        <v>48.878287999999998</v>
      </c>
      <c r="E8">
        <v>0</v>
      </c>
      <c r="F8">
        <v>0</v>
      </c>
      <c r="G8">
        <v>80.254056000000006</v>
      </c>
      <c r="H8">
        <v>0</v>
      </c>
      <c r="I8">
        <v>0</v>
      </c>
      <c r="J8">
        <v>104.554142</v>
      </c>
      <c r="K8">
        <v>688.31594700000005</v>
      </c>
      <c r="L8">
        <v>482.44379900000001</v>
      </c>
      <c r="M8">
        <v>94.455943000000005</v>
      </c>
      <c r="N8">
        <v>121.484996</v>
      </c>
      <c r="O8">
        <v>127.380717</v>
      </c>
      <c r="P8">
        <v>144.68895000000001</v>
      </c>
      <c r="Q8">
        <v>22.230298999999999</v>
      </c>
      <c r="R8">
        <v>21.853313</v>
      </c>
      <c r="S8">
        <v>27.038981</v>
      </c>
      <c r="T8">
        <v>3.0945860000000001</v>
      </c>
      <c r="U8">
        <v>418.77</v>
      </c>
      <c r="V8">
        <v>11.954000000000001</v>
      </c>
      <c r="W8">
        <v>44.311</v>
      </c>
      <c r="X8">
        <v>148.30237500000001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32.652102999999997</v>
      </c>
      <c r="AE8">
        <v>59.175403000000003</v>
      </c>
      <c r="AF8">
        <v>27.667514000000001</v>
      </c>
      <c r="AG8">
        <v>48.849727000000001</v>
      </c>
      <c r="AH8">
        <v>179.96245400000001</v>
      </c>
      <c r="AI8">
        <v>19.071838</v>
      </c>
      <c r="AJ8">
        <v>0</v>
      </c>
      <c r="AK8">
        <v>68.158760000000001</v>
      </c>
      <c r="AL8">
        <v>73.206000000000003</v>
      </c>
      <c r="AM8">
        <v>18.800616999999999</v>
      </c>
      <c r="AN8">
        <v>1.1478459999999999</v>
      </c>
      <c r="AO8">
        <v>0</v>
      </c>
      <c r="AP8">
        <v>3.0743999999999998</v>
      </c>
      <c r="AQ8">
        <v>41.434280999999999</v>
      </c>
      <c r="AR8">
        <v>33.671999999999997</v>
      </c>
      <c r="AS8">
        <v>35.154834000000001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3417.676555999999</v>
      </c>
    </row>
    <row r="9" spans="1:121">
      <c r="A9" t="s">
        <v>51</v>
      </c>
      <c r="B9">
        <v>0</v>
      </c>
      <c r="C9">
        <v>0</v>
      </c>
      <c r="D9">
        <v>48.878287999999998</v>
      </c>
      <c r="E9">
        <v>0</v>
      </c>
      <c r="F9">
        <v>0</v>
      </c>
      <c r="G9">
        <v>80.254056000000006</v>
      </c>
      <c r="H9">
        <v>0</v>
      </c>
      <c r="I9">
        <v>0</v>
      </c>
      <c r="J9">
        <v>104.554142</v>
      </c>
      <c r="K9">
        <v>688.31594700000005</v>
      </c>
      <c r="L9">
        <v>482.44379900000001</v>
      </c>
      <c r="M9">
        <v>94.455943000000005</v>
      </c>
      <c r="N9">
        <v>121.484996</v>
      </c>
      <c r="O9">
        <v>127.380717</v>
      </c>
      <c r="P9">
        <v>144.68895000000001</v>
      </c>
      <c r="Q9">
        <v>22.230298999999999</v>
      </c>
      <c r="R9">
        <v>21.853313</v>
      </c>
      <c r="S9">
        <v>27.038981</v>
      </c>
      <c r="T9">
        <v>3.0945860000000001</v>
      </c>
      <c r="U9">
        <v>418.77</v>
      </c>
      <c r="V9">
        <v>11.954000000000001</v>
      </c>
      <c r="W9">
        <v>44.311</v>
      </c>
      <c r="X9">
        <v>148.30237500000001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32.652102999999997</v>
      </c>
      <c r="AE9">
        <v>59.175403000000003</v>
      </c>
      <c r="AF9">
        <v>27.667514000000001</v>
      </c>
      <c r="AG9">
        <v>48.849727000000001</v>
      </c>
      <c r="AH9">
        <v>179.96245400000001</v>
      </c>
      <c r="AI9">
        <v>19.071838</v>
      </c>
      <c r="AJ9">
        <v>0</v>
      </c>
      <c r="AK9">
        <v>68.158760000000001</v>
      </c>
      <c r="AL9">
        <v>73.206000000000003</v>
      </c>
      <c r="AM9">
        <v>17.443217000000001</v>
      </c>
      <c r="AN9">
        <v>1.1478459999999999</v>
      </c>
      <c r="AO9">
        <v>0</v>
      </c>
      <c r="AP9">
        <v>3.0743999999999998</v>
      </c>
      <c r="AQ9">
        <v>41.434280999999999</v>
      </c>
      <c r="AR9">
        <v>33.671999999999997</v>
      </c>
      <c r="AS9">
        <v>35.154834000000001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3416.3191559999991</v>
      </c>
    </row>
    <row r="10" spans="1:121">
      <c r="A10" t="s">
        <v>52</v>
      </c>
      <c r="B10">
        <v>0</v>
      </c>
      <c r="C10">
        <v>0</v>
      </c>
      <c r="D10">
        <v>48.878287999999998</v>
      </c>
      <c r="E10">
        <v>0</v>
      </c>
      <c r="F10">
        <v>0</v>
      </c>
      <c r="G10">
        <v>80.254056000000006</v>
      </c>
      <c r="H10">
        <v>0</v>
      </c>
      <c r="I10">
        <v>0</v>
      </c>
      <c r="J10">
        <v>104.554142</v>
      </c>
      <c r="K10">
        <v>685.51594699999998</v>
      </c>
      <c r="L10">
        <v>482.44379900000001</v>
      </c>
      <c r="M10">
        <v>94.455943000000005</v>
      </c>
      <c r="N10">
        <v>121.484996</v>
      </c>
      <c r="O10">
        <v>127.380717</v>
      </c>
      <c r="P10">
        <v>144.68895000000001</v>
      </c>
      <c r="Q10">
        <v>22.230298999999999</v>
      </c>
      <c r="R10">
        <v>21.853313</v>
      </c>
      <c r="S10">
        <v>27.038981</v>
      </c>
      <c r="T10">
        <v>3.0945860000000001</v>
      </c>
      <c r="U10">
        <v>418.77</v>
      </c>
      <c r="V10">
        <v>11.954000000000001</v>
      </c>
      <c r="W10">
        <v>44.311</v>
      </c>
      <c r="X10">
        <v>148.30237500000001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32.652102999999997</v>
      </c>
      <c r="AE10">
        <v>59.175403000000003</v>
      </c>
      <c r="AF10">
        <v>27.667514000000001</v>
      </c>
      <c r="AG10">
        <v>48.849727000000001</v>
      </c>
      <c r="AH10">
        <v>179.96245400000001</v>
      </c>
      <c r="AI10">
        <v>19.071838</v>
      </c>
      <c r="AJ10">
        <v>0</v>
      </c>
      <c r="AK10">
        <v>68.158760000000001</v>
      </c>
      <c r="AL10">
        <v>73.206000000000003</v>
      </c>
      <c r="AM10">
        <v>12.527402</v>
      </c>
      <c r="AN10">
        <v>1.1478459999999999</v>
      </c>
      <c r="AO10">
        <v>0</v>
      </c>
      <c r="AP10">
        <v>3.0743999999999998</v>
      </c>
      <c r="AQ10">
        <v>41.434280999999999</v>
      </c>
      <c r="AR10">
        <v>33.671999999999997</v>
      </c>
      <c r="AS10">
        <v>35.154834000000001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3408.6033409999991</v>
      </c>
    </row>
    <row r="11" spans="1:121">
      <c r="A11" t="s">
        <v>53</v>
      </c>
      <c r="B11">
        <v>0</v>
      </c>
      <c r="C11">
        <v>0</v>
      </c>
      <c r="D11">
        <v>49.529997999999999</v>
      </c>
      <c r="E11">
        <v>0</v>
      </c>
      <c r="F11">
        <v>0</v>
      </c>
      <c r="G11">
        <v>80.254056000000006</v>
      </c>
      <c r="H11">
        <v>0</v>
      </c>
      <c r="I11">
        <v>0</v>
      </c>
      <c r="J11">
        <v>104.554142</v>
      </c>
      <c r="K11">
        <v>685.51594699999998</v>
      </c>
      <c r="L11">
        <v>482.44379900000001</v>
      </c>
      <c r="M11">
        <v>94.455943000000005</v>
      </c>
      <c r="N11">
        <v>121.484996</v>
      </c>
      <c r="O11">
        <v>127.380717</v>
      </c>
      <c r="P11">
        <v>144.68895000000001</v>
      </c>
      <c r="Q11">
        <v>22.230298999999999</v>
      </c>
      <c r="R11">
        <v>21.853313</v>
      </c>
      <c r="S11">
        <v>27.038981</v>
      </c>
      <c r="T11">
        <v>3.0945860000000001</v>
      </c>
      <c r="U11">
        <v>418.77</v>
      </c>
      <c r="V11">
        <v>11.954000000000001</v>
      </c>
      <c r="W11">
        <v>44.311</v>
      </c>
      <c r="X11">
        <v>148.30237500000001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27.667514000000001</v>
      </c>
      <c r="AG11">
        <v>48.849727000000001</v>
      </c>
      <c r="AH11">
        <v>179.96245400000001</v>
      </c>
      <c r="AI11">
        <v>19.071838</v>
      </c>
      <c r="AJ11">
        <v>0</v>
      </c>
      <c r="AK11">
        <v>68.158760000000001</v>
      </c>
      <c r="AL11">
        <v>73.206000000000003</v>
      </c>
      <c r="AM11">
        <v>12.527402</v>
      </c>
      <c r="AN11">
        <v>1.1478459999999999</v>
      </c>
      <c r="AO11">
        <v>0</v>
      </c>
      <c r="AP11">
        <v>3.0743999999999998</v>
      </c>
      <c r="AQ11">
        <v>41.434280999999999</v>
      </c>
      <c r="AR11">
        <v>33.671999999999997</v>
      </c>
      <c r="AS11">
        <v>35.154834000000001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3409.2550509999992</v>
      </c>
    </row>
    <row r="12" spans="1:121">
      <c r="A12" t="s">
        <v>54</v>
      </c>
      <c r="B12">
        <v>0</v>
      </c>
      <c r="C12">
        <v>0</v>
      </c>
      <c r="D12">
        <v>49.529997999999999</v>
      </c>
      <c r="E12">
        <v>0</v>
      </c>
      <c r="F12">
        <v>0</v>
      </c>
      <c r="G12">
        <v>80.254056000000006</v>
      </c>
      <c r="H12">
        <v>0</v>
      </c>
      <c r="I12">
        <v>0</v>
      </c>
      <c r="J12">
        <v>104.554142</v>
      </c>
      <c r="K12">
        <v>685.51594699999998</v>
      </c>
      <c r="L12">
        <v>482.44379900000001</v>
      </c>
      <c r="M12">
        <v>94.455943000000005</v>
      </c>
      <c r="N12">
        <v>121.484996</v>
      </c>
      <c r="O12">
        <v>127.380717</v>
      </c>
      <c r="P12">
        <v>144.68895000000001</v>
      </c>
      <c r="Q12">
        <v>22.230298999999999</v>
      </c>
      <c r="R12">
        <v>21.853313</v>
      </c>
      <c r="S12">
        <v>27.038981</v>
      </c>
      <c r="T12">
        <v>3.0945860000000001</v>
      </c>
      <c r="U12">
        <v>418.77</v>
      </c>
      <c r="V12">
        <v>11.954000000000001</v>
      </c>
      <c r="W12">
        <v>44.311</v>
      </c>
      <c r="X12">
        <v>148.30237500000001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27.667514000000001</v>
      </c>
      <c r="AG12">
        <v>48.849727000000001</v>
      </c>
      <c r="AH12">
        <v>179.96245400000001</v>
      </c>
      <c r="AI12">
        <v>19.071838</v>
      </c>
      <c r="AJ12">
        <v>0</v>
      </c>
      <c r="AK12">
        <v>68.158760000000001</v>
      </c>
      <c r="AL12">
        <v>73.206000000000003</v>
      </c>
      <c r="AM12">
        <v>12.527402</v>
      </c>
      <c r="AN12">
        <v>1.1478459999999999</v>
      </c>
      <c r="AO12">
        <v>0</v>
      </c>
      <c r="AP12">
        <v>3.0743999999999998</v>
      </c>
      <c r="AQ12">
        <v>41.434280999999999</v>
      </c>
      <c r="AR12">
        <v>33.671999999999997</v>
      </c>
      <c r="AS12">
        <v>35.154834000000001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3409.2550509999992</v>
      </c>
    </row>
    <row r="13" spans="1:121">
      <c r="A13" t="s">
        <v>55</v>
      </c>
      <c r="B13">
        <v>0</v>
      </c>
      <c r="C13">
        <v>0</v>
      </c>
      <c r="D13">
        <v>49.529997999999999</v>
      </c>
      <c r="E13">
        <v>0</v>
      </c>
      <c r="F13">
        <v>0</v>
      </c>
      <c r="G13">
        <v>80.254056000000006</v>
      </c>
      <c r="H13">
        <v>0</v>
      </c>
      <c r="I13">
        <v>0</v>
      </c>
      <c r="J13">
        <v>104.554142</v>
      </c>
      <c r="K13">
        <v>685.51594699999998</v>
      </c>
      <c r="L13">
        <v>482.44379900000001</v>
      </c>
      <c r="M13">
        <v>94.455943000000005</v>
      </c>
      <c r="N13">
        <v>121.484996</v>
      </c>
      <c r="O13">
        <v>127.380717</v>
      </c>
      <c r="P13">
        <v>144.68895000000001</v>
      </c>
      <c r="Q13">
        <v>22.230298999999999</v>
      </c>
      <c r="R13">
        <v>21.853313</v>
      </c>
      <c r="S13">
        <v>27.038981</v>
      </c>
      <c r="T13">
        <v>3.0945860000000001</v>
      </c>
      <c r="U13">
        <v>418.77</v>
      </c>
      <c r="V13">
        <v>11.954000000000001</v>
      </c>
      <c r="W13">
        <v>44.311</v>
      </c>
      <c r="X13">
        <v>148.30237500000001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27.667514000000001</v>
      </c>
      <c r="AG13">
        <v>48.849727000000001</v>
      </c>
      <c r="AH13">
        <v>179.96245400000001</v>
      </c>
      <c r="AI13">
        <v>19.071838</v>
      </c>
      <c r="AJ13">
        <v>0</v>
      </c>
      <c r="AK13">
        <v>68.158760000000001</v>
      </c>
      <c r="AL13">
        <v>73.206000000000003</v>
      </c>
      <c r="AM13">
        <v>12.527402</v>
      </c>
      <c r="AN13">
        <v>1.1478459999999999</v>
      </c>
      <c r="AO13">
        <v>0</v>
      </c>
      <c r="AP13">
        <v>3.0743999999999998</v>
      </c>
      <c r="AQ13">
        <v>41.434280999999999</v>
      </c>
      <c r="AR13">
        <v>33.671999999999997</v>
      </c>
      <c r="AS13">
        <v>35.154834000000001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3409.2550509999992</v>
      </c>
    </row>
    <row r="14" spans="1:121">
      <c r="A14" t="s">
        <v>56</v>
      </c>
      <c r="B14">
        <v>0</v>
      </c>
      <c r="C14">
        <v>0</v>
      </c>
      <c r="D14">
        <v>49.529997999999999</v>
      </c>
      <c r="E14">
        <v>0</v>
      </c>
      <c r="F14">
        <v>0</v>
      </c>
      <c r="G14">
        <v>80.254056000000006</v>
      </c>
      <c r="H14">
        <v>0</v>
      </c>
      <c r="I14">
        <v>0</v>
      </c>
      <c r="J14">
        <v>104.554142</v>
      </c>
      <c r="K14">
        <v>685.51594699999998</v>
      </c>
      <c r="L14">
        <v>482.44379900000001</v>
      </c>
      <c r="M14">
        <v>94.455943000000005</v>
      </c>
      <c r="N14">
        <v>121.484996</v>
      </c>
      <c r="O14">
        <v>127.380717</v>
      </c>
      <c r="P14">
        <v>144.68895000000001</v>
      </c>
      <c r="Q14">
        <v>22.230298999999999</v>
      </c>
      <c r="R14">
        <v>21.853313</v>
      </c>
      <c r="S14">
        <v>27.038981</v>
      </c>
      <c r="T14">
        <v>3.0945860000000001</v>
      </c>
      <c r="U14">
        <v>418.77</v>
      </c>
      <c r="V14">
        <v>11.954000000000001</v>
      </c>
      <c r="W14">
        <v>44.311</v>
      </c>
      <c r="X14">
        <v>148.30237500000001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27.667514000000001</v>
      </c>
      <c r="AG14">
        <v>48.849727000000001</v>
      </c>
      <c r="AH14">
        <v>179.96245400000001</v>
      </c>
      <c r="AI14">
        <v>19.071838</v>
      </c>
      <c r="AJ14">
        <v>0</v>
      </c>
      <c r="AK14">
        <v>68.158760000000001</v>
      </c>
      <c r="AL14">
        <v>73.206000000000003</v>
      </c>
      <c r="AM14">
        <v>12.527402</v>
      </c>
      <c r="AN14">
        <v>1.1478459999999999</v>
      </c>
      <c r="AO14">
        <v>0</v>
      </c>
      <c r="AP14">
        <v>3.0743999999999998</v>
      </c>
      <c r="AQ14">
        <v>41.434280999999999</v>
      </c>
      <c r="AR14">
        <v>33.671999999999997</v>
      </c>
      <c r="AS14">
        <v>35.154834000000001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3409.2550509999992</v>
      </c>
    </row>
    <row r="15" spans="1:121">
      <c r="A15" t="s">
        <v>57</v>
      </c>
      <c r="B15">
        <v>0</v>
      </c>
      <c r="C15">
        <v>0</v>
      </c>
      <c r="D15">
        <v>49.529997999999999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105.91198799999999</v>
      </c>
      <c r="K15">
        <v>688.71594700000003</v>
      </c>
      <c r="L15">
        <v>482.44379900000001</v>
      </c>
      <c r="M15">
        <v>94.455943000000005</v>
      </c>
      <c r="N15">
        <v>121.484996</v>
      </c>
      <c r="O15">
        <v>127.380717</v>
      </c>
      <c r="P15">
        <v>144.68895000000001</v>
      </c>
      <c r="Q15">
        <v>22.230298999999999</v>
      </c>
      <c r="R15">
        <v>21.853313</v>
      </c>
      <c r="S15">
        <v>27.038981</v>
      </c>
      <c r="T15">
        <v>3.0945860000000001</v>
      </c>
      <c r="U15">
        <v>418.77</v>
      </c>
      <c r="V15">
        <v>11.954000000000001</v>
      </c>
      <c r="W15">
        <v>44.311</v>
      </c>
      <c r="X15">
        <v>148.30237500000001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32.652102999999997</v>
      </c>
      <c r="AE15">
        <v>59.175403000000003</v>
      </c>
      <c r="AF15">
        <v>27.667514000000001</v>
      </c>
      <c r="AG15">
        <v>48.849727000000001</v>
      </c>
      <c r="AH15">
        <v>179.96245400000001</v>
      </c>
      <c r="AI15">
        <v>19.071838</v>
      </c>
      <c r="AJ15">
        <v>0</v>
      </c>
      <c r="AK15">
        <v>68.158760000000001</v>
      </c>
      <c r="AL15">
        <v>73.206000000000003</v>
      </c>
      <c r="AM15">
        <v>12.527402</v>
      </c>
      <c r="AN15">
        <v>1.1478459999999999</v>
      </c>
      <c r="AO15">
        <v>0</v>
      </c>
      <c r="AP15">
        <v>10.119899999999999</v>
      </c>
      <c r="AQ15">
        <v>41.434280999999999</v>
      </c>
      <c r="AR15">
        <v>33.671999999999997</v>
      </c>
      <c r="AS15">
        <v>38.350727999999997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3425.3918589999998</v>
      </c>
    </row>
    <row r="16" spans="1:121">
      <c r="A16" t="s">
        <v>58</v>
      </c>
      <c r="B16">
        <v>0</v>
      </c>
      <c r="C16">
        <v>0</v>
      </c>
      <c r="D16">
        <v>49.529997999999999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105.91198799999999</v>
      </c>
      <c r="K16">
        <v>688.71594700000003</v>
      </c>
      <c r="L16">
        <v>482.44379900000001</v>
      </c>
      <c r="M16">
        <v>94.455943000000005</v>
      </c>
      <c r="N16">
        <v>121.484996</v>
      </c>
      <c r="O16">
        <v>127.380717</v>
      </c>
      <c r="P16">
        <v>144.68895000000001</v>
      </c>
      <c r="Q16">
        <v>22.230298999999999</v>
      </c>
      <c r="R16">
        <v>21.853313</v>
      </c>
      <c r="S16">
        <v>27.038981</v>
      </c>
      <c r="T16">
        <v>3.0945860000000001</v>
      </c>
      <c r="U16">
        <v>418.77</v>
      </c>
      <c r="V16">
        <v>11.954000000000001</v>
      </c>
      <c r="W16">
        <v>44.311</v>
      </c>
      <c r="X16">
        <v>148.30237500000001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32.652102999999997</v>
      </c>
      <c r="AE16">
        <v>59.175403000000003</v>
      </c>
      <c r="AF16">
        <v>27.667514000000001</v>
      </c>
      <c r="AG16">
        <v>48.849727000000001</v>
      </c>
      <c r="AH16">
        <v>179.96245400000001</v>
      </c>
      <c r="AI16">
        <v>19.071838</v>
      </c>
      <c r="AJ16">
        <v>0</v>
      </c>
      <c r="AK16">
        <v>68.158760000000001</v>
      </c>
      <c r="AL16">
        <v>73.206000000000003</v>
      </c>
      <c r="AM16">
        <v>12.527402</v>
      </c>
      <c r="AN16">
        <v>1.1478459999999999</v>
      </c>
      <c r="AO16">
        <v>0</v>
      </c>
      <c r="AP16">
        <v>10.119899999999999</v>
      </c>
      <c r="AQ16">
        <v>41.434280999999999</v>
      </c>
      <c r="AR16">
        <v>33.671999999999997</v>
      </c>
      <c r="AS16">
        <v>38.350727999999997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3425.3918589999998</v>
      </c>
    </row>
    <row r="17" spans="1:117">
      <c r="A17" t="s">
        <v>59</v>
      </c>
      <c r="B17">
        <v>0</v>
      </c>
      <c r="C17">
        <v>0</v>
      </c>
      <c r="D17">
        <v>49.529997999999999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105.91198799999999</v>
      </c>
      <c r="K17">
        <v>688.71594700000003</v>
      </c>
      <c r="L17">
        <v>482.44379900000001</v>
      </c>
      <c r="M17">
        <v>94.455943000000005</v>
      </c>
      <c r="N17">
        <v>121.484996</v>
      </c>
      <c r="O17">
        <v>127.380717</v>
      </c>
      <c r="P17">
        <v>144.68895000000001</v>
      </c>
      <c r="Q17">
        <v>22.230298999999999</v>
      </c>
      <c r="R17">
        <v>21.853313</v>
      </c>
      <c r="S17">
        <v>27.038981</v>
      </c>
      <c r="T17">
        <v>3.0945860000000001</v>
      </c>
      <c r="U17">
        <v>418.77</v>
      </c>
      <c r="V17">
        <v>11.954000000000001</v>
      </c>
      <c r="W17">
        <v>44.311</v>
      </c>
      <c r="X17">
        <v>148.30237500000001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32.652102999999997</v>
      </c>
      <c r="AE17">
        <v>59.175403000000003</v>
      </c>
      <c r="AF17">
        <v>27.667514000000001</v>
      </c>
      <c r="AG17">
        <v>48.849727000000001</v>
      </c>
      <c r="AH17">
        <v>179.96245400000001</v>
      </c>
      <c r="AI17">
        <v>19.071838</v>
      </c>
      <c r="AJ17">
        <v>0</v>
      </c>
      <c r="AK17">
        <v>68.158760000000001</v>
      </c>
      <c r="AL17">
        <v>73.206000000000003</v>
      </c>
      <c r="AM17">
        <v>12.527402</v>
      </c>
      <c r="AN17">
        <v>1.1478459999999999</v>
      </c>
      <c r="AO17">
        <v>0</v>
      </c>
      <c r="AP17">
        <v>3.0743999999999998</v>
      </c>
      <c r="AQ17">
        <v>41.434280999999999</v>
      </c>
      <c r="AR17">
        <v>33.671999999999997</v>
      </c>
      <c r="AS17">
        <v>38.350727999999997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3418.3463589999997</v>
      </c>
    </row>
    <row r="18" spans="1:117">
      <c r="A18" t="s">
        <v>60</v>
      </c>
      <c r="B18">
        <v>0</v>
      </c>
      <c r="C18">
        <v>0</v>
      </c>
      <c r="D18">
        <v>49.529997999999999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105.91198799999999</v>
      </c>
      <c r="K18">
        <v>688.71594700000003</v>
      </c>
      <c r="L18">
        <v>482.44379900000001</v>
      </c>
      <c r="M18">
        <v>94.455943000000005</v>
      </c>
      <c r="N18">
        <v>121.484996</v>
      </c>
      <c r="O18">
        <v>127.380717</v>
      </c>
      <c r="P18">
        <v>144.68895000000001</v>
      </c>
      <c r="Q18">
        <v>22.630299000000001</v>
      </c>
      <c r="R18">
        <v>21.853313</v>
      </c>
      <c r="S18">
        <v>27.638981000000001</v>
      </c>
      <c r="T18">
        <v>3.0945860000000001</v>
      </c>
      <c r="U18">
        <v>418.77</v>
      </c>
      <c r="V18">
        <v>11.954000000000001</v>
      </c>
      <c r="W18">
        <v>44.311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32.652102999999997</v>
      </c>
      <c r="AE18">
        <v>59.175403000000003</v>
      </c>
      <c r="AF18">
        <v>27.667514000000001</v>
      </c>
      <c r="AG18">
        <v>48.849727000000001</v>
      </c>
      <c r="AH18">
        <v>179.96245400000001</v>
      </c>
      <c r="AI18">
        <v>19.071838</v>
      </c>
      <c r="AJ18">
        <v>0</v>
      </c>
      <c r="AK18">
        <v>68.158760000000001</v>
      </c>
      <c r="AL18">
        <v>73.206000000000003</v>
      </c>
      <c r="AM18">
        <v>12.527402</v>
      </c>
      <c r="AN18">
        <v>1.1478459999999999</v>
      </c>
      <c r="AO18">
        <v>0</v>
      </c>
      <c r="AP18">
        <v>3.0743999999999998</v>
      </c>
      <c r="AQ18">
        <v>41.434280999999999</v>
      </c>
      <c r="AR18">
        <v>33.671999999999997</v>
      </c>
      <c r="AS18">
        <v>38.350727999999997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3419.3463589999997</v>
      </c>
    </row>
    <row r="19" spans="1:117">
      <c r="A19" t="s">
        <v>61</v>
      </c>
      <c r="B19">
        <v>0</v>
      </c>
      <c r="C19">
        <v>0</v>
      </c>
      <c r="D19">
        <v>49.529997999999999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105.91198799999999</v>
      </c>
      <c r="K19">
        <v>688.71594700000003</v>
      </c>
      <c r="L19">
        <v>482.44379900000001</v>
      </c>
      <c r="M19">
        <v>94.455943000000005</v>
      </c>
      <c r="N19">
        <v>121.484996</v>
      </c>
      <c r="O19">
        <v>127.380717</v>
      </c>
      <c r="P19">
        <v>144.68895000000001</v>
      </c>
      <c r="Q19">
        <v>22.230298999999999</v>
      </c>
      <c r="R19">
        <v>21.853313</v>
      </c>
      <c r="S19">
        <v>27.038981</v>
      </c>
      <c r="T19">
        <v>3.0945860000000001</v>
      </c>
      <c r="U19">
        <v>418.77</v>
      </c>
      <c r="V19">
        <v>11.954000000000001</v>
      </c>
      <c r="W19">
        <v>44.311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32.652102999999997</v>
      </c>
      <c r="AE19">
        <v>59.175403000000003</v>
      </c>
      <c r="AF19">
        <v>27.667514000000001</v>
      </c>
      <c r="AG19">
        <v>48.849727000000001</v>
      </c>
      <c r="AH19">
        <v>179.96245400000001</v>
      </c>
      <c r="AI19">
        <v>19.071838</v>
      </c>
      <c r="AJ19">
        <v>0</v>
      </c>
      <c r="AK19">
        <v>68.158760000000001</v>
      </c>
      <c r="AL19">
        <v>73.206000000000003</v>
      </c>
      <c r="AM19">
        <v>12.527402</v>
      </c>
      <c r="AN19">
        <v>1.1478459999999999</v>
      </c>
      <c r="AO19">
        <v>0</v>
      </c>
      <c r="AP19">
        <v>10.119899999999999</v>
      </c>
      <c r="AQ19">
        <v>41.434280999999999</v>
      </c>
      <c r="AR19">
        <v>33.671999999999997</v>
      </c>
      <c r="AS19">
        <v>35.154834000000001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3422.1959649999999</v>
      </c>
    </row>
    <row r="20" spans="1:117">
      <c r="A20" t="s">
        <v>62</v>
      </c>
      <c r="B20">
        <v>0</v>
      </c>
      <c r="C20">
        <v>0</v>
      </c>
      <c r="D20">
        <v>49.529997999999999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105.91198799999999</v>
      </c>
      <c r="K20">
        <v>688.71594700000003</v>
      </c>
      <c r="L20">
        <v>482.44379900000001</v>
      </c>
      <c r="M20">
        <v>94.455943000000005</v>
      </c>
      <c r="N20">
        <v>121.484996</v>
      </c>
      <c r="O20">
        <v>127.380717</v>
      </c>
      <c r="P20">
        <v>144.68895000000001</v>
      </c>
      <c r="Q20">
        <v>22.230298999999999</v>
      </c>
      <c r="R20">
        <v>21.853313</v>
      </c>
      <c r="S20">
        <v>27.038981</v>
      </c>
      <c r="T20">
        <v>3.0945860000000001</v>
      </c>
      <c r="U20">
        <v>418.77</v>
      </c>
      <c r="V20">
        <v>11.954000000000001</v>
      </c>
      <c r="W20">
        <v>44.311</v>
      </c>
      <c r="X20">
        <v>148.30237500000001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32.652102999999997</v>
      </c>
      <c r="AE20">
        <v>59.175403000000003</v>
      </c>
      <c r="AF20">
        <v>27.667514000000001</v>
      </c>
      <c r="AG20">
        <v>48.849727000000001</v>
      </c>
      <c r="AH20">
        <v>179.96245400000001</v>
      </c>
      <c r="AI20">
        <v>19.071838</v>
      </c>
      <c r="AJ20">
        <v>0</v>
      </c>
      <c r="AK20">
        <v>68.158760000000001</v>
      </c>
      <c r="AL20">
        <v>73.206000000000003</v>
      </c>
      <c r="AM20">
        <v>12.527402</v>
      </c>
      <c r="AN20">
        <v>1.1478459999999999</v>
      </c>
      <c r="AO20">
        <v>0</v>
      </c>
      <c r="AP20">
        <v>3.0743999999999998</v>
      </c>
      <c r="AQ20">
        <v>41.434280999999999</v>
      </c>
      <c r="AR20">
        <v>33.671999999999997</v>
      </c>
      <c r="AS20">
        <v>35.154834000000001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3415.1504649999997</v>
      </c>
    </row>
    <row r="21" spans="1:117">
      <c r="A21" t="s">
        <v>63</v>
      </c>
      <c r="B21">
        <v>0</v>
      </c>
      <c r="C21">
        <v>0</v>
      </c>
      <c r="D21">
        <v>49.529997999999999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105.91198799999999</v>
      </c>
      <c r="K21">
        <v>688.71594700000003</v>
      </c>
      <c r="L21">
        <v>482.44379900000001</v>
      </c>
      <c r="M21">
        <v>94.455943000000005</v>
      </c>
      <c r="N21">
        <v>121.484996</v>
      </c>
      <c r="O21">
        <v>127.380717</v>
      </c>
      <c r="P21">
        <v>144.68895000000001</v>
      </c>
      <c r="Q21">
        <v>22.230298999999999</v>
      </c>
      <c r="R21">
        <v>21.853313</v>
      </c>
      <c r="S21">
        <v>27.038981</v>
      </c>
      <c r="T21">
        <v>3.0945860000000001</v>
      </c>
      <c r="U21">
        <v>418.77</v>
      </c>
      <c r="V21">
        <v>11.954000000000001</v>
      </c>
      <c r="W21">
        <v>44.311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32.652102999999997</v>
      </c>
      <c r="AE21">
        <v>59.175403000000003</v>
      </c>
      <c r="AF21">
        <v>27.667514000000001</v>
      </c>
      <c r="AG21">
        <v>48.849727000000001</v>
      </c>
      <c r="AH21">
        <v>179.96245400000001</v>
      </c>
      <c r="AI21">
        <v>19.071838</v>
      </c>
      <c r="AJ21">
        <v>0</v>
      </c>
      <c r="AK21">
        <v>68.158760000000001</v>
      </c>
      <c r="AL21">
        <v>73.206000000000003</v>
      </c>
      <c r="AM21">
        <v>12.527402</v>
      </c>
      <c r="AN21">
        <v>1.1478459999999999</v>
      </c>
      <c r="AO21">
        <v>0</v>
      </c>
      <c r="AP21">
        <v>3.0743999999999998</v>
      </c>
      <c r="AQ21">
        <v>41.434280999999999</v>
      </c>
      <c r="AR21">
        <v>33.671999999999997</v>
      </c>
      <c r="AS21">
        <v>35.154834000000001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3415.1504649999997</v>
      </c>
    </row>
    <row r="22" spans="1:117">
      <c r="A22" t="s">
        <v>64</v>
      </c>
      <c r="B22">
        <v>0</v>
      </c>
      <c r="C22">
        <v>0</v>
      </c>
      <c r="D22">
        <v>49.529997999999999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105.91198799999999</v>
      </c>
      <c r="K22">
        <v>688.71594700000003</v>
      </c>
      <c r="L22">
        <v>482.44379900000001</v>
      </c>
      <c r="M22">
        <v>94.455943000000005</v>
      </c>
      <c r="N22">
        <v>121.484996</v>
      </c>
      <c r="O22">
        <v>127.380717</v>
      </c>
      <c r="P22">
        <v>144.68895000000001</v>
      </c>
      <c r="Q22">
        <v>22.230298999999999</v>
      </c>
      <c r="R22">
        <v>21.853313</v>
      </c>
      <c r="S22">
        <v>27.038981</v>
      </c>
      <c r="T22">
        <v>3.0945860000000001</v>
      </c>
      <c r="U22">
        <v>418.77</v>
      </c>
      <c r="V22">
        <v>11.954000000000001</v>
      </c>
      <c r="W22">
        <v>44.311</v>
      </c>
      <c r="X22">
        <v>148.30237500000001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32.652102999999997</v>
      </c>
      <c r="AE22">
        <v>59.175403000000003</v>
      </c>
      <c r="AF22">
        <v>27.667514000000001</v>
      </c>
      <c r="AG22">
        <v>48.849727000000001</v>
      </c>
      <c r="AH22">
        <v>179.96245400000001</v>
      </c>
      <c r="AI22">
        <v>19.071838</v>
      </c>
      <c r="AJ22">
        <v>0</v>
      </c>
      <c r="AK22">
        <v>68.158760000000001</v>
      </c>
      <c r="AL22">
        <v>73.206000000000003</v>
      </c>
      <c r="AM22">
        <v>12.527402</v>
      </c>
      <c r="AN22">
        <v>1.1478459999999999</v>
      </c>
      <c r="AO22">
        <v>0</v>
      </c>
      <c r="AP22">
        <v>3.0743999999999998</v>
      </c>
      <c r="AQ22">
        <v>41.434280999999999</v>
      </c>
      <c r="AR22">
        <v>33.671999999999997</v>
      </c>
      <c r="AS22">
        <v>35.154834000000001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3415.1504649999997</v>
      </c>
    </row>
    <row r="23" spans="1:117">
      <c r="A23" t="s">
        <v>65</v>
      </c>
      <c r="B23">
        <v>0</v>
      </c>
      <c r="C23">
        <v>0</v>
      </c>
      <c r="D23">
        <v>49.529997999999999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105.91198799999999</v>
      </c>
      <c r="K23">
        <v>685.51594699999998</v>
      </c>
      <c r="L23">
        <v>482.44379900000001</v>
      </c>
      <c r="M23">
        <v>94.455943000000005</v>
      </c>
      <c r="N23">
        <v>121.484996</v>
      </c>
      <c r="O23">
        <v>127.380717</v>
      </c>
      <c r="P23">
        <v>144.68895000000001</v>
      </c>
      <c r="Q23">
        <v>22.230298999999999</v>
      </c>
      <c r="R23">
        <v>21.853313</v>
      </c>
      <c r="S23">
        <v>27.038981</v>
      </c>
      <c r="T23">
        <v>3.0945860000000001</v>
      </c>
      <c r="U23">
        <v>418.77</v>
      </c>
      <c r="V23">
        <v>11.954000000000001</v>
      </c>
      <c r="W23">
        <v>44.311</v>
      </c>
      <c r="X23">
        <v>148.30237500000001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32.652102999999997</v>
      </c>
      <c r="AE23">
        <v>59.175403000000003</v>
      </c>
      <c r="AF23">
        <v>20.750636</v>
      </c>
      <c r="AG23">
        <v>48.849727000000001</v>
      </c>
      <c r="AH23">
        <v>179.96245400000001</v>
      </c>
      <c r="AI23">
        <v>19.071838</v>
      </c>
      <c r="AJ23">
        <v>0</v>
      </c>
      <c r="AK23">
        <v>68.158760000000001</v>
      </c>
      <c r="AL23">
        <v>73.206000000000003</v>
      </c>
      <c r="AM23">
        <v>12.527402</v>
      </c>
      <c r="AN23">
        <v>1.1478459999999999</v>
      </c>
      <c r="AO23">
        <v>0</v>
      </c>
      <c r="AP23">
        <v>4.3554000000000004</v>
      </c>
      <c r="AQ23">
        <v>31.075710999999998</v>
      </c>
      <c r="AR23">
        <v>33.671999999999997</v>
      </c>
      <c r="AS23">
        <v>35.154834000000001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3395.9560169999991</v>
      </c>
    </row>
    <row r="24" spans="1:117">
      <c r="A24" t="s">
        <v>66</v>
      </c>
      <c r="B24">
        <v>0</v>
      </c>
      <c r="C24">
        <v>0</v>
      </c>
      <c r="D24">
        <v>49.529997999999999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105.91198799999999</v>
      </c>
      <c r="K24">
        <v>688.71594700000003</v>
      </c>
      <c r="L24">
        <v>482.44379900000001</v>
      </c>
      <c r="M24">
        <v>94.455943000000005</v>
      </c>
      <c r="N24">
        <v>121.484996</v>
      </c>
      <c r="O24">
        <v>127.380717</v>
      </c>
      <c r="P24">
        <v>144.68895000000001</v>
      </c>
      <c r="Q24">
        <v>22.230298999999999</v>
      </c>
      <c r="R24">
        <v>21.853313</v>
      </c>
      <c r="S24">
        <v>27.038981</v>
      </c>
      <c r="T24">
        <v>3.0945860000000001</v>
      </c>
      <c r="U24">
        <v>418.77</v>
      </c>
      <c r="V24">
        <v>11.954000000000001</v>
      </c>
      <c r="W24">
        <v>44.311</v>
      </c>
      <c r="X24">
        <v>148.30237500000001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32.652102999999997</v>
      </c>
      <c r="AE24">
        <v>59.175403000000003</v>
      </c>
      <c r="AF24">
        <v>20.750636</v>
      </c>
      <c r="AG24">
        <v>48.849727000000001</v>
      </c>
      <c r="AH24">
        <v>179.96245400000001</v>
      </c>
      <c r="AI24">
        <v>19.071838</v>
      </c>
      <c r="AJ24">
        <v>0</v>
      </c>
      <c r="AK24">
        <v>68.158760000000001</v>
      </c>
      <c r="AL24">
        <v>73.206000000000003</v>
      </c>
      <c r="AM24">
        <v>12.527402</v>
      </c>
      <c r="AN24">
        <v>1.1478459999999999</v>
      </c>
      <c r="AO24">
        <v>0</v>
      </c>
      <c r="AP24">
        <v>4.3554000000000004</v>
      </c>
      <c r="AQ24">
        <v>16.733074999999999</v>
      </c>
      <c r="AR24">
        <v>33.671999999999997</v>
      </c>
      <c r="AS24">
        <v>35.154834000000001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3384.8133809999999</v>
      </c>
    </row>
    <row r="25" spans="1:117">
      <c r="A25" t="s">
        <v>67</v>
      </c>
      <c r="B25">
        <v>0</v>
      </c>
      <c r="C25">
        <v>0</v>
      </c>
      <c r="D25">
        <v>49.529997999999999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105.91198799999999</v>
      </c>
      <c r="K25">
        <v>688.71594700000003</v>
      </c>
      <c r="L25">
        <v>482.44379900000001</v>
      </c>
      <c r="M25">
        <v>94.455943000000005</v>
      </c>
      <c r="N25">
        <v>121.484996</v>
      </c>
      <c r="O25">
        <v>127.380717</v>
      </c>
      <c r="P25">
        <v>144.68895000000001</v>
      </c>
      <c r="Q25">
        <v>22.230298999999999</v>
      </c>
      <c r="R25">
        <v>21.853313</v>
      </c>
      <c r="S25">
        <v>27.038981</v>
      </c>
      <c r="T25">
        <v>3.0945860000000001</v>
      </c>
      <c r="U25">
        <v>418.77</v>
      </c>
      <c r="V25">
        <v>11.954000000000001</v>
      </c>
      <c r="W25">
        <v>44.311</v>
      </c>
      <c r="X25">
        <v>148.30237500000001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21.717708999999999</v>
      </c>
      <c r="AE25">
        <v>59.175403000000003</v>
      </c>
      <c r="AF25">
        <v>20.750636</v>
      </c>
      <c r="AG25">
        <v>48.849727000000001</v>
      </c>
      <c r="AH25">
        <v>179.96245400000001</v>
      </c>
      <c r="AI25">
        <v>19.071838</v>
      </c>
      <c r="AJ25">
        <v>0</v>
      </c>
      <c r="AK25">
        <v>68.158760000000001</v>
      </c>
      <c r="AL25">
        <v>73.206000000000003</v>
      </c>
      <c r="AM25">
        <v>12.527402</v>
      </c>
      <c r="AN25">
        <v>1.1478459999999999</v>
      </c>
      <c r="AO25">
        <v>0</v>
      </c>
      <c r="AP25">
        <v>4.3554000000000004</v>
      </c>
      <c r="AQ25">
        <v>0</v>
      </c>
      <c r="AR25">
        <v>33.671999999999997</v>
      </c>
      <c r="AS25">
        <v>38.350727999999997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3360.3418059999999</v>
      </c>
    </row>
    <row r="26" spans="1:117">
      <c r="A26" t="s">
        <v>68</v>
      </c>
      <c r="B26">
        <v>0</v>
      </c>
      <c r="C26">
        <v>0</v>
      </c>
      <c r="D26">
        <v>49.529997999999999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105.91198799999999</v>
      </c>
      <c r="K26">
        <v>688.71594700000003</v>
      </c>
      <c r="L26">
        <v>482.44379900000001</v>
      </c>
      <c r="M26">
        <v>94.455943000000005</v>
      </c>
      <c r="N26">
        <v>121.484996</v>
      </c>
      <c r="O26">
        <v>127.380717</v>
      </c>
      <c r="P26">
        <v>144.68895000000001</v>
      </c>
      <c r="Q26">
        <v>22.230298999999999</v>
      </c>
      <c r="R26">
        <v>21.853313</v>
      </c>
      <c r="S26">
        <v>27.038981</v>
      </c>
      <c r="T26">
        <v>3.0945860000000001</v>
      </c>
      <c r="U26">
        <v>418.77</v>
      </c>
      <c r="V26">
        <v>11.954000000000001</v>
      </c>
      <c r="W26">
        <v>44.311</v>
      </c>
      <c r="X26">
        <v>148.30237500000001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21.717708999999999</v>
      </c>
      <c r="AE26">
        <v>59.175403000000003</v>
      </c>
      <c r="AF26">
        <v>20.750636</v>
      </c>
      <c r="AG26">
        <v>48.849727000000001</v>
      </c>
      <c r="AH26">
        <v>179.96245400000001</v>
      </c>
      <c r="AI26">
        <v>19.071838</v>
      </c>
      <c r="AJ26">
        <v>0</v>
      </c>
      <c r="AK26">
        <v>68.158760000000001</v>
      </c>
      <c r="AL26">
        <v>73.206000000000003</v>
      </c>
      <c r="AM26">
        <v>12.527402</v>
      </c>
      <c r="AN26">
        <v>1.1478459999999999</v>
      </c>
      <c r="AO26">
        <v>0</v>
      </c>
      <c r="AP26">
        <v>4.3554000000000004</v>
      </c>
      <c r="AQ26">
        <v>0</v>
      </c>
      <c r="AR26">
        <v>33.671999999999997</v>
      </c>
      <c r="AS26">
        <v>38.350727999999997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3360.3418059999999</v>
      </c>
    </row>
    <row r="27" spans="1:117">
      <c r="A27" t="s">
        <v>69</v>
      </c>
      <c r="B27">
        <v>0</v>
      </c>
      <c r="C27">
        <v>0</v>
      </c>
      <c r="D27">
        <v>48.878287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104.554142</v>
      </c>
      <c r="K27">
        <v>688.71594700000003</v>
      </c>
      <c r="L27">
        <v>482.44379900000001</v>
      </c>
      <c r="M27">
        <v>94.455943000000005</v>
      </c>
      <c r="N27">
        <v>121.484996</v>
      </c>
      <c r="O27">
        <v>127.380717</v>
      </c>
      <c r="P27">
        <v>144.68895000000001</v>
      </c>
      <c r="Q27">
        <v>22.630299000000001</v>
      </c>
      <c r="R27">
        <v>21.853313</v>
      </c>
      <c r="S27">
        <v>27.638981000000001</v>
      </c>
      <c r="T27">
        <v>3.0945860000000001</v>
      </c>
      <c r="U27">
        <v>418.77</v>
      </c>
      <c r="V27">
        <v>11.954000000000001</v>
      </c>
      <c r="W27">
        <v>44.311</v>
      </c>
      <c r="X27">
        <v>148.30237500000001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21.717708999999999</v>
      </c>
      <c r="AE27">
        <v>59.175403000000003</v>
      </c>
      <c r="AF27">
        <v>20.750636</v>
      </c>
      <c r="AG27">
        <v>48.849727000000001</v>
      </c>
      <c r="AH27">
        <v>179.96245400000001</v>
      </c>
      <c r="AI27">
        <v>22.886205</v>
      </c>
      <c r="AJ27">
        <v>0</v>
      </c>
      <c r="AK27">
        <v>68.158760000000001</v>
      </c>
      <c r="AL27">
        <v>73.206000000000003</v>
      </c>
      <c r="AM27">
        <v>12.527402</v>
      </c>
      <c r="AN27">
        <v>1.1478459999999999</v>
      </c>
      <c r="AO27">
        <v>0</v>
      </c>
      <c r="AP27">
        <v>4.3554000000000004</v>
      </c>
      <c r="AQ27">
        <v>0</v>
      </c>
      <c r="AR27">
        <v>33.671999999999997</v>
      </c>
      <c r="AS27">
        <v>38.350727999999997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3363.1466159999995</v>
      </c>
    </row>
    <row r="28" spans="1:117">
      <c r="A28" t="s">
        <v>70</v>
      </c>
      <c r="B28">
        <v>0</v>
      </c>
      <c r="C28">
        <v>0</v>
      </c>
      <c r="D28">
        <v>48.878287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104.554142</v>
      </c>
      <c r="K28">
        <v>688.71594700000003</v>
      </c>
      <c r="L28">
        <v>482.44379900000001</v>
      </c>
      <c r="M28">
        <v>94.455943000000005</v>
      </c>
      <c r="N28">
        <v>121.484996</v>
      </c>
      <c r="O28">
        <v>127.380717</v>
      </c>
      <c r="P28">
        <v>144.68895000000001</v>
      </c>
      <c r="Q28">
        <v>22.630299000000001</v>
      </c>
      <c r="R28">
        <v>21.853313</v>
      </c>
      <c r="S28">
        <v>27.638981000000001</v>
      </c>
      <c r="T28">
        <v>3.0945860000000001</v>
      </c>
      <c r="U28">
        <v>418.77</v>
      </c>
      <c r="V28">
        <v>11.954000000000001</v>
      </c>
      <c r="W28">
        <v>44.311</v>
      </c>
      <c r="X28">
        <v>148.30237500000001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21.717708999999999</v>
      </c>
      <c r="AE28">
        <v>59.175403000000003</v>
      </c>
      <c r="AF28">
        <v>20.750636</v>
      </c>
      <c r="AG28">
        <v>48.849727000000001</v>
      </c>
      <c r="AH28">
        <v>179.96245400000001</v>
      </c>
      <c r="AI28">
        <v>27.463446000000001</v>
      </c>
      <c r="AJ28">
        <v>0</v>
      </c>
      <c r="AK28">
        <v>68.158760000000001</v>
      </c>
      <c r="AL28">
        <v>73.206000000000003</v>
      </c>
      <c r="AM28">
        <v>12.527402</v>
      </c>
      <c r="AN28">
        <v>1.1478459999999999</v>
      </c>
      <c r="AO28">
        <v>0</v>
      </c>
      <c r="AP28">
        <v>4.3554000000000004</v>
      </c>
      <c r="AQ28">
        <v>0</v>
      </c>
      <c r="AR28">
        <v>33.671999999999997</v>
      </c>
      <c r="AS28">
        <v>38.350727999999997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3367.723857</v>
      </c>
    </row>
    <row r="29" spans="1:117">
      <c r="A29" t="s">
        <v>71</v>
      </c>
      <c r="B29">
        <v>0</v>
      </c>
      <c r="C29">
        <v>0</v>
      </c>
      <c r="D29">
        <v>48.878287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104.554142</v>
      </c>
      <c r="K29">
        <v>688.71594700000003</v>
      </c>
      <c r="L29">
        <v>482.44379900000001</v>
      </c>
      <c r="M29">
        <v>94.455943000000005</v>
      </c>
      <c r="N29">
        <v>121.484996</v>
      </c>
      <c r="O29">
        <v>127.380717</v>
      </c>
      <c r="P29">
        <v>144.68895000000001</v>
      </c>
      <c r="Q29">
        <v>22.630299000000001</v>
      </c>
      <c r="R29">
        <v>22.453313000000001</v>
      </c>
      <c r="S29">
        <v>27.638981000000001</v>
      </c>
      <c r="T29">
        <v>3.0945860000000001</v>
      </c>
      <c r="U29">
        <v>418.77</v>
      </c>
      <c r="V29">
        <v>11.954000000000001</v>
      </c>
      <c r="W29">
        <v>44.311</v>
      </c>
      <c r="X29">
        <v>148.30237500000001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21.717708999999999</v>
      </c>
      <c r="AE29">
        <v>59.175403000000003</v>
      </c>
      <c r="AF29">
        <v>20.750636</v>
      </c>
      <c r="AG29">
        <v>48.849727000000001</v>
      </c>
      <c r="AH29">
        <v>179.96245400000001</v>
      </c>
      <c r="AI29">
        <v>58.790083000000003</v>
      </c>
      <c r="AJ29">
        <v>0</v>
      </c>
      <c r="AK29">
        <v>68.158760000000001</v>
      </c>
      <c r="AL29">
        <v>73.206000000000003</v>
      </c>
      <c r="AM29">
        <v>12.527402</v>
      </c>
      <c r="AN29">
        <v>1.1478459999999999</v>
      </c>
      <c r="AO29">
        <v>0</v>
      </c>
      <c r="AP29">
        <v>3.0743999999999998</v>
      </c>
      <c r="AQ29">
        <v>0</v>
      </c>
      <c r="AR29">
        <v>33.671999999999997</v>
      </c>
      <c r="AS29">
        <v>35.154834000000001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3395.1735999999992</v>
      </c>
    </row>
    <row r="30" spans="1:117">
      <c r="A30" t="s">
        <v>72</v>
      </c>
      <c r="B30">
        <v>0</v>
      </c>
      <c r="C30">
        <v>0</v>
      </c>
      <c r="D30">
        <v>48.878287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104.554142</v>
      </c>
      <c r="K30">
        <v>688.71594700000003</v>
      </c>
      <c r="L30">
        <v>482.44379900000001</v>
      </c>
      <c r="M30">
        <v>94.455943000000005</v>
      </c>
      <c r="N30">
        <v>121.484996</v>
      </c>
      <c r="O30">
        <v>127.380717</v>
      </c>
      <c r="P30">
        <v>144.68895000000001</v>
      </c>
      <c r="Q30">
        <v>22.630299000000001</v>
      </c>
      <c r="R30">
        <v>22.453313000000001</v>
      </c>
      <c r="S30">
        <v>27.638981000000001</v>
      </c>
      <c r="T30">
        <v>3.0945860000000001</v>
      </c>
      <c r="U30">
        <v>418.77</v>
      </c>
      <c r="V30">
        <v>11.954000000000001</v>
      </c>
      <c r="W30">
        <v>44.311</v>
      </c>
      <c r="X30">
        <v>148.30237500000001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21.717708999999999</v>
      </c>
      <c r="AE30">
        <v>59.175403000000003</v>
      </c>
      <c r="AF30">
        <v>20.750636</v>
      </c>
      <c r="AG30">
        <v>48.849727000000001</v>
      </c>
      <c r="AH30">
        <v>179.96245400000001</v>
      </c>
      <c r="AI30">
        <v>58.790083000000003</v>
      </c>
      <c r="AJ30">
        <v>0</v>
      </c>
      <c r="AK30">
        <v>68.158760000000001</v>
      </c>
      <c r="AL30">
        <v>73.206000000000003</v>
      </c>
      <c r="AM30">
        <v>12.527402</v>
      </c>
      <c r="AN30">
        <v>1.1478459999999999</v>
      </c>
      <c r="AO30">
        <v>0</v>
      </c>
      <c r="AP30">
        <v>3.0743999999999998</v>
      </c>
      <c r="AQ30">
        <v>0</v>
      </c>
      <c r="AR30">
        <v>33.671999999999997</v>
      </c>
      <c r="AS30">
        <v>35.154834000000001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3395.1735999999992</v>
      </c>
    </row>
    <row r="31" spans="1:117">
      <c r="A31" t="s">
        <v>73</v>
      </c>
      <c r="B31">
        <v>0</v>
      </c>
      <c r="C31">
        <v>0</v>
      </c>
      <c r="D31">
        <v>48.878287</v>
      </c>
      <c r="E31">
        <v>0</v>
      </c>
      <c r="F31">
        <v>0</v>
      </c>
      <c r="G31">
        <v>81.591623999999996</v>
      </c>
      <c r="H31">
        <v>0</v>
      </c>
      <c r="I31">
        <v>0</v>
      </c>
      <c r="J31">
        <v>103.196296</v>
      </c>
      <c r="K31">
        <v>688.71594700000003</v>
      </c>
      <c r="L31">
        <v>482.44379900000001</v>
      </c>
      <c r="M31">
        <v>94.455943000000005</v>
      </c>
      <c r="N31">
        <v>121.484996</v>
      </c>
      <c r="O31">
        <v>127.380717</v>
      </c>
      <c r="P31">
        <v>144.68895000000001</v>
      </c>
      <c r="Q31">
        <v>22.630299000000001</v>
      </c>
      <c r="R31">
        <v>22.453313000000001</v>
      </c>
      <c r="S31">
        <v>27.638981000000001</v>
      </c>
      <c r="T31">
        <v>3.0945860000000001</v>
      </c>
      <c r="U31">
        <v>418.77</v>
      </c>
      <c r="V31">
        <v>11.954000000000001</v>
      </c>
      <c r="W31">
        <v>44.311</v>
      </c>
      <c r="X31">
        <v>148.30237500000001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21.717708999999999</v>
      </c>
      <c r="AE31">
        <v>59.175403000000003</v>
      </c>
      <c r="AF31">
        <v>20.750636</v>
      </c>
      <c r="AG31">
        <v>48.849727000000001</v>
      </c>
      <c r="AH31">
        <v>179.96245400000001</v>
      </c>
      <c r="AI31">
        <v>58.790083000000003</v>
      </c>
      <c r="AJ31">
        <v>0</v>
      </c>
      <c r="AK31">
        <v>68.158760000000001</v>
      </c>
      <c r="AL31">
        <v>73.206000000000003</v>
      </c>
      <c r="AM31">
        <v>12.527402</v>
      </c>
      <c r="AN31">
        <v>1.1478459999999999</v>
      </c>
      <c r="AO31">
        <v>0</v>
      </c>
      <c r="AP31">
        <v>3.0743999999999998</v>
      </c>
      <c r="AQ31">
        <v>0</v>
      </c>
      <c r="AR31">
        <v>33.671999999999997</v>
      </c>
      <c r="AS31">
        <v>28.763045999999999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3387.4239659999994</v>
      </c>
    </row>
    <row r="32" spans="1:117">
      <c r="A32" t="s">
        <v>74</v>
      </c>
      <c r="B32">
        <v>0</v>
      </c>
      <c r="C32">
        <v>0</v>
      </c>
      <c r="D32">
        <v>48.878287</v>
      </c>
      <c r="E32">
        <v>0</v>
      </c>
      <c r="F32">
        <v>0</v>
      </c>
      <c r="G32">
        <v>81.591623999999996</v>
      </c>
      <c r="H32">
        <v>0</v>
      </c>
      <c r="I32">
        <v>0</v>
      </c>
      <c r="J32">
        <v>103.196296</v>
      </c>
      <c r="K32">
        <v>688.71594700000003</v>
      </c>
      <c r="L32">
        <v>482.44379900000001</v>
      </c>
      <c r="M32">
        <v>94.455943000000005</v>
      </c>
      <c r="N32">
        <v>121.484996</v>
      </c>
      <c r="O32">
        <v>127.380717</v>
      </c>
      <c r="P32">
        <v>144.68895000000001</v>
      </c>
      <c r="Q32">
        <v>22.630299000000001</v>
      </c>
      <c r="R32">
        <v>22.453313000000001</v>
      </c>
      <c r="S32">
        <v>27.638981000000001</v>
      </c>
      <c r="T32">
        <v>3.0945860000000001</v>
      </c>
      <c r="U32">
        <v>418.77</v>
      </c>
      <c r="V32">
        <v>11.954000000000001</v>
      </c>
      <c r="W32">
        <v>44.311</v>
      </c>
      <c r="X32">
        <v>148.30237500000001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21.717708999999999</v>
      </c>
      <c r="AE32">
        <v>59.175403000000003</v>
      </c>
      <c r="AF32">
        <v>20.750636</v>
      </c>
      <c r="AG32">
        <v>48.849727000000001</v>
      </c>
      <c r="AH32">
        <v>179.96245400000001</v>
      </c>
      <c r="AI32">
        <v>58.790083000000003</v>
      </c>
      <c r="AJ32">
        <v>0</v>
      </c>
      <c r="AK32">
        <v>68.158760000000001</v>
      </c>
      <c r="AL32">
        <v>73.206000000000003</v>
      </c>
      <c r="AM32">
        <v>12.527402</v>
      </c>
      <c r="AN32">
        <v>1.1478459999999999</v>
      </c>
      <c r="AO32">
        <v>0</v>
      </c>
      <c r="AP32">
        <v>3.0743999999999998</v>
      </c>
      <c r="AQ32">
        <v>0</v>
      </c>
      <c r="AR32">
        <v>33.671999999999997</v>
      </c>
      <c r="AS32">
        <v>28.763045999999999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3387.4239659999994</v>
      </c>
    </row>
    <row r="33" spans="1:117">
      <c r="A33" t="s">
        <v>75</v>
      </c>
      <c r="B33">
        <v>0</v>
      </c>
      <c r="C33">
        <v>0</v>
      </c>
      <c r="D33">
        <v>48.878287</v>
      </c>
      <c r="E33">
        <v>0</v>
      </c>
      <c r="F33">
        <v>0</v>
      </c>
      <c r="G33">
        <v>81.591623999999996</v>
      </c>
      <c r="H33">
        <v>0</v>
      </c>
      <c r="I33">
        <v>0</v>
      </c>
      <c r="J33">
        <v>103.196296</v>
      </c>
      <c r="K33">
        <v>688.71594700000003</v>
      </c>
      <c r="L33">
        <v>482.44379900000001</v>
      </c>
      <c r="M33">
        <v>94.455943000000005</v>
      </c>
      <c r="N33">
        <v>121.484996</v>
      </c>
      <c r="O33">
        <v>127.380717</v>
      </c>
      <c r="P33">
        <v>144.68895000000001</v>
      </c>
      <c r="Q33">
        <v>22.630299000000001</v>
      </c>
      <c r="R33">
        <v>22.453313000000001</v>
      </c>
      <c r="S33">
        <v>27.638981000000001</v>
      </c>
      <c r="T33">
        <v>3.0945860000000001</v>
      </c>
      <c r="U33">
        <v>418.77</v>
      </c>
      <c r="V33">
        <v>11.954000000000001</v>
      </c>
      <c r="W33">
        <v>44.311</v>
      </c>
      <c r="X33">
        <v>148.30237500000001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21.717708999999999</v>
      </c>
      <c r="AE33">
        <v>59.175403000000003</v>
      </c>
      <c r="AF33">
        <v>20.750636</v>
      </c>
      <c r="AG33">
        <v>48.849727000000001</v>
      </c>
      <c r="AH33">
        <v>179.96245400000001</v>
      </c>
      <c r="AI33">
        <v>58.790083000000003</v>
      </c>
      <c r="AJ33">
        <v>0</v>
      </c>
      <c r="AK33">
        <v>68.158760000000001</v>
      </c>
      <c r="AL33">
        <v>73.206000000000003</v>
      </c>
      <c r="AM33">
        <v>12.527402</v>
      </c>
      <c r="AN33">
        <v>1.1478459999999999</v>
      </c>
      <c r="AO33">
        <v>0</v>
      </c>
      <c r="AP33">
        <v>10.119899999999999</v>
      </c>
      <c r="AQ33">
        <v>0</v>
      </c>
      <c r="AR33">
        <v>33.671999999999997</v>
      </c>
      <c r="AS33">
        <v>28.763045999999999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3394.4694659999996</v>
      </c>
    </row>
    <row r="34" spans="1:117">
      <c r="A34" t="s">
        <v>76</v>
      </c>
      <c r="B34">
        <v>0</v>
      </c>
      <c r="C34">
        <v>0</v>
      </c>
      <c r="D34">
        <v>48.878287</v>
      </c>
      <c r="E34">
        <v>0</v>
      </c>
      <c r="F34">
        <v>0</v>
      </c>
      <c r="G34">
        <v>81.591623999999996</v>
      </c>
      <c r="H34">
        <v>0</v>
      </c>
      <c r="I34">
        <v>0</v>
      </c>
      <c r="J34">
        <v>103.196296</v>
      </c>
      <c r="K34">
        <v>688.71594700000003</v>
      </c>
      <c r="L34">
        <v>482.44379900000001</v>
      </c>
      <c r="M34">
        <v>94.455943000000005</v>
      </c>
      <c r="N34">
        <v>121.484996</v>
      </c>
      <c r="O34">
        <v>127.380717</v>
      </c>
      <c r="P34">
        <v>144.68895000000001</v>
      </c>
      <c r="Q34">
        <v>22.630299000000001</v>
      </c>
      <c r="R34">
        <v>22.453313000000001</v>
      </c>
      <c r="S34">
        <v>27.638981000000001</v>
      </c>
      <c r="T34">
        <v>3.0945860000000001</v>
      </c>
      <c r="U34">
        <v>418.77</v>
      </c>
      <c r="V34">
        <v>11.954000000000001</v>
      </c>
      <c r="W34">
        <v>44.311</v>
      </c>
      <c r="X34">
        <v>148.30237500000001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21.717708999999999</v>
      </c>
      <c r="AE34">
        <v>59.175403000000003</v>
      </c>
      <c r="AF34">
        <v>20.750636</v>
      </c>
      <c r="AG34">
        <v>48.849727000000001</v>
      </c>
      <c r="AH34">
        <v>179.96245400000001</v>
      </c>
      <c r="AI34">
        <v>58.790083000000003</v>
      </c>
      <c r="AJ34">
        <v>0</v>
      </c>
      <c r="AK34">
        <v>68.158760000000001</v>
      </c>
      <c r="AL34">
        <v>73.206000000000003</v>
      </c>
      <c r="AM34">
        <v>11.100229000000001</v>
      </c>
      <c r="AN34">
        <v>1.1478459999999999</v>
      </c>
      <c r="AO34">
        <v>0</v>
      </c>
      <c r="AP34">
        <v>10.119899999999999</v>
      </c>
      <c r="AQ34">
        <v>0</v>
      </c>
      <c r="AR34">
        <v>33.671999999999997</v>
      </c>
      <c r="AS34">
        <v>28.763045999999999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3393.0422929999995</v>
      </c>
    </row>
    <row r="35" spans="1:117">
      <c r="A35" t="s">
        <v>77</v>
      </c>
      <c r="B35">
        <v>0</v>
      </c>
      <c r="C35">
        <v>0</v>
      </c>
      <c r="D35">
        <v>48.226576999999999</v>
      </c>
      <c r="E35">
        <v>0</v>
      </c>
      <c r="F35">
        <v>0</v>
      </c>
      <c r="G35">
        <v>81.591623999999996</v>
      </c>
      <c r="H35">
        <v>0</v>
      </c>
      <c r="I35">
        <v>0</v>
      </c>
      <c r="J35">
        <v>103.196296</v>
      </c>
      <c r="K35">
        <v>688.71594700000003</v>
      </c>
      <c r="L35">
        <v>482.44379900000001</v>
      </c>
      <c r="M35">
        <v>94.455943000000005</v>
      </c>
      <c r="N35">
        <v>121.484996</v>
      </c>
      <c r="O35">
        <v>127.380717</v>
      </c>
      <c r="P35">
        <v>144.68895000000001</v>
      </c>
      <c r="Q35">
        <v>22.630299000000001</v>
      </c>
      <c r="R35">
        <v>22.453313000000001</v>
      </c>
      <c r="S35">
        <v>27.638981000000001</v>
      </c>
      <c r="T35">
        <v>3.0945860000000001</v>
      </c>
      <c r="U35">
        <v>418.77</v>
      </c>
      <c r="V35">
        <v>11.954000000000001</v>
      </c>
      <c r="W35">
        <v>44.311</v>
      </c>
      <c r="X35">
        <v>148.30237500000001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21.717708999999999</v>
      </c>
      <c r="AE35">
        <v>59.175403000000003</v>
      </c>
      <c r="AF35">
        <v>20.750636</v>
      </c>
      <c r="AG35">
        <v>48.849727000000001</v>
      </c>
      <c r="AH35">
        <v>179.96245400000001</v>
      </c>
      <c r="AI35">
        <v>19.071838</v>
      </c>
      <c r="AJ35">
        <v>0</v>
      </c>
      <c r="AK35">
        <v>68.158760000000001</v>
      </c>
      <c r="AL35">
        <v>73.206000000000003</v>
      </c>
      <c r="AM35">
        <v>6.1844130000000002</v>
      </c>
      <c r="AN35">
        <v>1.1478459999999999</v>
      </c>
      <c r="AO35">
        <v>0</v>
      </c>
      <c r="AP35">
        <v>1.7934000000000001</v>
      </c>
      <c r="AQ35">
        <v>0</v>
      </c>
      <c r="AR35">
        <v>33.671999999999997</v>
      </c>
      <c r="AS35">
        <v>28.763045999999999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9.2748030000000004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3339.4300219999991</v>
      </c>
    </row>
    <row r="36" spans="1:117">
      <c r="A36" t="s">
        <v>78</v>
      </c>
      <c r="B36">
        <v>0</v>
      </c>
      <c r="C36">
        <v>0</v>
      </c>
      <c r="D36">
        <v>48.226576999999999</v>
      </c>
      <c r="E36">
        <v>0</v>
      </c>
      <c r="F36">
        <v>0</v>
      </c>
      <c r="G36">
        <v>81.591623999999996</v>
      </c>
      <c r="H36">
        <v>0</v>
      </c>
      <c r="I36">
        <v>0</v>
      </c>
      <c r="J36">
        <v>103.196296</v>
      </c>
      <c r="K36">
        <v>688.71594700000003</v>
      </c>
      <c r="L36">
        <v>482.44379900000001</v>
      </c>
      <c r="M36">
        <v>94.455943000000005</v>
      </c>
      <c r="N36">
        <v>121.484996</v>
      </c>
      <c r="O36">
        <v>127.380717</v>
      </c>
      <c r="P36">
        <v>144.68895000000001</v>
      </c>
      <c r="Q36">
        <v>22.630299000000001</v>
      </c>
      <c r="R36">
        <v>22.453313000000001</v>
      </c>
      <c r="S36">
        <v>27.638981000000001</v>
      </c>
      <c r="T36">
        <v>3.0945860000000001</v>
      </c>
      <c r="U36">
        <v>418.77</v>
      </c>
      <c r="V36">
        <v>11.954000000000001</v>
      </c>
      <c r="W36">
        <v>44.311</v>
      </c>
      <c r="X36">
        <v>148.30237500000001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21.717708999999999</v>
      </c>
      <c r="AE36">
        <v>59.175403000000003</v>
      </c>
      <c r="AF36">
        <v>20.750636</v>
      </c>
      <c r="AG36">
        <v>48.849727000000001</v>
      </c>
      <c r="AH36">
        <v>179.96245400000001</v>
      </c>
      <c r="AI36">
        <v>19.071838</v>
      </c>
      <c r="AJ36">
        <v>0</v>
      </c>
      <c r="AK36">
        <v>68.158760000000001</v>
      </c>
      <c r="AL36">
        <v>73.206000000000003</v>
      </c>
      <c r="AM36">
        <v>6.1844130000000002</v>
      </c>
      <c r="AN36">
        <v>1.1478459999999999</v>
      </c>
      <c r="AO36">
        <v>0</v>
      </c>
      <c r="AP36">
        <v>1.7934000000000001</v>
      </c>
      <c r="AQ36">
        <v>0</v>
      </c>
      <c r="AR36">
        <v>33.671999999999997</v>
      </c>
      <c r="AS36">
        <v>28.763045999999999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9.2748030000000004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3339.4300219999991</v>
      </c>
    </row>
    <row r="37" spans="1:117">
      <c r="A37" t="s">
        <v>79</v>
      </c>
      <c r="B37">
        <v>0</v>
      </c>
      <c r="C37">
        <v>0</v>
      </c>
      <c r="D37">
        <v>48.226576999999999</v>
      </c>
      <c r="E37">
        <v>0</v>
      </c>
      <c r="F37">
        <v>0</v>
      </c>
      <c r="G37">
        <v>81.591623999999996</v>
      </c>
      <c r="H37">
        <v>0</v>
      </c>
      <c r="I37">
        <v>0</v>
      </c>
      <c r="J37">
        <v>103.196296</v>
      </c>
      <c r="K37">
        <v>688.71594700000003</v>
      </c>
      <c r="L37">
        <v>482.44379900000001</v>
      </c>
      <c r="M37">
        <v>94.455943000000005</v>
      </c>
      <c r="N37">
        <v>121.484996</v>
      </c>
      <c r="O37">
        <v>127.380717</v>
      </c>
      <c r="P37">
        <v>144.68895000000001</v>
      </c>
      <c r="Q37">
        <v>22.630299000000001</v>
      </c>
      <c r="R37">
        <v>22.453313000000001</v>
      </c>
      <c r="S37">
        <v>27.638981000000001</v>
      </c>
      <c r="T37">
        <v>3.0945860000000001</v>
      </c>
      <c r="U37">
        <v>418.77</v>
      </c>
      <c r="V37">
        <v>11.954000000000001</v>
      </c>
      <c r="W37">
        <v>44.311</v>
      </c>
      <c r="X37">
        <v>148.30237500000001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21.717708999999999</v>
      </c>
      <c r="AE37">
        <v>59.175403000000003</v>
      </c>
      <c r="AF37">
        <v>20.750636</v>
      </c>
      <c r="AG37">
        <v>48.849727000000001</v>
      </c>
      <c r="AH37">
        <v>179.96245400000001</v>
      </c>
      <c r="AI37">
        <v>19.071838</v>
      </c>
      <c r="AJ37">
        <v>0</v>
      </c>
      <c r="AK37">
        <v>68.158760000000001</v>
      </c>
      <c r="AL37">
        <v>73.206000000000003</v>
      </c>
      <c r="AM37">
        <v>0</v>
      </c>
      <c r="AN37">
        <v>1.1478459999999999</v>
      </c>
      <c r="AO37">
        <v>0</v>
      </c>
      <c r="AP37">
        <v>1.7934000000000001</v>
      </c>
      <c r="AQ37">
        <v>0</v>
      </c>
      <c r="AR37">
        <v>33.671999999999997</v>
      </c>
      <c r="AS37">
        <v>28.763045999999999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9.2748030000000004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3333.2456089999991</v>
      </c>
    </row>
    <row r="38" spans="1:117">
      <c r="A38" t="s">
        <v>80</v>
      </c>
      <c r="B38">
        <v>0</v>
      </c>
      <c r="C38">
        <v>0</v>
      </c>
      <c r="D38">
        <v>48.226576999999999</v>
      </c>
      <c r="E38">
        <v>0</v>
      </c>
      <c r="F38">
        <v>0</v>
      </c>
      <c r="G38">
        <v>81.591623999999996</v>
      </c>
      <c r="H38">
        <v>0</v>
      </c>
      <c r="I38">
        <v>0</v>
      </c>
      <c r="J38">
        <v>103.196296</v>
      </c>
      <c r="K38">
        <v>688.71594700000003</v>
      </c>
      <c r="L38">
        <v>482.44379900000001</v>
      </c>
      <c r="M38">
        <v>94.455943000000005</v>
      </c>
      <c r="N38">
        <v>121.484996</v>
      </c>
      <c r="O38">
        <v>127.380717</v>
      </c>
      <c r="P38">
        <v>144.68895000000001</v>
      </c>
      <c r="Q38">
        <v>22.630299000000001</v>
      </c>
      <c r="R38">
        <v>22.453313000000001</v>
      </c>
      <c r="S38">
        <v>27.638981000000001</v>
      </c>
      <c r="T38">
        <v>3.0945860000000001</v>
      </c>
      <c r="U38">
        <v>418.77</v>
      </c>
      <c r="V38">
        <v>11.954000000000001</v>
      </c>
      <c r="W38">
        <v>44.311</v>
      </c>
      <c r="X38">
        <v>148.30237500000001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21.717708999999999</v>
      </c>
      <c r="AE38">
        <v>59.175403000000003</v>
      </c>
      <c r="AF38">
        <v>9.7989119999999996</v>
      </c>
      <c r="AG38">
        <v>48.849727000000001</v>
      </c>
      <c r="AH38">
        <v>179.96245400000001</v>
      </c>
      <c r="AI38">
        <v>19.071838</v>
      </c>
      <c r="AJ38">
        <v>0</v>
      </c>
      <c r="AK38">
        <v>68.158760000000001</v>
      </c>
      <c r="AL38">
        <v>73.206000000000003</v>
      </c>
      <c r="AM38">
        <v>0</v>
      </c>
      <c r="AN38">
        <v>1.1478459999999999</v>
      </c>
      <c r="AO38">
        <v>0</v>
      </c>
      <c r="AP38">
        <v>1.7934000000000001</v>
      </c>
      <c r="AQ38">
        <v>0</v>
      </c>
      <c r="AR38">
        <v>38.64</v>
      </c>
      <c r="AS38">
        <v>28.763045999999999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9.2748030000000004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3327.261884999999</v>
      </c>
    </row>
    <row r="39" spans="1:117">
      <c r="A39" t="s">
        <v>81</v>
      </c>
      <c r="B39">
        <v>0</v>
      </c>
      <c r="C39">
        <v>0</v>
      </c>
      <c r="D39">
        <v>48.226576999999999</v>
      </c>
      <c r="E39">
        <v>0</v>
      </c>
      <c r="F39">
        <v>0</v>
      </c>
      <c r="G39">
        <v>80.254056000000006</v>
      </c>
      <c r="H39">
        <v>0</v>
      </c>
      <c r="I39">
        <v>0</v>
      </c>
      <c r="J39">
        <v>101.83844999999999</v>
      </c>
      <c r="K39">
        <v>688.71594700000003</v>
      </c>
      <c r="L39">
        <v>482.44379900000001</v>
      </c>
      <c r="M39">
        <v>94.455943000000005</v>
      </c>
      <c r="N39">
        <v>121.484996</v>
      </c>
      <c r="O39">
        <v>127.380717</v>
      </c>
      <c r="P39">
        <v>144.68895000000001</v>
      </c>
      <c r="Q39">
        <v>22.630299000000001</v>
      </c>
      <c r="R39">
        <v>22.453313000000001</v>
      </c>
      <c r="S39">
        <v>27.638981000000001</v>
      </c>
      <c r="T39">
        <v>3.0945860000000001</v>
      </c>
      <c r="U39">
        <v>418.77</v>
      </c>
      <c r="V39">
        <v>11.954000000000001</v>
      </c>
      <c r="W39">
        <v>44.311</v>
      </c>
      <c r="X39">
        <v>148.30237500000001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21.717708999999999</v>
      </c>
      <c r="AE39">
        <v>59.175403000000003</v>
      </c>
      <c r="AF39">
        <v>9.7989119999999996</v>
      </c>
      <c r="AG39">
        <v>48.849727000000001</v>
      </c>
      <c r="AH39">
        <v>179.96245400000001</v>
      </c>
      <c r="AI39">
        <v>19.071838</v>
      </c>
      <c r="AJ39">
        <v>0</v>
      </c>
      <c r="AK39">
        <v>68.158760000000001</v>
      </c>
      <c r="AL39">
        <v>73.206000000000003</v>
      </c>
      <c r="AM39">
        <v>0</v>
      </c>
      <c r="AN39">
        <v>1.1478459999999999</v>
      </c>
      <c r="AO39">
        <v>0</v>
      </c>
      <c r="AP39">
        <v>10.119899999999999</v>
      </c>
      <c r="AQ39">
        <v>0</v>
      </c>
      <c r="AR39">
        <v>38.64</v>
      </c>
      <c r="AS39">
        <v>28.763045999999999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9.2748030000000004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3332.8929709999993</v>
      </c>
    </row>
    <row r="40" spans="1:117">
      <c r="A40" t="s">
        <v>82</v>
      </c>
      <c r="B40">
        <v>0</v>
      </c>
      <c r="C40">
        <v>0</v>
      </c>
      <c r="D40">
        <v>48.226576999999999</v>
      </c>
      <c r="E40">
        <v>0</v>
      </c>
      <c r="F40">
        <v>0</v>
      </c>
      <c r="G40">
        <v>80.254056000000006</v>
      </c>
      <c r="H40">
        <v>0</v>
      </c>
      <c r="I40">
        <v>0</v>
      </c>
      <c r="J40">
        <v>101.83844999999999</v>
      </c>
      <c r="K40">
        <v>688.71594700000003</v>
      </c>
      <c r="L40">
        <v>482.44379900000001</v>
      </c>
      <c r="M40">
        <v>94.455943000000005</v>
      </c>
      <c r="N40">
        <v>121.484996</v>
      </c>
      <c r="O40">
        <v>127.380717</v>
      </c>
      <c r="P40">
        <v>144.68895000000001</v>
      </c>
      <c r="Q40">
        <v>22.630299000000001</v>
      </c>
      <c r="R40">
        <v>22.453313000000001</v>
      </c>
      <c r="S40">
        <v>27.638981000000001</v>
      </c>
      <c r="T40">
        <v>3.0945860000000001</v>
      </c>
      <c r="U40">
        <v>418.77</v>
      </c>
      <c r="V40">
        <v>11.954000000000001</v>
      </c>
      <c r="W40">
        <v>44.311</v>
      </c>
      <c r="X40">
        <v>148.30237500000001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21.717708999999999</v>
      </c>
      <c r="AE40">
        <v>59.175403000000003</v>
      </c>
      <c r="AF40">
        <v>9.7989119999999996</v>
      </c>
      <c r="AG40">
        <v>48.849727000000001</v>
      </c>
      <c r="AH40">
        <v>179.96245400000001</v>
      </c>
      <c r="AI40">
        <v>19.071838</v>
      </c>
      <c r="AJ40">
        <v>0</v>
      </c>
      <c r="AK40">
        <v>68.158760000000001</v>
      </c>
      <c r="AL40">
        <v>73.206000000000003</v>
      </c>
      <c r="AM40">
        <v>0</v>
      </c>
      <c r="AN40">
        <v>1.1478459999999999</v>
      </c>
      <c r="AO40">
        <v>0</v>
      </c>
      <c r="AP40">
        <v>10.119899999999999</v>
      </c>
      <c r="AQ40">
        <v>0</v>
      </c>
      <c r="AR40">
        <v>38.64</v>
      </c>
      <c r="AS40">
        <v>28.763045999999999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9.2748030000000004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3332.8929709999993</v>
      </c>
    </row>
    <row r="41" spans="1:117">
      <c r="A41" t="s">
        <v>83</v>
      </c>
      <c r="B41">
        <v>0</v>
      </c>
      <c r="C41">
        <v>0</v>
      </c>
      <c r="D41">
        <v>48.226576999999999</v>
      </c>
      <c r="E41">
        <v>0</v>
      </c>
      <c r="F41">
        <v>0</v>
      </c>
      <c r="G41">
        <v>80.254056000000006</v>
      </c>
      <c r="H41">
        <v>0</v>
      </c>
      <c r="I41">
        <v>0</v>
      </c>
      <c r="J41">
        <v>101.83844999999999</v>
      </c>
      <c r="K41">
        <v>688.71594700000003</v>
      </c>
      <c r="L41">
        <v>482.44379900000001</v>
      </c>
      <c r="M41">
        <v>92.955943000000005</v>
      </c>
      <c r="N41">
        <v>119.584996</v>
      </c>
      <c r="O41">
        <v>125.380717</v>
      </c>
      <c r="P41">
        <v>142.38894999999999</v>
      </c>
      <c r="Q41">
        <v>22.630299000000001</v>
      </c>
      <c r="R41">
        <v>22.453313000000001</v>
      </c>
      <c r="S41">
        <v>27.638981000000001</v>
      </c>
      <c r="T41">
        <v>3.0945860000000001</v>
      </c>
      <c r="U41">
        <v>418.77</v>
      </c>
      <c r="V41">
        <v>11.954000000000001</v>
      </c>
      <c r="W41">
        <v>43.710999999999999</v>
      </c>
      <c r="X41">
        <v>146.002375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21.717708999999999</v>
      </c>
      <c r="AE41">
        <v>59.175403000000003</v>
      </c>
      <c r="AF41">
        <v>9.7989119999999996</v>
      </c>
      <c r="AG41">
        <v>48.849727000000001</v>
      </c>
      <c r="AH41">
        <v>179.96245400000001</v>
      </c>
      <c r="AI41">
        <v>19.071838</v>
      </c>
      <c r="AJ41">
        <v>0</v>
      </c>
      <c r="AK41">
        <v>68.158760000000001</v>
      </c>
      <c r="AL41">
        <v>73.206000000000003</v>
      </c>
      <c r="AM41">
        <v>0</v>
      </c>
      <c r="AN41">
        <v>1.1478459999999999</v>
      </c>
      <c r="AO41">
        <v>0</v>
      </c>
      <c r="AP41">
        <v>5.6364000000000001</v>
      </c>
      <c r="AQ41">
        <v>0</v>
      </c>
      <c r="AR41">
        <v>33.671999999999997</v>
      </c>
      <c r="AS41">
        <v>28.763045999999999</v>
      </c>
      <c r="AT41">
        <v>19.688471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9.2748030000000004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3312.5281419999988</v>
      </c>
    </row>
    <row r="42" spans="1:117">
      <c r="A42" t="s">
        <v>84</v>
      </c>
      <c r="B42">
        <v>0</v>
      </c>
      <c r="C42">
        <v>0</v>
      </c>
      <c r="D42">
        <v>48.226576999999999</v>
      </c>
      <c r="E42">
        <v>0</v>
      </c>
      <c r="F42">
        <v>0</v>
      </c>
      <c r="G42">
        <v>80.254056000000006</v>
      </c>
      <c r="H42">
        <v>0</v>
      </c>
      <c r="I42">
        <v>0</v>
      </c>
      <c r="J42">
        <v>101.83844999999999</v>
      </c>
      <c r="K42">
        <v>688.71594700000003</v>
      </c>
      <c r="L42">
        <v>482.44379900000001</v>
      </c>
      <c r="M42">
        <v>90.955943000000005</v>
      </c>
      <c r="N42">
        <v>116.984996</v>
      </c>
      <c r="O42">
        <v>122.680717</v>
      </c>
      <c r="P42">
        <v>139.28895</v>
      </c>
      <c r="Q42">
        <v>22.630299000000001</v>
      </c>
      <c r="R42">
        <v>22.453313000000001</v>
      </c>
      <c r="S42">
        <v>27.638981000000001</v>
      </c>
      <c r="T42">
        <v>3.0945860000000001</v>
      </c>
      <c r="U42">
        <v>418.77</v>
      </c>
      <c r="V42">
        <v>11.954000000000001</v>
      </c>
      <c r="W42">
        <v>42.710999999999999</v>
      </c>
      <c r="X42">
        <v>142.90237500000001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21.717708999999999</v>
      </c>
      <c r="AE42">
        <v>59.175403000000003</v>
      </c>
      <c r="AF42">
        <v>9.7989119999999996</v>
      </c>
      <c r="AG42">
        <v>48.849727000000001</v>
      </c>
      <c r="AH42">
        <v>179.96245400000001</v>
      </c>
      <c r="AI42">
        <v>19.071838</v>
      </c>
      <c r="AJ42">
        <v>0</v>
      </c>
      <c r="AK42">
        <v>68.158760000000001</v>
      </c>
      <c r="AL42">
        <v>73.206000000000003</v>
      </c>
      <c r="AM42">
        <v>0</v>
      </c>
      <c r="AN42">
        <v>1.1478459999999999</v>
      </c>
      <c r="AO42">
        <v>0</v>
      </c>
      <c r="AP42">
        <v>5.6364000000000001</v>
      </c>
      <c r="AQ42">
        <v>0</v>
      </c>
      <c r="AR42">
        <v>33.671999999999997</v>
      </c>
      <c r="AS42">
        <v>28.763045999999999</v>
      </c>
      <c r="AT42">
        <v>19.267130999999999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9.2748030000000004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3297.6068019999993</v>
      </c>
    </row>
    <row r="43" spans="1:117">
      <c r="A43" t="s">
        <v>85</v>
      </c>
      <c r="B43">
        <v>0</v>
      </c>
      <c r="C43">
        <v>0</v>
      </c>
      <c r="D43">
        <v>48.226576999999999</v>
      </c>
      <c r="E43">
        <v>0</v>
      </c>
      <c r="F43">
        <v>0</v>
      </c>
      <c r="G43">
        <v>80.254056000000006</v>
      </c>
      <c r="H43">
        <v>0</v>
      </c>
      <c r="I43">
        <v>0</v>
      </c>
      <c r="J43">
        <v>101.83844999999999</v>
      </c>
      <c r="K43">
        <v>688.71594700000003</v>
      </c>
      <c r="L43">
        <v>482.44379900000001</v>
      </c>
      <c r="M43">
        <v>94.455943000000005</v>
      </c>
      <c r="N43">
        <v>121.484996</v>
      </c>
      <c r="O43">
        <v>127.380717</v>
      </c>
      <c r="P43">
        <v>144.68895000000001</v>
      </c>
      <c r="Q43">
        <v>22.630299000000001</v>
      </c>
      <c r="R43">
        <v>22.453313000000001</v>
      </c>
      <c r="S43">
        <v>27.638981000000001</v>
      </c>
      <c r="T43">
        <v>3.0945860000000001</v>
      </c>
      <c r="U43">
        <v>418.77</v>
      </c>
      <c r="V43">
        <v>11.954000000000001</v>
      </c>
      <c r="W43">
        <v>44.311</v>
      </c>
      <c r="X43">
        <v>148.30237500000001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21.717708999999999</v>
      </c>
      <c r="AE43">
        <v>59.175403000000003</v>
      </c>
      <c r="AF43">
        <v>0</v>
      </c>
      <c r="AG43">
        <v>48.849727000000001</v>
      </c>
      <c r="AH43">
        <v>179.96245400000001</v>
      </c>
      <c r="AI43">
        <v>19.071838</v>
      </c>
      <c r="AJ43">
        <v>0</v>
      </c>
      <c r="AK43">
        <v>68.158760000000001</v>
      </c>
      <c r="AL43">
        <v>73.206000000000003</v>
      </c>
      <c r="AM43">
        <v>0</v>
      </c>
      <c r="AN43">
        <v>0</v>
      </c>
      <c r="AO43">
        <v>0</v>
      </c>
      <c r="AP43">
        <v>5.6364000000000001</v>
      </c>
      <c r="AQ43">
        <v>0</v>
      </c>
      <c r="AR43">
        <v>38.64</v>
      </c>
      <c r="AS43">
        <v>28.763045999999999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9.2748030000000004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3317.462712999999</v>
      </c>
    </row>
    <row r="44" spans="1:117">
      <c r="A44" t="s">
        <v>86</v>
      </c>
      <c r="B44">
        <v>0</v>
      </c>
      <c r="C44">
        <v>0</v>
      </c>
      <c r="D44">
        <v>48.226576999999999</v>
      </c>
      <c r="E44">
        <v>0</v>
      </c>
      <c r="F44">
        <v>0</v>
      </c>
      <c r="G44">
        <v>80.254056000000006</v>
      </c>
      <c r="H44">
        <v>0</v>
      </c>
      <c r="I44">
        <v>0</v>
      </c>
      <c r="J44">
        <v>101.83844999999999</v>
      </c>
      <c r="K44">
        <v>688.71594700000003</v>
      </c>
      <c r="L44">
        <v>482.44379900000001</v>
      </c>
      <c r="M44">
        <v>94.455943000000005</v>
      </c>
      <c r="N44">
        <v>121.484996</v>
      </c>
      <c r="O44">
        <v>127.380717</v>
      </c>
      <c r="P44">
        <v>144.68895000000001</v>
      </c>
      <c r="Q44">
        <v>22.630299000000001</v>
      </c>
      <c r="R44">
        <v>22.453313000000001</v>
      </c>
      <c r="S44">
        <v>27.638981000000001</v>
      </c>
      <c r="T44">
        <v>3.0945860000000001</v>
      </c>
      <c r="U44">
        <v>418.77</v>
      </c>
      <c r="V44">
        <v>11.954000000000001</v>
      </c>
      <c r="W44">
        <v>44.311</v>
      </c>
      <c r="X44">
        <v>148.30237500000001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21.717708999999999</v>
      </c>
      <c r="AE44">
        <v>59.175403000000003</v>
      </c>
      <c r="AF44">
        <v>0</v>
      </c>
      <c r="AG44">
        <v>48.849727000000001</v>
      </c>
      <c r="AH44">
        <v>179.96245400000001</v>
      </c>
      <c r="AI44">
        <v>19.071838</v>
      </c>
      <c r="AJ44">
        <v>0</v>
      </c>
      <c r="AK44">
        <v>68.158760000000001</v>
      </c>
      <c r="AL44">
        <v>73.206000000000003</v>
      </c>
      <c r="AM44">
        <v>0</v>
      </c>
      <c r="AN44">
        <v>0</v>
      </c>
      <c r="AO44">
        <v>0</v>
      </c>
      <c r="AP44">
        <v>5.6364000000000001</v>
      </c>
      <c r="AQ44">
        <v>0</v>
      </c>
      <c r="AR44">
        <v>38.64</v>
      </c>
      <c r="AS44">
        <v>28.763045999999999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9.2748030000000004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3317.462712999999</v>
      </c>
    </row>
    <row r="45" spans="1:117">
      <c r="A45" t="s">
        <v>87</v>
      </c>
      <c r="B45">
        <v>0</v>
      </c>
      <c r="C45">
        <v>0</v>
      </c>
      <c r="D45">
        <v>48.226576999999999</v>
      </c>
      <c r="E45">
        <v>0</v>
      </c>
      <c r="F45">
        <v>0</v>
      </c>
      <c r="G45">
        <v>80.254056000000006</v>
      </c>
      <c r="H45">
        <v>0</v>
      </c>
      <c r="I45">
        <v>0</v>
      </c>
      <c r="J45">
        <v>101.83844999999999</v>
      </c>
      <c r="K45">
        <v>688.71594700000003</v>
      </c>
      <c r="L45">
        <v>482.44379900000001</v>
      </c>
      <c r="M45">
        <v>94.455943000000005</v>
      </c>
      <c r="N45">
        <v>121.484996</v>
      </c>
      <c r="O45">
        <v>127.380717</v>
      </c>
      <c r="P45">
        <v>144.68895000000001</v>
      </c>
      <c r="Q45">
        <v>22.630299000000001</v>
      </c>
      <c r="R45">
        <v>22.453313000000001</v>
      </c>
      <c r="S45">
        <v>27.638981000000001</v>
      </c>
      <c r="T45">
        <v>3.0945860000000001</v>
      </c>
      <c r="U45">
        <v>418.77</v>
      </c>
      <c r="V45">
        <v>11.954000000000001</v>
      </c>
      <c r="W45">
        <v>44.311</v>
      </c>
      <c r="X45">
        <v>148.30237500000001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21.717708999999999</v>
      </c>
      <c r="AE45">
        <v>59.175403000000003</v>
      </c>
      <c r="AF45">
        <v>0</v>
      </c>
      <c r="AG45">
        <v>48.849727000000001</v>
      </c>
      <c r="AH45">
        <v>179.96245400000001</v>
      </c>
      <c r="AI45">
        <v>19.071838</v>
      </c>
      <c r="AJ45">
        <v>0</v>
      </c>
      <c r="AK45">
        <v>68.158760000000001</v>
      </c>
      <c r="AL45">
        <v>52.29</v>
      </c>
      <c r="AM45">
        <v>0</v>
      </c>
      <c r="AN45">
        <v>0</v>
      </c>
      <c r="AO45">
        <v>0</v>
      </c>
      <c r="AP45">
        <v>5.6364000000000001</v>
      </c>
      <c r="AQ45">
        <v>0</v>
      </c>
      <c r="AR45">
        <v>38.64</v>
      </c>
      <c r="AS45">
        <v>28.763045999999999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9.2748030000000004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3296.5467129999988</v>
      </c>
    </row>
    <row r="46" spans="1:117">
      <c r="A46" t="s">
        <v>88</v>
      </c>
      <c r="B46">
        <v>0</v>
      </c>
      <c r="C46">
        <v>0</v>
      </c>
      <c r="D46">
        <v>48.226576999999999</v>
      </c>
      <c r="E46">
        <v>0</v>
      </c>
      <c r="F46">
        <v>0</v>
      </c>
      <c r="G46">
        <v>80.254056000000006</v>
      </c>
      <c r="H46">
        <v>0</v>
      </c>
      <c r="I46">
        <v>0</v>
      </c>
      <c r="J46">
        <v>101.83844999999999</v>
      </c>
      <c r="K46">
        <v>688.71594700000003</v>
      </c>
      <c r="L46">
        <v>482.44379900000001</v>
      </c>
      <c r="M46">
        <v>94.455943000000005</v>
      </c>
      <c r="N46">
        <v>121.484996</v>
      </c>
      <c r="O46">
        <v>127.380717</v>
      </c>
      <c r="P46">
        <v>144.68895000000001</v>
      </c>
      <c r="Q46">
        <v>22.630299000000001</v>
      </c>
      <c r="R46">
        <v>22.453313000000001</v>
      </c>
      <c r="S46">
        <v>27.638981000000001</v>
      </c>
      <c r="T46">
        <v>3.0945860000000001</v>
      </c>
      <c r="U46">
        <v>418.77</v>
      </c>
      <c r="V46">
        <v>11.954000000000001</v>
      </c>
      <c r="W46">
        <v>44.311</v>
      </c>
      <c r="X46">
        <v>148.30237500000001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21.717708999999999</v>
      </c>
      <c r="AE46">
        <v>59.175403000000003</v>
      </c>
      <c r="AF46">
        <v>0</v>
      </c>
      <c r="AG46">
        <v>48.849727000000001</v>
      </c>
      <c r="AH46">
        <v>179.96245400000001</v>
      </c>
      <c r="AI46">
        <v>19.071838</v>
      </c>
      <c r="AJ46">
        <v>0</v>
      </c>
      <c r="AK46">
        <v>68.158760000000001</v>
      </c>
      <c r="AL46">
        <v>52.29</v>
      </c>
      <c r="AM46">
        <v>0</v>
      </c>
      <c r="AN46">
        <v>0</v>
      </c>
      <c r="AO46">
        <v>0</v>
      </c>
      <c r="AP46">
        <v>5.6364000000000001</v>
      </c>
      <c r="AQ46">
        <v>0</v>
      </c>
      <c r="AR46">
        <v>33.671999999999997</v>
      </c>
      <c r="AS46">
        <v>28.763045999999999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9.2748030000000004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3291.578712999999</v>
      </c>
    </row>
    <row r="47" spans="1:117">
      <c r="A47" t="s">
        <v>89</v>
      </c>
      <c r="B47">
        <v>0</v>
      </c>
      <c r="C47">
        <v>0</v>
      </c>
      <c r="D47">
        <v>48.226576999999999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100.480604</v>
      </c>
      <c r="K47">
        <v>688.71594700000003</v>
      </c>
      <c r="L47">
        <v>482.44379900000001</v>
      </c>
      <c r="M47">
        <v>94.455943000000005</v>
      </c>
      <c r="N47">
        <v>121.484996</v>
      </c>
      <c r="O47">
        <v>127.380717</v>
      </c>
      <c r="P47">
        <v>144.68895000000001</v>
      </c>
      <c r="Q47">
        <v>22.630299000000001</v>
      </c>
      <c r="R47">
        <v>22.453313000000001</v>
      </c>
      <c r="S47">
        <v>27.638981000000001</v>
      </c>
      <c r="T47">
        <v>3.0945860000000001</v>
      </c>
      <c r="U47">
        <v>418.77</v>
      </c>
      <c r="V47">
        <v>11.954000000000001</v>
      </c>
      <c r="W47">
        <v>44.311</v>
      </c>
      <c r="X47">
        <v>148.30237500000001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21.717708999999999</v>
      </c>
      <c r="AE47">
        <v>59.175403000000003</v>
      </c>
      <c r="AF47">
        <v>0</v>
      </c>
      <c r="AG47">
        <v>48.849727000000001</v>
      </c>
      <c r="AH47">
        <v>179.96245400000001</v>
      </c>
      <c r="AI47">
        <v>19.071838</v>
      </c>
      <c r="AJ47">
        <v>0</v>
      </c>
      <c r="AK47">
        <v>68.158760000000001</v>
      </c>
      <c r="AL47">
        <v>52.29</v>
      </c>
      <c r="AM47">
        <v>0</v>
      </c>
      <c r="AN47">
        <v>0</v>
      </c>
      <c r="AO47">
        <v>0</v>
      </c>
      <c r="AP47">
        <v>5.6364000000000001</v>
      </c>
      <c r="AQ47">
        <v>0</v>
      </c>
      <c r="AR47">
        <v>33.671999999999997</v>
      </c>
      <c r="AS47">
        <v>28.763045999999999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3291.1811369999991</v>
      </c>
    </row>
    <row r="48" spans="1:117">
      <c r="A48" t="s">
        <v>90</v>
      </c>
      <c r="B48">
        <v>0</v>
      </c>
      <c r="C48">
        <v>0</v>
      </c>
      <c r="D48">
        <v>48.226576999999999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100.480604</v>
      </c>
      <c r="K48">
        <v>688.71594700000003</v>
      </c>
      <c r="L48">
        <v>482.44379900000001</v>
      </c>
      <c r="M48">
        <v>94.455943000000005</v>
      </c>
      <c r="N48">
        <v>121.484996</v>
      </c>
      <c r="O48">
        <v>127.380717</v>
      </c>
      <c r="P48">
        <v>144.68895000000001</v>
      </c>
      <c r="Q48">
        <v>22.630299000000001</v>
      </c>
      <c r="R48">
        <v>22.453313000000001</v>
      </c>
      <c r="S48">
        <v>27.638981000000001</v>
      </c>
      <c r="T48">
        <v>3.0945860000000001</v>
      </c>
      <c r="U48">
        <v>418.77</v>
      </c>
      <c r="V48">
        <v>11.954000000000001</v>
      </c>
      <c r="W48">
        <v>44.311</v>
      </c>
      <c r="X48">
        <v>148.30237500000001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21.717708999999999</v>
      </c>
      <c r="AE48">
        <v>59.175403000000003</v>
      </c>
      <c r="AF48">
        <v>0</v>
      </c>
      <c r="AG48">
        <v>48.849727000000001</v>
      </c>
      <c r="AH48">
        <v>179.96245400000001</v>
      </c>
      <c r="AI48">
        <v>19.071838</v>
      </c>
      <c r="AJ48">
        <v>0</v>
      </c>
      <c r="AK48">
        <v>68.158760000000001</v>
      </c>
      <c r="AL48">
        <v>52.29</v>
      </c>
      <c r="AM48">
        <v>0</v>
      </c>
      <c r="AN48">
        <v>0</v>
      </c>
      <c r="AO48">
        <v>0</v>
      </c>
      <c r="AP48">
        <v>5.6364000000000001</v>
      </c>
      <c r="AQ48">
        <v>0</v>
      </c>
      <c r="AR48">
        <v>33.671999999999997</v>
      </c>
      <c r="AS48">
        <v>28.763045999999999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3291.1811369999991</v>
      </c>
    </row>
    <row r="49" spans="1:117">
      <c r="A49" t="s">
        <v>91</v>
      </c>
      <c r="B49">
        <v>0</v>
      </c>
      <c r="C49">
        <v>0</v>
      </c>
      <c r="D49">
        <v>48.226576999999999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100.480604</v>
      </c>
      <c r="K49">
        <v>688.71594700000003</v>
      </c>
      <c r="L49">
        <v>482.44379900000001</v>
      </c>
      <c r="M49">
        <v>94.455943000000005</v>
      </c>
      <c r="N49">
        <v>121.484996</v>
      </c>
      <c r="O49">
        <v>127.380717</v>
      </c>
      <c r="P49">
        <v>144.68895000000001</v>
      </c>
      <c r="Q49">
        <v>22.630299000000001</v>
      </c>
      <c r="R49">
        <v>22.453313000000001</v>
      </c>
      <c r="S49">
        <v>27.638981000000001</v>
      </c>
      <c r="T49">
        <v>3.0945860000000001</v>
      </c>
      <c r="U49">
        <v>418.77</v>
      </c>
      <c r="V49">
        <v>11.954000000000001</v>
      </c>
      <c r="W49">
        <v>44.311</v>
      </c>
      <c r="X49">
        <v>148.30237500000001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21.717708999999999</v>
      </c>
      <c r="AE49">
        <v>59.175403000000003</v>
      </c>
      <c r="AF49">
        <v>0</v>
      </c>
      <c r="AG49">
        <v>48.849727000000001</v>
      </c>
      <c r="AH49">
        <v>179.96245400000001</v>
      </c>
      <c r="AI49">
        <v>19.071838</v>
      </c>
      <c r="AJ49">
        <v>0</v>
      </c>
      <c r="AK49">
        <v>68.158760000000001</v>
      </c>
      <c r="AL49">
        <v>52.29</v>
      </c>
      <c r="AM49">
        <v>0</v>
      </c>
      <c r="AN49">
        <v>0</v>
      </c>
      <c r="AO49">
        <v>0</v>
      </c>
      <c r="AP49">
        <v>3.0743999999999998</v>
      </c>
      <c r="AQ49">
        <v>0</v>
      </c>
      <c r="AR49">
        <v>38.64</v>
      </c>
      <c r="AS49">
        <v>28.763045999999999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3293.5871369999991</v>
      </c>
    </row>
    <row r="50" spans="1:117">
      <c r="A50" t="s">
        <v>92</v>
      </c>
      <c r="B50">
        <v>0</v>
      </c>
      <c r="C50">
        <v>0</v>
      </c>
      <c r="D50">
        <v>48.226576999999999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100.480604</v>
      </c>
      <c r="K50">
        <v>688.71594700000003</v>
      </c>
      <c r="L50">
        <v>482.44379900000001</v>
      </c>
      <c r="M50">
        <v>94.455943000000005</v>
      </c>
      <c r="N50">
        <v>121.484996</v>
      </c>
      <c r="O50">
        <v>127.380717</v>
      </c>
      <c r="P50">
        <v>144.68895000000001</v>
      </c>
      <c r="Q50">
        <v>22.630299000000001</v>
      </c>
      <c r="R50">
        <v>22.453313000000001</v>
      </c>
      <c r="S50">
        <v>27.638981000000001</v>
      </c>
      <c r="T50">
        <v>3.0945860000000001</v>
      </c>
      <c r="U50">
        <v>418.77</v>
      </c>
      <c r="V50">
        <v>11.954000000000001</v>
      </c>
      <c r="W50">
        <v>44.311</v>
      </c>
      <c r="X50">
        <v>148.30237500000001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21.717708999999999</v>
      </c>
      <c r="AE50">
        <v>59.175403000000003</v>
      </c>
      <c r="AF50">
        <v>0</v>
      </c>
      <c r="AG50">
        <v>48.849727000000001</v>
      </c>
      <c r="AH50">
        <v>179.96245400000001</v>
      </c>
      <c r="AI50">
        <v>19.071838</v>
      </c>
      <c r="AJ50">
        <v>0</v>
      </c>
      <c r="AK50">
        <v>68.158760000000001</v>
      </c>
      <c r="AL50">
        <v>52.29</v>
      </c>
      <c r="AM50">
        <v>0</v>
      </c>
      <c r="AN50">
        <v>0</v>
      </c>
      <c r="AO50">
        <v>0</v>
      </c>
      <c r="AP50">
        <v>3.0743999999999998</v>
      </c>
      <c r="AQ50">
        <v>0</v>
      </c>
      <c r="AR50">
        <v>38.64</v>
      </c>
      <c r="AS50">
        <v>28.763045999999999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3293.5871369999991</v>
      </c>
    </row>
    <row r="51" spans="1:117">
      <c r="A51" t="s">
        <v>93</v>
      </c>
      <c r="B51">
        <v>0</v>
      </c>
      <c r="C51">
        <v>0</v>
      </c>
      <c r="D51">
        <v>47.574866</v>
      </c>
      <c r="E51">
        <v>0</v>
      </c>
      <c r="F51">
        <v>0</v>
      </c>
      <c r="G51">
        <v>78.916488000000001</v>
      </c>
      <c r="H51">
        <v>0</v>
      </c>
      <c r="I51">
        <v>0</v>
      </c>
      <c r="J51">
        <v>100.480604</v>
      </c>
      <c r="K51">
        <v>688.71594700000003</v>
      </c>
      <c r="L51">
        <v>482.44379900000001</v>
      </c>
      <c r="M51">
        <v>94.455943000000005</v>
      </c>
      <c r="N51">
        <v>121.484996</v>
      </c>
      <c r="O51">
        <v>127.380717</v>
      </c>
      <c r="P51">
        <v>144.68895000000001</v>
      </c>
      <c r="Q51">
        <v>22.630299000000001</v>
      </c>
      <c r="R51">
        <v>29.634295000000002</v>
      </c>
      <c r="S51">
        <v>27.638981000000001</v>
      </c>
      <c r="T51">
        <v>3.0945860000000001</v>
      </c>
      <c r="U51">
        <v>418.77</v>
      </c>
      <c r="V51">
        <v>11.954000000000001</v>
      </c>
      <c r="W51">
        <v>44.311</v>
      </c>
      <c r="X51">
        <v>148.30237500000001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21.717708999999999</v>
      </c>
      <c r="AE51">
        <v>59.175403000000003</v>
      </c>
      <c r="AF51">
        <v>0</v>
      </c>
      <c r="AG51">
        <v>48.849727000000001</v>
      </c>
      <c r="AH51">
        <v>179.96245400000001</v>
      </c>
      <c r="AI51">
        <v>4.2720909999999996</v>
      </c>
      <c r="AJ51">
        <v>0</v>
      </c>
      <c r="AK51">
        <v>68.158760000000001</v>
      </c>
      <c r="AL51">
        <v>52.29</v>
      </c>
      <c r="AM51">
        <v>0</v>
      </c>
      <c r="AN51">
        <v>0</v>
      </c>
      <c r="AO51">
        <v>0</v>
      </c>
      <c r="AP51">
        <v>3.2025000000000001</v>
      </c>
      <c r="AQ51">
        <v>0</v>
      </c>
      <c r="AR51">
        <v>38.64</v>
      </c>
      <c r="AS51">
        <v>28.763045999999999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3284.1071929999989</v>
      </c>
    </row>
    <row r="52" spans="1:117">
      <c r="A52" t="s">
        <v>94</v>
      </c>
      <c r="B52">
        <v>0</v>
      </c>
      <c r="C52">
        <v>0</v>
      </c>
      <c r="D52">
        <v>47.574866</v>
      </c>
      <c r="E52">
        <v>0</v>
      </c>
      <c r="F52">
        <v>0</v>
      </c>
      <c r="G52">
        <v>78.916488000000001</v>
      </c>
      <c r="H52">
        <v>0</v>
      </c>
      <c r="I52">
        <v>0</v>
      </c>
      <c r="J52">
        <v>100.480604</v>
      </c>
      <c r="K52">
        <v>688.71594700000003</v>
      </c>
      <c r="L52">
        <v>482.44379900000001</v>
      </c>
      <c r="M52">
        <v>94.455943000000005</v>
      </c>
      <c r="N52">
        <v>121.484996</v>
      </c>
      <c r="O52">
        <v>127.380717</v>
      </c>
      <c r="P52">
        <v>144.68895000000001</v>
      </c>
      <c r="Q52">
        <v>22.630299000000001</v>
      </c>
      <c r="R52">
        <v>29.634295000000002</v>
      </c>
      <c r="S52">
        <v>27.638981000000001</v>
      </c>
      <c r="T52">
        <v>3.0945860000000001</v>
      </c>
      <c r="U52">
        <v>418.77</v>
      </c>
      <c r="V52">
        <v>11.954000000000001</v>
      </c>
      <c r="W52">
        <v>44.311</v>
      </c>
      <c r="X52">
        <v>148.30237500000001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21.717708999999999</v>
      </c>
      <c r="AE52">
        <v>59.175403000000003</v>
      </c>
      <c r="AF52">
        <v>0</v>
      </c>
      <c r="AG52">
        <v>48.849727000000001</v>
      </c>
      <c r="AH52">
        <v>179.96245400000001</v>
      </c>
      <c r="AI52">
        <v>0</v>
      </c>
      <c r="AJ52">
        <v>0</v>
      </c>
      <c r="AK52">
        <v>68.158760000000001</v>
      </c>
      <c r="AL52">
        <v>52.29</v>
      </c>
      <c r="AM52">
        <v>0</v>
      </c>
      <c r="AN52">
        <v>0</v>
      </c>
      <c r="AO52">
        <v>0</v>
      </c>
      <c r="AP52">
        <v>3.2025000000000001</v>
      </c>
      <c r="AQ52">
        <v>0</v>
      </c>
      <c r="AR52">
        <v>33.119999999999997</v>
      </c>
      <c r="AS52">
        <v>28.763045999999999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3274.3151019999991</v>
      </c>
    </row>
    <row r="53" spans="1:117">
      <c r="A53" t="s">
        <v>95</v>
      </c>
      <c r="B53">
        <v>0</v>
      </c>
      <c r="C53">
        <v>0</v>
      </c>
      <c r="D53">
        <v>47.574866</v>
      </c>
      <c r="E53">
        <v>0</v>
      </c>
      <c r="F53">
        <v>0</v>
      </c>
      <c r="G53">
        <v>78.916488000000001</v>
      </c>
      <c r="H53">
        <v>0</v>
      </c>
      <c r="I53">
        <v>0</v>
      </c>
      <c r="J53">
        <v>100.480604</v>
      </c>
      <c r="K53">
        <v>688.71594700000003</v>
      </c>
      <c r="L53">
        <v>482.44379900000001</v>
      </c>
      <c r="M53">
        <v>94.455943000000005</v>
      </c>
      <c r="N53">
        <v>121.484996</v>
      </c>
      <c r="O53">
        <v>127.380717</v>
      </c>
      <c r="P53">
        <v>144.68895000000001</v>
      </c>
      <c r="Q53">
        <v>22.630299000000001</v>
      </c>
      <c r="R53">
        <v>33.190410999999997</v>
      </c>
      <c r="S53">
        <v>27.638981000000001</v>
      </c>
      <c r="T53">
        <v>3.0945860000000001</v>
      </c>
      <c r="U53">
        <v>418.77</v>
      </c>
      <c r="V53">
        <v>11.954000000000001</v>
      </c>
      <c r="W53">
        <v>44.311</v>
      </c>
      <c r="X53">
        <v>148.30237500000001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21.717708999999999</v>
      </c>
      <c r="AE53">
        <v>59.175403000000003</v>
      </c>
      <c r="AF53">
        <v>0</v>
      </c>
      <c r="AG53">
        <v>48.849727000000001</v>
      </c>
      <c r="AH53">
        <v>179.96245400000001</v>
      </c>
      <c r="AI53">
        <v>0</v>
      </c>
      <c r="AJ53">
        <v>0</v>
      </c>
      <c r="AK53">
        <v>68.158760000000001</v>
      </c>
      <c r="AL53">
        <v>52.29</v>
      </c>
      <c r="AM53">
        <v>0</v>
      </c>
      <c r="AN53">
        <v>0</v>
      </c>
      <c r="AO53">
        <v>0</v>
      </c>
      <c r="AP53">
        <v>3.2025000000000001</v>
      </c>
      <c r="AQ53">
        <v>0</v>
      </c>
      <c r="AR53">
        <v>33.119999999999997</v>
      </c>
      <c r="AS53">
        <v>28.763045999999999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3277.8712179999993</v>
      </c>
    </row>
    <row r="54" spans="1:117">
      <c r="A54" t="s">
        <v>96</v>
      </c>
      <c r="B54">
        <v>0</v>
      </c>
      <c r="C54">
        <v>0</v>
      </c>
      <c r="D54">
        <v>47.574866</v>
      </c>
      <c r="E54">
        <v>0</v>
      </c>
      <c r="F54">
        <v>0</v>
      </c>
      <c r="G54">
        <v>78.916488000000001</v>
      </c>
      <c r="H54">
        <v>0</v>
      </c>
      <c r="I54">
        <v>0</v>
      </c>
      <c r="J54">
        <v>100.480604</v>
      </c>
      <c r="K54">
        <v>688.71594700000003</v>
      </c>
      <c r="L54">
        <v>482.44379900000001</v>
      </c>
      <c r="M54">
        <v>94.455943000000005</v>
      </c>
      <c r="N54">
        <v>121.484996</v>
      </c>
      <c r="O54">
        <v>127.380717</v>
      </c>
      <c r="P54">
        <v>144.68895000000001</v>
      </c>
      <c r="Q54">
        <v>22.630299000000001</v>
      </c>
      <c r="R54">
        <v>33.190410999999997</v>
      </c>
      <c r="S54">
        <v>27.638981000000001</v>
      </c>
      <c r="T54">
        <v>3.0945860000000001</v>
      </c>
      <c r="U54">
        <v>418.77</v>
      </c>
      <c r="V54">
        <v>11.954000000000001</v>
      </c>
      <c r="W54">
        <v>44.311</v>
      </c>
      <c r="X54">
        <v>148.30237500000001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21.717708999999999</v>
      </c>
      <c r="AE54">
        <v>59.175403000000003</v>
      </c>
      <c r="AF54">
        <v>0</v>
      </c>
      <c r="AG54">
        <v>48.849727000000001</v>
      </c>
      <c r="AH54">
        <v>179.96245400000001</v>
      </c>
      <c r="AI54">
        <v>0</v>
      </c>
      <c r="AJ54">
        <v>0</v>
      </c>
      <c r="AK54">
        <v>68.158760000000001</v>
      </c>
      <c r="AL54">
        <v>52.29</v>
      </c>
      <c r="AM54">
        <v>0</v>
      </c>
      <c r="AN54">
        <v>0</v>
      </c>
      <c r="AO54">
        <v>0</v>
      </c>
      <c r="AP54">
        <v>3.2025000000000001</v>
      </c>
      <c r="AQ54">
        <v>0</v>
      </c>
      <c r="AR54">
        <v>33.119999999999997</v>
      </c>
      <c r="AS54">
        <v>28.763045999999999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3277.8712179999993</v>
      </c>
    </row>
    <row r="55" spans="1:117">
      <c r="A55" t="s">
        <v>97</v>
      </c>
      <c r="B55">
        <v>0</v>
      </c>
      <c r="C55">
        <v>0</v>
      </c>
      <c r="D55">
        <v>47.574866</v>
      </c>
      <c r="E55">
        <v>0</v>
      </c>
      <c r="F55">
        <v>0</v>
      </c>
      <c r="G55">
        <v>78.916488000000001</v>
      </c>
      <c r="H55">
        <v>0</v>
      </c>
      <c r="I55">
        <v>0</v>
      </c>
      <c r="J55">
        <v>100.480604</v>
      </c>
      <c r="K55">
        <v>688.71594700000003</v>
      </c>
      <c r="L55">
        <v>482.44379900000001</v>
      </c>
      <c r="M55">
        <v>94.455943000000005</v>
      </c>
      <c r="N55">
        <v>121.484996</v>
      </c>
      <c r="O55">
        <v>127.380717</v>
      </c>
      <c r="P55">
        <v>144.68895000000001</v>
      </c>
      <c r="Q55">
        <v>22.630299000000001</v>
      </c>
      <c r="R55">
        <v>36.746526000000003</v>
      </c>
      <c r="S55">
        <v>27.638981000000001</v>
      </c>
      <c r="T55">
        <v>3.0945860000000001</v>
      </c>
      <c r="U55">
        <v>418.77</v>
      </c>
      <c r="V55">
        <v>11.954000000000001</v>
      </c>
      <c r="W55">
        <v>44.311</v>
      </c>
      <c r="X55">
        <v>148.30237500000001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10.858853999999999</v>
      </c>
      <c r="AE55">
        <v>59.175403000000003</v>
      </c>
      <c r="AF55">
        <v>0</v>
      </c>
      <c r="AG55">
        <v>48.849727000000001</v>
      </c>
      <c r="AH55">
        <v>179.96245400000001</v>
      </c>
      <c r="AI55">
        <v>0</v>
      </c>
      <c r="AJ55">
        <v>0</v>
      </c>
      <c r="AK55">
        <v>68.158760000000001</v>
      </c>
      <c r="AL55">
        <v>53.451999999999998</v>
      </c>
      <c r="AM55">
        <v>0</v>
      </c>
      <c r="AN55">
        <v>0</v>
      </c>
      <c r="AO55">
        <v>0</v>
      </c>
      <c r="AP55">
        <v>3.0743999999999998</v>
      </c>
      <c r="AQ55">
        <v>0</v>
      </c>
      <c r="AR55">
        <v>38.64</v>
      </c>
      <c r="AS55">
        <v>28.763045999999999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3277.1223779999991</v>
      </c>
    </row>
    <row r="56" spans="1:117">
      <c r="A56" t="s">
        <v>98</v>
      </c>
      <c r="B56">
        <v>0</v>
      </c>
      <c r="C56">
        <v>0</v>
      </c>
      <c r="D56">
        <v>47.574866</v>
      </c>
      <c r="E56">
        <v>0</v>
      </c>
      <c r="F56">
        <v>0</v>
      </c>
      <c r="G56">
        <v>78.916488000000001</v>
      </c>
      <c r="H56">
        <v>0</v>
      </c>
      <c r="I56">
        <v>0</v>
      </c>
      <c r="J56">
        <v>100.480604</v>
      </c>
      <c r="K56">
        <v>688.71594700000003</v>
      </c>
      <c r="L56">
        <v>482.44379900000001</v>
      </c>
      <c r="M56">
        <v>94.455943000000005</v>
      </c>
      <c r="N56">
        <v>121.484996</v>
      </c>
      <c r="O56">
        <v>127.380717</v>
      </c>
      <c r="P56">
        <v>144.68895000000001</v>
      </c>
      <c r="Q56">
        <v>22.630299000000001</v>
      </c>
      <c r="R56">
        <v>36.746526000000003</v>
      </c>
      <c r="S56">
        <v>27.638981000000001</v>
      </c>
      <c r="T56">
        <v>3.0945860000000001</v>
      </c>
      <c r="U56">
        <v>418.77</v>
      </c>
      <c r="V56">
        <v>11.954000000000001</v>
      </c>
      <c r="W56">
        <v>44.311</v>
      </c>
      <c r="X56">
        <v>148.30237500000001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10.858853999999999</v>
      </c>
      <c r="AE56">
        <v>59.175403000000003</v>
      </c>
      <c r="AF56">
        <v>0</v>
      </c>
      <c r="AG56">
        <v>48.849727000000001</v>
      </c>
      <c r="AH56">
        <v>179.96245400000001</v>
      </c>
      <c r="AI56">
        <v>0</v>
      </c>
      <c r="AJ56">
        <v>0</v>
      </c>
      <c r="AK56">
        <v>68.158760000000001</v>
      </c>
      <c r="AL56">
        <v>63.91</v>
      </c>
      <c r="AM56">
        <v>0</v>
      </c>
      <c r="AN56">
        <v>0</v>
      </c>
      <c r="AO56">
        <v>0</v>
      </c>
      <c r="AP56">
        <v>3.0743999999999998</v>
      </c>
      <c r="AQ56">
        <v>0</v>
      </c>
      <c r="AR56">
        <v>38.64</v>
      </c>
      <c r="AS56">
        <v>28.763045999999999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3287.5803779999987</v>
      </c>
    </row>
    <row r="57" spans="1:117">
      <c r="A57" t="s">
        <v>99</v>
      </c>
      <c r="B57">
        <v>0</v>
      </c>
      <c r="C57">
        <v>0</v>
      </c>
      <c r="D57">
        <v>47.574866</v>
      </c>
      <c r="E57">
        <v>0</v>
      </c>
      <c r="F57">
        <v>0</v>
      </c>
      <c r="G57">
        <v>78.916488000000001</v>
      </c>
      <c r="H57">
        <v>0</v>
      </c>
      <c r="I57">
        <v>0</v>
      </c>
      <c r="J57">
        <v>100.480604</v>
      </c>
      <c r="K57">
        <v>688.71594700000003</v>
      </c>
      <c r="L57">
        <v>482.44379900000001</v>
      </c>
      <c r="M57">
        <v>94.455943000000005</v>
      </c>
      <c r="N57">
        <v>121.484996</v>
      </c>
      <c r="O57">
        <v>127.380717</v>
      </c>
      <c r="P57">
        <v>144.68895000000001</v>
      </c>
      <c r="Q57">
        <v>22.630299000000001</v>
      </c>
      <c r="R57">
        <v>40.302641000000001</v>
      </c>
      <c r="S57">
        <v>27.638981000000001</v>
      </c>
      <c r="T57">
        <v>3.0945860000000001</v>
      </c>
      <c r="U57">
        <v>418.77</v>
      </c>
      <c r="V57">
        <v>11.954000000000001</v>
      </c>
      <c r="W57">
        <v>44.311</v>
      </c>
      <c r="X57">
        <v>148.30237500000001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10.858853999999999</v>
      </c>
      <c r="AE57">
        <v>59.175403000000003</v>
      </c>
      <c r="AF57">
        <v>0</v>
      </c>
      <c r="AG57">
        <v>48.849727000000001</v>
      </c>
      <c r="AH57">
        <v>179.96245400000001</v>
      </c>
      <c r="AI57">
        <v>0</v>
      </c>
      <c r="AJ57">
        <v>0</v>
      </c>
      <c r="AK57">
        <v>68.158760000000001</v>
      </c>
      <c r="AL57">
        <v>76.691999999999993</v>
      </c>
      <c r="AM57">
        <v>0</v>
      </c>
      <c r="AN57">
        <v>0.77966899999999995</v>
      </c>
      <c r="AO57">
        <v>0</v>
      </c>
      <c r="AP57">
        <v>3.0743999999999998</v>
      </c>
      <c r="AQ57">
        <v>0</v>
      </c>
      <c r="AR57">
        <v>38.64</v>
      </c>
      <c r="AS57">
        <v>28.763045999999999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3304.6981619999992</v>
      </c>
    </row>
    <row r="58" spans="1:117">
      <c r="A58" t="s">
        <v>100</v>
      </c>
      <c r="B58">
        <v>0</v>
      </c>
      <c r="C58">
        <v>0</v>
      </c>
      <c r="D58">
        <v>47.574866</v>
      </c>
      <c r="E58">
        <v>0</v>
      </c>
      <c r="F58">
        <v>0</v>
      </c>
      <c r="G58">
        <v>78.916488000000001</v>
      </c>
      <c r="H58">
        <v>0</v>
      </c>
      <c r="I58">
        <v>0</v>
      </c>
      <c r="J58">
        <v>100.480604</v>
      </c>
      <c r="K58">
        <v>688.71594700000003</v>
      </c>
      <c r="L58">
        <v>482.44379900000001</v>
      </c>
      <c r="M58">
        <v>94.455943000000005</v>
      </c>
      <c r="N58">
        <v>121.484996</v>
      </c>
      <c r="O58">
        <v>127.380717</v>
      </c>
      <c r="P58">
        <v>144.68895000000001</v>
      </c>
      <c r="Q58">
        <v>22.630299000000001</v>
      </c>
      <c r="R58">
        <v>40.302641000000001</v>
      </c>
      <c r="S58">
        <v>27.638981000000001</v>
      </c>
      <c r="T58">
        <v>3.0945860000000001</v>
      </c>
      <c r="U58">
        <v>418.77</v>
      </c>
      <c r="V58">
        <v>11.954000000000001</v>
      </c>
      <c r="W58">
        <v>44.311</v>
      </c>
      <c r="X58">
        <v>148.30237500000001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10.858853999999999</v>
      </c>
      <c r="AE58">
        <v>59.175403000000003</v>
      </c>
      <c r="AF58">
        <v>0</v>
      </c>
      <c r="AG58">
        <v>48.849727000000001</v>
      </c>
      <c r="AH58">
        <v>179.96245400000001</v>
      </c>
      <c r="AI58">
        <v>0</v>
      </c>
      <c r="AJ58">
        <v>0</v>
      </c>
      <c r="AK58">
        <v>68.158760000000001</v>
      </c>
      <c r="AL58">
        <v>83.664000000000001</v>
      </c>
      <c r="AM58">
        <v>0</v>
      </c>
      <c r="AN58">
        <v>0.77966899999999995</v>
      </c>
      <c r="AO58">
        <v>0</v>
      </c>
      <c r="AP58">
        <v>3.0743999999999998</v>
      </c>
      <c r="AQ58">
        <v>0</v>
      </c>
      <c r="AR58">
        <v>33.119999999999997</v>
      </c>
      <c r="AS58">
        <v>28.763045999999999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3306.1501619999995</v>
      </c>
    </row>
    <row r="59" spans="1:117">
      <c r="A59" t="s">
        <v>101</v>
      </c>
      <c r="B59">
        <v>0</v>
      </c>
      <c r="C59">
        <v>0</v>
      </c>
      <c r="D59">
        <v>47.574866</v>
      </c>
      <c r="E59">
        <v>0</v>
      </c>
      <c r="F59">
        <v>0</v>
      </c>
      <c r="G59">
        <v>78.916488000000001</v>
      </c>
      <c r="H59">
        <v>0</v>
      </c>
      <c r="I59">
        <v>0</v>
      </c>
      <c r="J59">
        <v>99.122758000000005</v>
      </c>
      <c r="K59">
        <v>688.71594700000003</v>
      </c>
      <c r="L59">
        <v>482.44379900000001</v>
      </c>
      <c r="M59">
        <v>94.455943000000005</v>
      </c>
      <c r="N59">
        <v>121.484996</v>
      </c>
      <c r="O59">
        <v>127.380717</v>
      </c>
      <c r="P59">
        <v>144.68895000000001</v>
      </c>
      <c r="Q59">
        <v>22.630299000000001</v>
      </c>
      <c r="R59">
        <v>43.858756</v>
      </c>
      <c r="S59">
        <v>27.638981000000001</v>
      </c>
      <c r="T59">
        <v>3.0945860000000001</v>
      </c>
      <c r="U59">
        <v>418.77</v>
      </c>
      <c r="V59">
        <v>11.12</v>
      </c>
      <c r="W59">
        <v>44.311</v>
      </c>
      <c r="X59">
        <v>148.30237500000001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10.858853999999999</v>
      </c>
      <c r="AE59">
        <v>59.175403000000003</v>
      </c>
      <c r="AF59">
        <v>0</v>
      </c>
      <c r="AG59">
        <v>48.849727000000001</v>
      </c>
      <c r="AH59">
        <v>179.96245400000001</v>
      </c>
      <c r="AI59">
        <v>0</v>
      </c>
      <c r="AJ59">
        <v>0</v>
      </c>
      <c r="AK59">
        <v>68.158760000000001</v>
      </c>
      <c r="AL59">
        <v>83.664000000000001</v>
      </c>
      <c r="AM59">
        <v>0</v>
      </c>
      <c r="AN59">
        <v>0.77966899999999995</v>
      </c>
      <c r="AO59">
        <v>0</v>
      </c>
      <c r="AP59">
        <v>3.0743999999999998</v>
      </c>
      <c r="AQ59">
        <v>0</v>
      </c>
      <c r="AR59">
        <v>33.119999999999997</v>
      </c>
      <c r="AS59">
        <v>28.763045999999999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3307.5144309999996</v>
      </c>
    </row>
    <row r="60" spans="1:117">
      <c r="A60" t="s">
        <v>102</v>
      </c>
      <c r="B60">
        <v>0</v>
      </c>
      <c r="C60">
        <v>0</v>
      </c>
      <c r="D60">
        <v>47.574866</v>
      </c>
      <c r="E60">
        <v>0</v>
      </c>
      <c r="F60">
        <v>0</v>
      </c>
      <c r="G60">
        <v>78.916488000000001</v>
      </c>
      <c r="H60">
        <v>0</v>
      </c>
      <c r="I60">
        <v>0</v>
      </c>
      <c r="J60">
        <v>99.122758000000005</v>
      </c>
      <c r="K60">
        <v>688.71594700000003</v>
      </c>
      <c r="L60">
        <v>482.44379900000001</v>
      </c>
      <c r="M60">
        <v>94.455943000000005</v>
      </c>
      <c r="N60">
        <v>121.484996</v>
      </c>
      <c r="O60">
        <v>127.380717</v>
      </c>
      <c r="P60">
        <v>144.68895000000001</v>
      </c>
      <c r="Q60">
        <v>22.630299000000001</v>
      </c>
      <c r="R60">
        <v>43.858756</v>
      </c>
      <c r="S60">
        <v>27.638981000000001</v>
      </c>
      <c r="T60">
        <v>3.0945860000000001</v>
      </c>
      <c r="U60">
        <v>418.77</v>
      </c>
      <c r="V60">
        <v>11.12</v>
      </c>
      <c r="W60">
        <v>44.311</v>
      </c>
      <c r="X60">
        <v>148.30237500000001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10.858853999999999</v>
      </c>
      <c r="AE60">
        <v>59.175403000000003</v>
      </c>
      <c r="AF60">
        <v>0</v>
      </c>
      <c r="AG60">
        <v>48.849727000000001</v>
      </c>
      <c r="AH60">
        <v>179.96245400000001</v>
      </c>
      <c r="AI60">
        <v>0</v>
      </c>
      <c r="AJ60">
        <v>0</v>
      </c>
      <c r="AK60">
        <v>68.158760000000001</v>
      </c>
      <c r="AL60">
        <v>83.664000000000001</v>
      </c>
      <c r="AM60">
        <v>0</v>
      </c>
      <c r="AN60">
        <v>0.77966899999999995</v>
      </c>
      <c r="AO60">
        <v>0</v>
      </c>
      <c r="AP60">
        <v>3.0743999999999998</v>
      </c>
      <c r="AQ60">
        <v>0</v>
      </c>
      <c r="AR60">
        <v>33.119999999999997</v>
      </c>
      <c r="AS60">
        <v>28.763045999999999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3307.5144309999996</v>
      </c>
    </row>
    <row r="61" spans="1:117">
      <c r="A61" t="s">
        <v>103</v>
      </c>
      <c r="B61">
        <v>0</v>
      </c>
      <c r="C61">
        <v>0</v>
      </c>
      <c r="D61">
        <v>47.574866</v>
      </c>
      <c r="E61">
        <v>0</v>
      </c>
      <c r="F61">
        <v>0</v>
      </c>
      <c r="G61">
        <v>78.916488000000001</v>
      </c>
      <c r="H61">
        <v>0</v>
      </c>
      <c r="I61">
        <v>0</v>
      </c>
      <c r="J61">
        <v>99.122758000000005</v>
      </c>
      <c r="K61">
        <v>688.71594700000003</v>
      </c>
      <c r="L61">
        <v>482.44379900000001</v>
      </c>
      <c r="M61">
        <v>94.455943000000005</v>
      </c>
      <c r="N61">
        <v>121.484996</v>
      </c>
      <c r="O61">
        <v>127.380717</v>
      </c>
      <c r="P61">
        <v>144.68895000000001</v>
      </c>
      <c r="Q61">
        <v>22.630299000000001</v>
      </c>
      <c r="R61">
        <v>43.858756</v>
      </c>
      <c r="S61">
        <v>27.638981000000001</v>
      </c>
      <c r="T61">
        <v>3.0945860000000001</v>
      </c>
      <c r="U61">
        <v>418.77</v>
      </c>
      <c r="V61">
        <v>11.12</v>
      </c>
      <c r="W61">
        <v>44.311</v>
      </c>
      <c r="X61">
        <v>148.30237500000001</v>
      </c>
      <c r="Y61">
        <v>0</v>
      </c>
      <c r="Z61">
        <v>13.041600000000001</v>
      </c>
      <c r="AA61">
        <v>42.14808</v>
      </c>
      <c r="AB61">
        <v>48.499828000000001</v>
      </c>
      <c r="AC61">
        <v>34.831252999999997</v>
      </c>
      <c r="AD61">
        <v>10.858853999999999</v>
      </c>
      <c r="AE61">
        <v>59.175403000000003</v>
      </c>
      <c r="AF61">
        <v>0</v>
      </c>
      <c r="AG61">
        <v>48.849727000000001</v>
      </c>
      <c r="AH61">
        <v>179.96245400000001</v>
      </c>
      <c r="AI61">
        <v>0</v>
      </c>
      <c r="AJ61">
        <v>0</v>
      </c>
      <c r="AK61">
        <v>68.158760000000001</v>
      </c>
      <c r="AL61">
        <v>83.664000000000001</v>
      </c>
      <c r="AM61">
        <v>6.0258390000000004</v>
      </c>
      <c r="AN61">
        <v>0.77966899999999995</v>
      </c>
      <c r="AO61">
        <v>0</v>
      </c>
      <c r="AP61">
        <v>3.0743999999999998</v>
      </c>
      <c r="AQ61">
        <v>0</v>
      </c>
      <c r="AR61">
        <v>33.119999999999997</v>
      </c>
      <c r="AS61">
        <v>28.763045999999999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3313.5402699999995</v>
      </c>
    </row>
    <row r="62" spans="1:117">
      <c r="A62" t="s">
        <v>104</v>
      </c>
      <c r="B62">
        <v>0</v>
      </c>
      <c r="C62">
        <v>0</v>
      </c>
      <c r="D62">
        <v>47.574866</v>
      </c>
      <c r="E62">
        <v>0</v>
      </c>
      <c r="F62">
        <v>0</v>
      </c>
      <c r="G62">
        <v>78.916488000000001</v>
      </c>
      <c r="H62">
        <v>0</v>
      </c>
      <c r="I62">
        <v>0</v>
      </c>
      <c r="J62">
        <v>99.122758000000005</v>
      </c>
      <c r="K62">
        <v>688.71594700000003</v>
      </c>
      <c r="L62">
        <v>482.44379900000001</v>
      </c>
      <c r="M62">
        <v>94.455943000000005</v>
      </c>
      <c r="N62">
        <v>121.484996</v>
      </c>
      <c r="O62">
        <v>127.380717</v>
      </c>
      <c r="P62">
        <v>144.68895000000001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11.12</v>
      </c>
      <c r="W62">
        <v>44.311</v>
      </c>
      <c r="X62">
        <v>148.30237500000001</v>
      </c>
      <c r="Y62">
        <v>0</v>
      </c>
      <c r="Z62">
        <v>13.041600000000001</v>
      </c>
      <c r="AA62">
        <v>42.14808</v>
      </c>
      <c r="AB62">
        <v>48.499828000000001</v>
      </c>
      <c r="AC62">
        <v>34.831252999999997</v>
      </c>
      <c r="AD62">
        <v>10.858853999999999</v>
      </c>
      <c r="AE62">
        <v>59.175403000000003</v>
      </c>
      <c r="AF62">
        <v>0</v>
      </c>
      <c r="AG62">
        <v>48.849727000000001</v>
      </c>
      <c r="AH62">
        <v>179.96245400000001</v>
      </c>
      <c r="AI62">
        <v>0</v>
      </c>
      <c r="AJ62">
        <v>0</v>
      </c>
      <c r="AK62">
        <v>68.158760000000001</v>
      </c>
      <c r="AL62">
        <v>83.664000000000001</v>
      </c>
      <c r="AM62">
        <v>11.658412</v>
      </c>
      <c r="AN62">
        <v>0.77966899999999995</v>
      </c>
      <c r="AO62">
        <v>0</v>
      </c>
      <c r="AP62">
        <v>3.0743999999999998</v>
      </c>
      <c r="AQ62">
        <v>0</v>
      </c>
      <c r="AR62">
        <v>33.119999999999997</v>
      </c>
      <c r="AS62">
        <v>28.763045999999999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3320.2207119999998</v>
      </c>
    </row>
    <row r="63" spans="1:117">
      <c r="A63" t="s">
        <v>105</v>
      </c>
      <c r="B63">
        <v>0</v>
      </c>
      <c r="C63">
        <v>0</v>
      </c>
      <c r="D63">
        <v>47.574866</v>
      </c>
      <c r="E63">
        <v>0</v>
      </c>
      <c r="F63">
        <v>0</v>
      </c>
      <c r="G63">
        <v>78.916488000000001</v>
      </c>
      <c r="H63">
        <v>0</v>
      </c>
      <c r="I63">
        <v>0</v>
      </c>
      <c r="J63">
        <v>99.122758000000005</v>
      </c>
      <c r="K63">
        <v>688.71594700000003</v>
      </c>
      <c r="L63">
        <v>482.44379900000001</v>
      </c>
      <c r="M63">
        <v>94.455943000000005</v>
      </c>
      <c r="N63">
        <v>121.484996</v>
      </c>
      <c r="O63">
        <v>127.380717</v>
      </c>
      <c r="P63">
        <v>144.68895000000001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11.12</v>
      </c>
      <c r="W63">
        <v>44.311</v>
      </c>
      <c r="X63">
        <v>148.30237500000001</v>
      </c>
      <c r="Y63">
        <v>0</v>
      </c>
      <c r="Z63">
        <v>13.041600000000001</v>
      </c>
      <c r="AA63">
        <v>42.14808</v>
      </c>
      <c r="AB63">
        <v>48.499828000000001</v>
      </c>
      <c r="AC63">
        <v>34.831252999999997</v>
      </c>
      <c r="AD63">
        <v>10.858853999999999</v>
      </c>
      <c r="AE63">
        <v>59.175403000000003</v>
      </c>
      <c r="AF63">
        <v>0</v>
      </c>
      <c r="AG63">
        <v>48.849727000000001</v>
      </c>
      <c r="AH63">
        <v>179.96245400000001</v>
      </c>
      <c r="AI63">
        <v>0</v>
      </c>
      <c r="AJ63">
        <v>0</v>
      </c>
      <c r="AK63">
        <v>68.158760000000001</v>
      </c>
      <c r="AL63">
        <v>83.664000000000001</v>
      </c>
      <c r="AM63">
        <v>11.658412</v>
      </c>
      <c r="AN63">
        <v>1.1478459999999999</v>
      </c>
      <c r="AO63">
        <v>0</v>
      </c>
      <c r="AP63">
        <v>4.9958999999999998</v>
      </c>
      <c r="AQ63">
        <v>0</v>
      </c>
      <c r="AR63">
        <v>33.119999999999997</v>
      </c>
      <c r="AS63">
        <v>28.763045999999999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3322.5103889999996</v>
      </c>
    </row>
    <row r="64" spans="1:117">
      <c r="A64" t="s">
        <v>106</v>
      </c>
      <c r="B64">
        <v>0</v>
      </c>
      <c r="C64">
        <v>0</v>
      </c>
      <c r="D64">
        <v>47.574866</v>
      </c>
      <c r="E64">
        <v>0</v>
      </c>
      <c r="F64">
        <v>0</v>
      </c>
      <c r="G64">
        <v>78.916488000000001</v>
      </c>
      <c r="H64">
        <v>0</v>
      </c>
      <c r="I64">
        <v>0</v>
      </c>
      <c r="J64">
        <v>99.122758000000005</v>
      </c>
      <c r="K64">
        <v>688.71594700000003</v>
      </c>
      <c r="L64">
        <v>482.44379900000001</v>
      </c>
      <c r="M64">
        <v>94.455943000000005</v>
      </c>
      <c r="N64">
        <v>121.484996</v>
      </c>
      <c r="O64">
        <v>127.380717</v>
      </c>
      <c r="P64">
        <v>144.68895000000001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11.12</v>
      </c>
      <c r="W64">
        <v>44.311</v>
      </c>
      <c r="X64">
        <v>148.30237500000001</v>
      </c>
      <c r="Y64">
        <v>0</v>
      </c>
      <c r="Z64">
        <v>13.041600000000001</v>
      </c>
      <c r="AA64">
        <v>42.14808</v>
      </c>
      <c r="AB64">
        <v>48.499828000000001</v>
      </c>
      <c r="AC64">
        <v>34.831252999999997</v>
      </c>
      <c r="AD64">
        <v>10.858853999999999</v>
      </c>
      <c r="AE64">
        <v>59.175403000000003</v>
      </c>
      <c r="AF64">
        <v>0</v>
      </c>
      <c r="AG64">
        <v>48.849727000000001</v>
      </c>
      <c r="AH64">
        <v>179.96245400000001</v>
      </c>
      <c r="AI64">
        <v>4.2720909999999996</v>
      </c>
      <c r="AJ64">
        <v>0</v>
      </c>
      <c r="AK64">
        <v>68.158760000000001</v>
      </c>
      <c r="AL64">
        <v>83.664000000000001</v>
      </c>
      <c r="AM64">
        <v>18.800616999999999</v>
      </c>
      <c r="AN64">
        <v>1.1478459999999999</v>
      </c>
      <c r="AO64">
        <v>0</v>
      </c>
      <c r="AP64">
        <v>4.9958999999999998</v>
      </c>
      <c r="AQ64">
        <v>0</v>
      </c>
      <c r="AR64">
        <v>33.119999999999997</v>
      </c>
      <c r="AS64">
        <v>28.763045999999999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3333.924684999999</v>
      </c>
    </row>
    <row r="65" spans="1:117">
      <c r="A65" t="s">
        <v>107</v>
      </c>
      <c r="B65">
        <v>0</v>
      </c>
      <c r="C65">
        <v>0</v>
      </c>
      <c r="D65">
        <v>47.574866</v>
      </c>
      <c r="E65">
        <v>0</v>
      </c>
      <c r="F65">
        <v>0</v>
      </c>
      <c r="G65">
        <v>78.916488000000001</v>
      </c>
      <c r="H65">
        <v>0</v>
      </c>
      <c r="I65">
        <v>0</v>
      </c>
      <c r="J65">
        <v>99.122758000000005</v>
      </c>
      <c r="K65">
        <v>688.71594700000003</v>
      </c>
      <c r="L65">
        <v>482.44379900000001</v>
      </c>
      <c r="M65">
        <v>94.455943000000005</v>
      </c>
      <c r="N65">
        <v>121.484996</v>
      </c>
      <c r="O65">
        <v>127.380717</v>
      </c>
      <c r="P65">
        <v>144.68895000000001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11.12</v>
      </c>
      <c r="W65">
        <v>44.311</v>
      </c>
      <c r="X65">
        <v>148.30237500000001</v>
      </c>
      <c r="Y65">
        <v>0</v>
      </c>
      <c r="Z65">
        <v>13.041600000000001</v>
      </c>
      <c r="AA65">
        <v>42.14808</v>
      </c>
      <c r="AB65">
        <v>48.499828000000001</v>
      </c>
      <c r="AC65">
        <v>34.831252999999997</v>
      </c>
      <c r="AD65">
        <v>10.858853999999999</v>
      </c>
      <c r="AE65">
        <v>59.175403000000003</v>
      </c>
      <c r="AF65">
        <v>0</v>
      </c>
      <c r="AG65">
        <v>48.849727000000001</v>
      </c>
      <c r="AH65">
        <v>179.96245400000001</v>
      </c>
      <c r="AI65">
        <v>18.308964</v>
      </c>
      <c r="AJ65">
        <v>0</v>
      </c>
      <c r="AK65">
        <v>68.158760000000001</v>
      </c>
      <c r="AL65">
        <v>83.664000000000001</v>
      </c>
      <c r="AM65">
        <v>18.800616999999999</v>
      </c>
      <c r="AN65">
        <v>1.1478459999999999</v>
      </c>
      <c r="AO65">
        <v>0</v>
      </c>
      <c r="AP65">
        <v>5.5083000000000002</v>
      </c>
      <c r="AQ65">
        <v>0</v>
      </c>
      <c r="AR65">
        <v>33.119999999999997</v>
      </c>
      <c r="AS65">
        <v>28.763045999999999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3348.4739579999991</v>
      </c>
    </row>
    <row r="66" spans="1:117">
      <c r="A66" t="s">
        <v>108</v>
      </c>
      <c r="B66">
        <v>0</v>
      </c>
      <c r="C66">
        <v>0</v>
      </c>
      <c r="D66">
        <v>47.574866</v>
      </c>
      <c r="E66">
        <v>0</v>
      </c>
      <c r="F66">
        <v>0</v>
      </c>
      <c r="G66">
        <v>78.916488000000001</v>
      </c>
      <c r="H66">
        <v>0</v>
      </c>
      <c r="I66">
        <v>0</v>
      </c>
      <c r="J66">
        <v>99.122758000000005</v>
      </c>
      <c r="K66">
        <v>688.71594700000003</v>
      </c>
      <c r="L66">
        <v>482.44379900000001</v>
      </c>
      <c r="M66">
        <v>94.455943000000005</v>
      </c>
      <c r="N66">
        <v>121.484996</v>
      </c>
      <c r="O66">
        <v>127.380717</v>
      </c>
      <c r="P66">
        <v>144.68895000000001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11.12</v>
      </c>
      <c r="W66">
        <v>44.311</v>
      </c>
      <c r="X66">
        <v>148.30237500000001</v>
      </c>
      <c r="Y66">
        <v>0</v>
      </c>
      <c r="Z66">
        <v>13.041600000000001</v>
      </c>
      <c r="AA66">
        <v>42.14808</v>
      </c>
      <c r="AB66">
        <v>48.499828000000001</v>
      </c>
      <c r="AC66">
        <v>34.831252999999997</v>
      </c>
      <c r="AD66">
        <v>10.858853999999999</v>
      </c>
      <c r="AE66">
        <v>59.175403000000003</v>
      </c>
      <c r="AF66">
        <v>0</v>
      </c>
      <c r="AG66">
        <v>48.849727000000001</v>
      </c>
      <c r="AH66">
        <v>179.96245400000001</v>
      </c>
      <c r="AI66">
        <v>18.308964</v>
      </c>
      <c r="AJ66">
        <v>0</v>
      </c>
      <c r="AK66">
        <v>68.158760000000001</v>
      </c>
      <c r="AL66">
        <v>83.664000000000001</v>
      </c>
      <c r="AM66">
        <v>18.800616999999999</v>
      </c>
      <c r="AN66">
        <v>1.1478459999999999</v>
      </c>
      <c r="AO66">
        <v>0</v>
      </c>
      <c r="AP66">
        <v>5.5083000000000002</v>
      </c>
      <c r="AQ66">
        <v>0</v>
      </c>
      <c r="AR66">
        <v>33.119999999999997</v>
      </c>
      <c r="AS66">
        <v>28.763045999999999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3348.4739579999991</v>
      </c>
    </row>
    <row r="67" spans="1:117">
      <c r="A67" t="s">
        <v>109</v>
      </c>
      <c r="B67">
        <v>0</v>
      </c>
      <c r="C67">
        <v>0</v>
      </c>
      <c r="D67">
        <v>47.574866</v>
      </c>
      <c r="E67">
        <v>0</v>
      </c>
      <c r="F67">
        <v>0</v>
      </c>
      <c r="G67">
        <v>78.916488000000001</v>
      </c>
      <c r="H67">
        <v>0</v>
      </c>
      <c r="I67">
        <v>0</v>
      </c>
      <c r="J67">
        <v>99.122758000000005</v>
      </c>
      <c r="K67">
        <v>688.71594700000003</v>
      </c>
      <c r="L67">
        <v>482.44379900000001</v>
      </c>
      <c r="M67">
        <v>91.955943000000005</v>
      </c>
      <c r="N67">
        <v>118.184996</v>
      </c>
      <c r="O67">
        <v>123.880717</v>
      </c>
      <c r="P67">
        <v>140.68895000000001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10.82</v>
      </c>
      <c r="W67">
        <v>43.210999999999999</v>
      </c>
      <c r="X67">
        <v>144.30237500000001</v>
      </c>
      <c r="Y67">
        <v>0</v>
      </c>
      <c r="Z67">
        <v>13.041600000000001</v>
      </c>
      <c r="AA67">
        <v>42.14808</v>
      </c>
      <c r="AB67">
        <v>48.499828000000001</v>
      </c>
      <c r="AC67">
        <v>34.831252999999997</v>
      </c>
      <c r="AD67">
        <v>21.717708999999999</v>
      </c>
      <c r="AE67">
        <v>59.175403000000003</v>
      </c>
      <c r="AF67">
        <v>0</v>
      </c>
      <c r="AG67">
        <v>48.849727000000001</v>
      </c>
      <c r="AH67">
        <v>179.96245400000001</v>
      </c>
      <c r="AI67">
        <v>18.308964</v>
      </c>
      <c r="AJ67">
        <v>0</v>
      </c>
      <c r="AK67">
        <v>68.158760000000001</v>
      </c>
      <c r="AL67">
        <v>81.34</v>
      </c>
      <c r="AM67">
        <v>18.800616999999999</v>
      </c>
      <c r="AN67">
        <v>1.1478459999999999</v>
      </c>
      <c r="AO67">
        <v>0</v>
      </c>
      <c r="AP67">
        <v>5.6364000000000001</v>
      </c>
      <c r="AQ67">
        <v>0</v>
      </c>
      <c r="AR67">
        <v>33.119999999999997</v>
      </c>
      <c r="AS67">
        <v>28.763045999999999</v>
      </c>
      <c r="AT67">
        <v>19.464925999999998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3337.9000389999987</v>
      </c>
    </row>
    <row r="68" spans="1:117">
      <c r="A68" t="s">
        <v>110</v>
      </c>
      <c r="B68">
        <v>0</v>
      </c>
      <c r="C68">
        <v>0</v>
      </c>
      <c r="D68">
        <v>47.574866</v>
      </c>
      <c r="E68">
        <v>0</v>
      </c>
      <c r="F68">
        <v>0</v>
      </c>
      <c r="G68">
        <v>78.916488000000001</v>
      </c>
      <c r="H68">
        <v>0</v>
      </c>
      <c r="I68">
        <v>0</v>
      </c>
      <c r="J68">
        <v>99.122758000000005</v>
      </c>
      <c r="K68">
        <v>688.71594700000003</v>
      </c>
      <c r="L68">
        <v>482.44379900000001</v>
      </c>
      <c r="M68">
        <v>91.855942999999996</v>
      </c>
      <c r="N68">
        <v>118.184996</v>
      </c>
      <c r="O68">
        <v>123.880717</v>
      </c>
      <c r="P68">
        <v>140.68895000000001</v>
      </c>
      <c r="Q68">
        <v>22.630299000000001</v>
      </c>
      <c r="R68">
        <v>43.706625000000003</v>
      </c>
      <c r="S68">
        <v>27.638981000000001</v>
      </c>
      <c r="T68">
        <v>3.0945860000000001</v>
      </c>
      <c r="U68">
        <v>418.77</v>
      </c>
      <c r="V68">
        <v>10.82</v>
      </c>
      <c r="W68">
        <v>43.110999999999997</v>
      </c>
      <c r="X68">
        <v>144.30237500000001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21.717708999999999</v>
      </c>
      <c r="AE68">
        <v>59.175403000000003</v>
      </c>
      <c r="AF68">
        <v>0</v>
      </c>
      <c r="AG68">
        <v>48.849727000000001</v>
      </c>
      <c r="AH68">
        <v>179.96245400000001</v>
      </c>
      <c r="AI68">
        <v>18.308964</v>
      </c>
      <c r="AJ68">
        <v>0</v>
      </c>
      <c r="AK68">
        <v>68.158760000000001</v>
      </c>
      <c r="AL68">
        <v>81.34</v>
      </c>
      <c r="AM68">
        <v>18.800616999999999</v>
      </c>
      <c r="AN68">
        <v>1.1478459999999999</v>
      </c>
      <c r="AO68">
        <v>0</v>
      </c>
      <c r="AP68">
        <v>5.6364000000000001</v>
      </c>
      <c r="AQ68">
        <v>0</v>
      </c>
      <c r="AR68">
        <v>33.119999999999997</v>
      </c>
      <c r="AS68">
        <v>28.763045999999999</v>
      </c>
      <c r="AT68">
        <v>19.456951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3336.4920639999987</v>
      </c>
    </row>
    <row r="69" spans="1:117">
      <c r="A69" t="s">
        <v>111</v>
      </c>
      <c r="B69">
        <v>0</v>
      </c>
      <c r="C69">
        <v>0</v>
      </c>
      <c r="D69">
        <v>47.574866</v>
      </c>
      <c r="E69">
        <v>0</v>
      </c>
      <c r="F69">
        <v>0</v>
      </c>
      <c r="G69">
        <v>78.916488000000001</v>
      </c>
      <c r="H69">
        <v>0</v>
      </c>
      <c r="I69">
        <v>0</v>
      </c>
      <c r="J69">
        <v>97.764911999999995</v>
      </c>
      <c r="K69">
        <v>688.71594700000003</v>
      </c>
      <c r="L69">
        <v>482.44379900000001</v>
      </c>
      <c r="M69">
        <v>93.955943000000005</v>
      </c>
      <c r="N69">
        <v>120.78499600000001</v>
      </c>
      <c r="O69">
        <v>126.680717</v>
      </c>
      <c r="P69">
        <v>143.88894999999999</v>
      </c>
      <c r="Q69">
        <v>22.630299000000001</v>
      </c>
      <c r="R69">
        <v>44.206625000000003</v>
      </c>
      <c r="S69">
        <v>27.638981000000001</v>
      </c>
      <c r="T69">
        <v>3.0945860000000001</v>
      </c>
      <c r="U69">
        <v>418.77</v>
      </c>
      <c r="V69">
        <v>11.12</v>
      </c>
      <c r="W69">
        <v>44.110999999999997</v>
      </c>
      <c r="X69">
        <v>147.502375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21.717708999999999</v>
      </c>
      <c r="AE69">
        <v>59.175403000000003</v>
      </c>
      <c r="AF69">
        <v>0</v>
      </c>
      <c r="AG69">
        <v>48.849727000000001</v>
      </c>
      <c r="AH69">
        <v>179.96245400000001</v>
      </c>
      <c r="AI69">
        <v>18.308964</v>
      </c>
      <c r="AJ69">
        <v>0</v>
      </c>
      <c r="AK69">
        <v>68.158760000000001</v>
      </c>
      <c r="AL69">
        <v>81.34</v>
      </c>
      <c r="AM69">
        <v>18.800616999999999</v>
      </c>
      <c r="AN69">
        <v>1.1478459999999999</v>
      </c>
      <c r="AO69">
        <v>0</v>
      </c>
      <c r="AP69">
        <v>5.6364000000000001</v>
      </c>
      <c r="AQ69">
        <v>0</v>
      </c>
      <c r="AR69">
        <v>33.119999999999997</v>
      </c>
      <c r="AS69">
        <v>28.763045999999999</v>
      </c>
      <c r="AT69">
        <v>19.892196999999999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3351.2694639999986</v>
      </c>
    </row>
    <row r="70" spans="1:117">
      <c r="A70" t="s">
        <v>112</v>
      </c>
      <c r="B70">
        <v>0</v>
      </c>
      <c r="C70">
        <v>0</v>
      </c>
      <c r="D70">
        <v>47.574866</v>
      </c>
      <c r="E70">
        <v>0</v>
      </c>
      <c r="F70">
        <v>0</v>
      </c>
      <c r="G70">
        <v>78.916488000000001</v>
      </c>
      <c r="H70">
        <v>0</v>
      </c>
      <c r="I70">
        <v>0</v>
      </c>
      <c r="J70">
        <v>97.764911999999995</v>
      </c>
      <c r="K70">
        <v>688.71594700000003</v>
      </c>
      <c r="L70">
        <v>482.44379900000001</v>
      </c>
      <c r="M70">
        <v>94.455943000000005</v>
      </c>
      <c r="N70">
        <v>121.484996</v>
      </c>
      <c r="O70">
        <v>127.380717</v>
      </c>
      <c r="P70">
        <v>144.68895000000001</v>
      </c>
      <c r="Q70">
        <v>22.230298999999999</v>
      </c>
      <c r="R70">
        <v>44.306624999999997</v>
      </c>
      <c r="S70">
        <v>27.038981</v>
      </c>
      <c r="T70">
        <v>3.0945860000000001</v>
      </c>
      <c r="U70">
        <v>418.77</v>
      </c>
      <c r="V70">
        <v>11.12</v>
      </c>
      <c r="W70">
        <v>44.311</v>
      </c>
      <c r="X70">
        <v>148.30237500000001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21.717708999999999</v>
      </c>
      <c r="AE70">
        <v>59.175403000000003</v>
      </c>
      <c r="AF70">
        <v>0</v>
      </c>
      <c r="AG70">
        <v>48.849727000000001</v>
      </c>
      <c r="AH70">
        <v>179.96245400000001</v>
      </c>
      <c r="AI70">
        <v>18.308964</v>
      </c>
      <c r="AJ70">
        <v>0</v>
      </c>
      <c r="AK70">
        <v>68.158760000000001</v>
      </c>
      <c r="AL70">
        <v>75.53</v>
      </c>
      <c r="AM70">
        <v>18.800616999999999</v>
      </c>
      <c r="AN70">
        <v>1.1478459999999999</v>
      </c>
      <c r="AO70">
        <v>0</v>
      </c>
      <c r="AP70">
        <v>5.6364000000000001</v>
      </c>
      <c r="AQ70">
        <v>0</v>
      </c>
      <c r="AR70">
        <v>33.119999999999997</v>
      </c>
      <c r="AS70">
        <v>28.763045999999999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3348.3690669999987</v>
      </c>
    </row>
    <row r="71" spans="1:117">
      <c r="A71" t="s">
        <v>113</v>
      </c>
      <c r="B71">
        <v>0</v>
      </c>
      <c r="C71">
        <v>0</v>
      </c>
      <c r="D71">
        <v>47.574866</v>
      </c>
      <c r="E71">
        <v>0</v>
      </c>
      <c r="F71">
        <v>0</v>
      </c>
      <c r="G71">
        <v>78.916487000000004</v>
      </c>
      <c r="H71">
        <v>0</v>
      </c>
      <c r="I71">
        <v>0</v>
      </c>
      <c r="J71">
        <v>97.764911999999995</v>
      </c>
      <c r="K71">
        <v>688.71594700000003</v>
      </c>
      <c r="L71">
        <v>482.44379900000001</v>
      </c>
      <c r="M71">
        <v>91.555942999999999</v>
      </c>
      <c r="N71">
        <v>117.684996</v>
      </c>
      <c r="O71">
        <v>123.380717</v>
      </c>
      <c r="P71">
        <v>140.18895000000001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10.82</v>
      </c>
      <c r="W71">
        <v>43.011000000000003</v>
      </c>
      <c r="X71">
        <v>143.70237499999999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21.717708999999999</v>
      </c>
      <c r="AE71">
        <v>59.175403000000003</v>
      </c>
      <c r="AF71">
        <v>0</v>
      </c>
      <c r="AG71">
        <v>48.849727000000001</v>
      </c>
      <c r="AH71">
        <v>179.96245400000001</v>
      </c>
      <c r="AI71">
        <v>18.308964</v>
      </c>
      <c r="AJ71">
        <v>0</v>
      </c>
      <c r="AK71">
        <v>68.158760000000001</v>
      </c>
      <c r="AL71">
        <v>75.53</v>
      </c>
      <c r="AM71">
        <v>18.800616999999999</v>
      </c>
      <c r="AN71">
        <v>1.1478459999999999</v>
      </c>
      <c r="AO71">
        <v>0</v>
      </c>
      <c r="AP71">
        <v>5.6364000000000001</v>
      </c>
      <c r="AQ71">
        <v>0</v>
      </c>
      <c r="AR71">
        <v>33.119999999999997</v>
      </c>
      <c r="AS71">
        <v>28.763045999999999</v>
      </c>
      <c r="AT71">
        <v>19.380592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3327.9478579999986</v>
      </c>
    </row>
    <row r="72" spans="1:117">
      <c r="A72" t="s">
        <v>114</v>
      </c>
      <c r="B72">
        <v>0</v>
      </c>
      <c r="C72">
        <v>0</v>
      </c>
      <c r="D72">
        <v>47.574866</v>
      </c>
      <c r="E72">
        <v>0</v>
      </c>
      <c r="F72">
        <v>0</v>
      </c>
      <c r="G72">
        <v>78.916488000000001</v>
      </c>
      <c r="H72">
        <v>0</v>
      </c>
      <c r="I72">
        <v>0</v>
      </c>
      <c r="J72">
        <v>97.764911999999995</v>
      </c>
      <c r="K72">
        <v>688.71594700000003</v>
      </c>
      <c r="L72">
        <v>482.44379900000001</v>
      </c>
      <c r="M72">
        <v>94.155942999999994</v>
      </c>
      <c r="N72">
        <v>121.084996</v>
      </c>
      <c r="O72">
        <v>126.880717</v>
      </c>
      <c r="P72">
        <v>144.18895000000001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11.12</v>
      </c>
      <c r="W72">
        <v>44.210999999999999</v>
      </c>
      <c r="X72">
        <v>147.80237500000001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21.749182999999999</v>
      </c>
      <c r="AE72">
        <v>59.175403000000003</v>
      </c>
      <c r="AF72">
        <v>0</v>
      </c>
      <c r="AG72">
        <v>48.849727000000001</v>
      </c>
      <c r="AH72">
        <v>179.96245400000001</v>
      </c>
      <c r="AI72">
        <v>18.308964</v>
      </c>
      <c r="AJ72">
        <v>0</v>
      </c>
      <c r="AK72">
        <v>68.158760000000001</v>
      </c>
      <c r="AL72">
        <v>75.53</v>
      </c>
      <c r="AM72">
        <v>18.800616999999999</v>
      </c>
      <c r="AN72">
        <v>1.1478459999999999</v>
      </c>
      <c r="AO72">
        <v>0</v>
      </c>
      <c r="AP72">
        <v>5.6364000000000001</v>
      </c>
      <c r="AQ72">
        <v>0</v>
      </c>
      <c r="AR72">
        <v>33.119999999999997</v>
      </c>
      <c r="AS72">
        <v>28.763045999999999</v>
      </c>
      <c r="AT72">
        <v>19.932801000000001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3347.6315419999987</v>
      </c>
    </row>
    <row r="73" spans="1:117">
      <c r="A73" t="s">
        <v>115</v>
      </c>
      <c r="B73">
        <v>0</v>
      </c>
      <c r="C73">
        <v>0</v>
      </c>
      <c r="D73">
        <v>47.574866</v>
      </c>
      <c r="E73">
        <v>0</v>
      </c>
      <c r="F73">
        <v>0</v>
      </c>
      <c r="G73">
        <v>78.916488999999999</v>
      </c>
      <c r="H73">
        <v>0</v>
      </c>
      <c r="I73">
        <v>0</v>
      </c>
      <c r="J73">
        <v>97.764911999999995</v>
      </c>
      <c r="K73">
        <v>688.71594700000003</v>
      </c>
      <c r="L73">
        <v>482.44379900000001</v>
      </c>
      <c r="M73">
        <v>94.455943000000005</v>
      </c>
      <c r="N73">
        <v>121.484996</v>
      </c>
      <c r="O73">
        <v>127.380717</v>
      </c>
      <c r="P73">
        <v>144.68895000000001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11.12</v>
      </c>
      <c r="W73">
        <v>44.311</v>
      </c>
      <c r="X73">
        <v>148.30237500000001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48.849727000000001</v>
      </c>
      <c r="AH73">
        <v>179.96245400000001</v>
      </c>
      <c r="AI73">
        <v>18.308964</v>
      </c>
      <c r="AJ73">
        <v>0</v>
      </c>
      <c r="AK73">
        <v>68.158760000000001</v>
      </c>
      <c r="AL73">
        <v>73.206000000000003</v>
      </c>
      <c r="AM73">
        <v>18.800616999999999</v>
      </c>
      <c r="AN73">
        <v>1.19116</v>
      </c>
      <c r="AO73">
        <v>0</v>
      </c>
      <c r="AP73">
        <v>5.6364000000000001</v>
      </c>
      <c r="AQ73">
        <v>0</v>
      </c>
      <c r="AR73">
        <v>33.119999999999997</v>
      </c>
      <c r="AS73">
        <v>28.763045999999999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3347.7387419999986</v>
      </c>
    </row>
    <row r="74" spans="1:117">
      <c r="A74" t="s">
        <v>116</v>
      </c>
      <c r="B74">
        <v>0</v>
      </c>
      <c r="C74">
        <v>0</v>
      </c>
      <c r="D74">
        <v>47.574866</v>
      </c>
      <c r="E74">
        <v>0</v>
      </c>
      <c r="F74">
        <v>0</v>
      </c>
      <c r="G74">
        <v>78.916488999999999</v>
      </c>
      <c r="H74">
        <v>0</v>
      </c>
      <c r="I74">
        <v>0</v>
      </c>
      <c r="J74">
        <v>97.764911999999995</v>
      </c>
      <c r="K74">
        <v>688.71594700000003</v>
      </c>
      <c r="L74">
        <v>482.44379900000001</v>
      </c>
      <c r="M74">
        <v>94.455943000000005</v>
      </c>
      <c r="N74">
        <v>121.484996</v>
      </c>
      <c r="O74">
        <v>127.380717</v>
      </c>
      <c r="P74">
        <v>144.68895000000001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11.12</v>
      </c>
      <c r="W74">
        <v>44.311</v>
      </c>
      <c r="X74">
        <v>148.30237500000001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48.849727000000001</v>
      </c>
      <c r="AH74">
        <v>179.96245400000001</v>
      </c>
      <c r="AI74">
        <v>18.308964</v>
      </c>
      <c r="AJ74">
        <v>0</v>
      </c>
      <c r="AK74">
        <v>68.158760000000001</v>
      </c>
      <c r="AL74">
        <v>73.206000000000003</v>
      </c>
      <c r="AM74">
        <v>18.800616999999999</v>
      </c>
      <c r="AN74">
        <v>1.19116</v>
      </c>
      <c r="AO74">
        <v>0</v>
      </c>
      <c r="AP74">
        <v>5.6364000000000001</v>
      </c>
      <c r="AQ74">
        <v>10.35857</v>
      </c>
      <c r="AR74">
        <v>33.119999999999997</v>
      </c>
      <c r="AS74">
        <v>28.763045999999999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3358.0973119999985</v>
      </c>
    </row>
    <row r="75" spans="1:117">
      <c r="A75" t="s">
        <v>117</v>
      </c>
      <c r="B75">
        <v>0</v>
      </c>
      <c r="C75">
        <v>0</v>
      </c>
      <c r="D75">
        <v>47.574866</v>
      </c>
      <c r="E75">
        <v>0</v>
      </c>
      <c r="F75">
        <v>0</v>
      </c>
      <c r="G75">
        <v>77.578920999999994</v>
      </c>
      <c r="H75">
        <v>0</v>
      </c>
      <c r="I75">
        <v>0</v>
      </c>
      <c r="J75">
        <v>97.764911999999995</v>
      </c>
      <c r="K75">
        <v>688.71594700000003</v>
      </c>
      <c r="L75">
        <v>482.44379900000001</v>
      </c>
      <c r="M75">
        <v>94.455943000000005</v>
      </c>
      <c r="N75">
        <v>121.484996</v>
      </c>
      <c r="O75">
        <v>127.380717</v>
      </c>
      <c r="P75">
        <v>144.68895000000001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11.12</v>
      </c>
      <c r="W75">
        <v>44.311</v>
      </c>
      <c r="X75">
        <v>148.30237500000001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32.652102999999997</v>
      </c>
      <c r="AE75">
        <v>59.175403000000003</v>
      </c>
      <c r="AF75">
        <v>0</v>
      </c>
      <c r="AG75">
        <v>48.849727000000001</v>
      </c>
      <c r="AH75">
        <v>179.96245400000001</v>
      </c>
      <c r="AI75">
        <v>18.308964</v>
      </c>
      <c r="AJ75">
        <v>0</v>
      </c>
      <c r="AK75">
        <v>68.158760000000001</v>
      </c>
      <c r="AL75">
        <v>70.882000000000005</v>
      </c>
      <c r="AM75">
        <v>18.800616999999999</v>
      </c>
      <c r="AN75">
        <v>1.19116</v>
      </c>
      <c r="AO75">
        <v>0</v>
      </c>
      <c r="AP75">
        <v>5.6364000000000001</v>
      </c>
      <c r="AQ75">
        <v>20.717141000000002</v>
      </c>
      <c r="AR75">
        <v>33.119999999999997</v>
      </c>
      <c r="AS75">
        <v>28.763045999999999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3369.1575489999982</v>
      </c>
    </row>
    <row r="76" spans="1:117">
      <c r="A76" t="s">
        <v>118</v>
      </c>
      <c r="B76">
        <v>0</v>
      </c>
      <c r="C76">
        <v>0</v>
      </c>
      <c r="D76">
        <v>47.574866</v>
      </c>
      <c r="E76">
        <v>0</v>
      </c>
      <c r="F76">
        <v>0</v>
      </c>
      <c r="G76">
        <v>77.578919999999997</v>
      </c>
      <c r="H76">
        <v>0</v>
      </c>
      <c r="I76">
        <v>0</v>
      </c>
      <c r="J76">
        <v>97.764911999999995</v>
      </c>
      <c r="K76">
        <v>688.71594700000003</v>
      </c>
      <c r="L76">
        <v>482.44379900000001</v>
      </c>
      <c r="M76">
        <v>94.455943000000005</v>
      </c>
      <c r="N76">
        <v>121.484996</v>
      </c>
      <c r="O76">
        <v>127.380717</v>
      </c>
      <c r="P76">
        <v>144.68895000000001</v>
      </c>
      <c r="Q76">
        <v>22.630299000000001</v>
      </c>
      <c r="R76">
        <v>44.306624999999997</v>
      </c>
      <c r="S76">
        <v>27.038981</v>
      </c>
      <c r="T76">
        <v>3.0945860000000001</v>
      </c>
      <c r="U76">
        <v>418.77</v>
      </c>
      <c r="V76">
        <v>11.12</v>
      </c>
      <c r="W76">
        <v>44.311</v>
      </c>
      <c r="X76">
        <v>148.30237500000001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48.849727000000001</v>
      </c>
      <c r="AH76">
        <v>179.96245400000001</v>
      </c>
      <c r="AI76">
        <v>18.308964</v>
      </c>
      <c r="AJ76">
        <v>0</v>
      </c>
      <c r="AK76">
        <v>68.158760000000001</v>
      </c>
      <c r="AL76">
        <v>70.882000000000005</v>
      </c>
      <c r="AM76">
        <v>18.800616999999999</v>
      </c>
      <c r="AN76">
        <v>1.19116</v>
      </c>
      <c r="AO76">
        <v>0</v>
      </c>
      <c r="AP76">
        <v>5.6364000000000001</v>
      </c>
      <c r="AQ76">
        <v>31.075710999999998</v>
      </c>
      <c r="AR76">
        <v>33.119999999999997</v>
      </c>
      <c r="AS76">
        <v>28.763045999999999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3389.2001519999981</v>
      </c>
    </row>
    <row r="77" spans="1:117">
      <c r="A77" t="s">
        <v>119</v>
      </c>
      <c r="B77">
        <v>0</v>
      </c>
      <c r="C77">
        <v>0</v>
      </c>
      <c r="D77">
        <v>47.574866</v>
      </c>
      <c r="E77">
        <v>0</v>
      </c>
      <c r="F77">
        <v>0</v>
      </c>
      <c r="G77">
        <v>77.578920999999994</v>
      </c>
      <c r="H77">
        <v>0</v>
      </c>
      <c r="I77">
        <v>0</v>
      </c>
      <c r="J77">
        <v>97.764911999999995</v>
      </c>
      <c r="K77">
        <v>688.31594700000005</v>
      </c>
      <c r="L77">
        <v>482.44379900000001</v>
      </c>
      <c r="M77">
        <v>94.455943000000005</v>
      </c>
      <c r="N77">
        <v>121.484996</v>
      </c>
      <c r="O77">
        <v>127.380717</v>
      </c>
      <c r="P77">
        <v>144.68895000000001</v>
      </c>
      <c r="Q77">
        <v>22.230298999999999</v>
      </c>
      <c r="R77">
        <v>44.306624999999997</v>
      </c>
      <c r="S77">
        <v>27.038981</v>
      </c>
      <c r="T77">
        <v>3.0945860000000001</v>
      </c>
      <c r="U77">
        <v>418.77</v>
      </c>
      <c r="V77">
        <v>11.12</v>
      </c>
      <c r="W77">
        <v>44.311</v>
      </c>
      <c r="X77">
        <v>148.30237500000001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48.849727000000001</v>
      </c>
      <c r="AH77">
        <v>179.96245400000001</v>
      </c>
      <c r="AI77">
        <v>18.308964</v>
      </c>
      <c r="AJ77">
        <v>0</v>
      </c>
      <c r="AK77">
        <v>68.158760000000001</v>
      </c>
      <c r="AL77">
        <v>68.558000000000007</v>
      </c>
      <c r="AM77">
        <v>18.800616999999999</v>
      </c>
      <c r="AN77">
        <v>1.19116</v>
      </c>
      <c r="AO77">
        <v>0</v>
      </c>
      <c r="AP77">
        <v>5.6364000000000001</v>
      </c>
      <c r="AQ77">
        <v>41.434280999999999</v>
      </c>
      <c r="AR77">
        <v>33.119999999999997</v>
      </c>
      <c r="AS77">
        <v>28.763045999999999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3406.2336349999982</v>
      </c>
    </row>
    <row r="78" spans="1:117">
      <c r="A78" t="s">
        <v>120</v>
      </c>
      <c r="B78">
        <v>0</v>
      </c>
      <c r="C78">
        <v>0</v>
      </c>
      <c r="D78">
        <v>47.574866999999998</v>
      </c>
      <c r="E78">
        <v>0</v>
      </c>
      <c r="F78">
        <v>0</v>
      </c>
      <c r="G78">
        <v>77.578920999999994</v>
      </c>
      <c r="H78">
        <v>0</v>
      </c>
      <c r="I78">
        <v>0</v>
      </c>
      <c r="J78">
        <v>97.764911999999995</v>
      </c>
      <c r="K78">
        <v>688.31594700000005</v>
      </c>
      <c r="L78">
        <v>482.44379900000001</v>
      </c>
      <c r="M78">
        <v>94.455943000000005</v>
      </c>
      <c r="N78">
        <v>121.484996</v>
      </c>
      <c r="O78">
        <v>127.380717</v>
      </c>
      <c r="P78">
        <v>144.68895000000001</v>
      </c>
      <c r="Q78">
        <v>22.230298999999999</v>
      </c>
      <c r="R78">
        <v>44.306624999999997</v>
      </c>
      <c r="S78">
        <v>27.038981</v>
      </c>
      <c r="T78">
        <v>3.0945860000000001</v>
      </c>
      <c r="U78">
        <v>418.77</v>
      </c>
      <c r="V78">
        <v>11.12</v>
      </c>
      <c r="W78">
        <v>44.311</v>
      </c>
      <c r="X78">
        <v>148.30237500000001</v>
      </c>
      <c r="Y78">
        <v>0</v>
      </c>
      <c r="Z78">
        <v>20.214700000000001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48.849727000000001</v>
      </c>
      <c r="AH78">
        <v>182.023944</v>
      </c>
      <c r="AI78">
        <v>21.360458000000001</v>
      </c>
      <c r="AJ78">
        <v>0</v>
      </c>
      <c r="AK78">
        <v>68.158760000000001</v>
      </c>
      <c r="AL78">
        <v>68.558000000000007</v>
      </c>
      <c r="AM78">
        <v>18.800616999999999</v>
      </c>
      <c r="AN78">
        <v>1.19116</v>
      </c>
      <c r="AO78">
        <v>0</v>
      </c>
      <c r="AP78">
        <v>6.4050000000000002</v>
      </c>
      <c r="AQ78">
        <v>42.071731999999997</v>
      </c>
      <c r="AR78">
        <v>33.119999999999997</v>
      </c>
      <c r="AS78">
        <v>28.763045999999999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3428.7083999999986</v>
      </c>
    </row>
    <row r="79" spans="1:117">
      <c r="A79" t="s">
        <v>121</v>
      </c>
      <c r="B79">
        <v>0</v>
      </c>
      <c r="C79">
        <v>0</v>
      </c>
      <c r="D79">
        <v>47.574866</v>
      </c>
      <c r="E79">
        <v>0</v>
      </c>
      <c r="F79">
        <v>0</v>
      </c>
      <c r="G79">
        <v>77.578920999999994</v>
      </c>
      <c r="H79">
        <v>0</v>
      </c>
      <c r="I79">
        <v>0</v>
      </c>
      <c r="J79">
        <v>97.764911999999995</v>
      </c>
      <c r="K79">
        <v>688.31594700000005</v>
      </c>
      <c r="L79">
        <v>482.44379900000001</v>
      </c>
      <c r="M79">
        <v>94.455943000000005</v>
      </c>
      <c r="N79">
        <v>121.484996</v>
      </c>
      <c r="O79">
        <v>127.380717</v>
      </c>
      <c r="P79">
        <v>144.68895000000001</v>
      </c>
      <c r="Q79">
        <v>22.230298999999999</v>
      </c>
      <c r="R79">
        <v>44.306624999999997</v>
      </c>
      <c r="S79">
        <v>27.038981</v>
      </c>
      <c r="T79">
        <v>3.0945860000000001</v>
      </c>
      <c r="U79">
        <v>418.77</v>
      </c>
      <c r="V79">
        <v>11.12</v>
      </c>
      <c r="W79">
        <v>44.311</v>
      </c>
      <c r="X79">
        <v>148.30237500000001</v>
      </c>
      <c r="Y79">
        <v>0</v>
      </c>
      <c r="Z79">
        <v>20.214700000000001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48.849727000000001</v>
      </c>
      <c r="AH79">
        <v>182.023944</v>
      </c>
      <c r="AI79">
        <v>58.790083000000003</v>
      </c>
      <c r="AJ79">
        <v>0</v>
      </c>
      <c r="AK79">
        <v>68.158760000000001</v>
      </c>
      <c r="AL79">
        <v>67.396000000000001</v>
      </c>
      <c r="AM79">
        <v>18.800616999999999</v>
      </c>
      <c r="AN79">
        <v>1.19116</v>
      </c>
      <c r="AO79">
        <v>0</v>
      </c>
      <c r="AP79">
        <v>6.4050000000000002</v>
      </c>
      <c r="AQ79">
        <v>42.071731999999997</v>
      </c>
      <c r="AR79">
        <v>33.119999999999997</v>
      </c>
      <c r="AS79">
        <v>28.763045999999999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3464.9760239999987</v>
      </c>
    </row>
    <row r="80" spans="1:117">
      <c r="A80" t="s">
        <v>122</v>
      </c>
      <c r="B80">
        <v>0</v>
      </c>
      <c r="C80">
        <v>0</v>
      </c>
      <c r="D80">
        <v>47.574866</v>
      </c>
      <c r="E80">
        <v>0</v>
      </c>
      <c r="F80">
        <v>0</v>
      </c>
      <c r="G80">
        <v>77.578920999999994</v>
      </c>
      <c r="H80">
        <v>0</v>
      </c>
      <c r="I80">
        <v>0</v>
      </c>
      <c r="J80">
        <v>97.764911999999995</v>
      </c>
      <c r="K80">
        <v>688.31594700000005</v>
      </c>
      <c r="L80">
        <v>482.44379900000001</v>
      </c>
      <c r="M80">
        <v>94.455943000000005</v>
      </c>
      <c r="N80">
        <v>121.484996</v>
      </c>
      <c r="O80">
        <v>127.380717</v>
      </c>
      <c r="P80">
        <v>144.68895000000001</v>
      </c>
      <c r="Q80">
        <v>22.230298999999999</v>
      </c>
      <c r="R80">
        <v>44.306624999999997</v>
      </c>
      <c r="S80">
        <v>27.038981</v>
      </c>
      <c r="T80">
        <v>3.0945860000000001</v>
      </c>
      <c r="U80">
        <v>418.77</v>
      </c>
      <c r="V80">
        <v>11.12</v>
      </c>
      <c r="W80">
        <v>44.311</v>
      </c>
      <c r="X80">
        <v>148.30237500000001</v>
      </c>
      <c r="Y80">
        <v>0</v>
      </c>
      <c r="Z80">
        <v>20.214700000000001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48.849727000000001</v>
      </c>
      <c r="AH80">
        <v>182.023944</v>
      </c>
      <c r="AI80">
        <v>58.790083000000003</v>
      </c>
      <c r="AJ80">
        <v>0</v>
      </c>
      <c r="AK80">
        <v>68.158760000000001</v>
      </c>
      <c r="AL80">
        <v>67.396000000000001</v>
      </c>
      <c r="AM80">
        <v>18.800616999999999</v>
      </c>
      <c r="AN80">
        <v>1.19116</v>
      </c>
      <c r="AO80">
        <v>0</v>
      </c>
      <c r="AP80">
        <v>6.4050000000000002</v>
      </c>
      <c r="AQ80">
        <v>42.071731999999997</v>
      </c>
      <c r="AR80">
        <v>33.119999999999997</v>
      </c>
      <c r="AS80">
        <v>28.763045999999999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3464.9760239999987</v>
      </c>
    </row>
    <row r="81" spans="1:117">
      <c r="A81" t="s">
        <v>123</v>
      </c>
      <c r="B81">
        <v>0</v>
      </c>
      <c r="C81">
        <v>0</v>
      </c>
      <c r="D81">
        <v>47.574866</v>
      </c>
      <c r="E81">
        <v>0</v>
      </c>
      <c r="F81">
        <v>0</v>
      </c>
      <c r="G81">
        <v>77.578920999999994</v>
      </c>
      <c r="H81">
        <v>0</v>
      </c>
      <c r="I81">
        <v>0</v>
      </c>
      <c r="J81">
        <v>97.764911999999995</v>
      </c>
      <c r="K81">
        <v>688.31594700000005</v>
      </c>
      <c r="L81">
        <v>482.44379900000001</v>
      </c>
      <c r="M81">
        <v>94.455943000000005</v>
      </c>
      <c r="N81">
        <v>121.484996</v>
      </c>
      <c r="O81">
        <v>127.380717</v>
      </c>
      <c r="P81">
        <v>144.68895000000001</v>
      </c>
      <c r="Q81">
        <v>22.230298999999999</v>
      </c>
      <c r="R81">
        <v>44.306624999999997</v>
      </c>
      <c r="S81">
        <v>27.038981</v>
      </c>
      <c r="T81">
        <v>3.0945860000000001</v>
      </c>
      <c r="U81">
        <v>418.77</v>
      </c>
      <c r="V81">
        <v>11.12</v>
      </c>
      <c r="W81">
        <v>44.311</v>
      </c>
      <c r="X81">
        <v>148.30237500000001</v>
      </c>
      <c r="Y81">
        <v>0</v>
      </c>
      <c r="Z81">
        <v>20.214700000000001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48.849727000000001</v>
      </c>
      <c r="AH81">
        <v>182.023944</v>
      </c>
      <c r="AI81">
        <v>58.790083000000003</v>
      </c>
      <c r="AJ81">
        <v>0</v>
      </c>
      <c r="AK81">
        <v>68.158760000000001</v>
      </c>
      <c r="AL81">
        <v>63.91</v>
      </c>
      <c r="AM81">
        <v>18.800616999999999</v>
      </c>
      <c r="AN81">
        <v>1.19116</v>
      </c>
      <c r="AO81">
        <v>0</v>
      </c>
      <c r="AP81">
        <v>6.4050000000000002</v>
      </c>
      <c r="AQ81">
        <v>42.071731999999997</v>
      </c>
      <c r="AR81">
        <v>33.119999999999997</v>
      </c>
      <c r="AS81">
        <v>28.763045999999999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3461.4900239999984</v>
      </c>
    </row>
    <row r="82" spans="1:117">
      <c r="A82" t="s">
        <v>124</v>
      </c>
      <c r="B82">
        <v>0</v>
      </c>
      <c r="C82">
        <v>0</v>
      </c>
      <c r="D82">
        <v>47.574866</v>
      </c>
      <c r="E82">
        <v>0</v>
      </c>
      <c r="F82">
        <v>0</v>
      </c>
      <c r="G82">
        <v>77.578920999999994</v>
      </c>
      <c r="H82">
        <v>0</v>
      </c>
      <c r="I82">
        <v>0</v>
      </c>
      <c r="J82">
        <v>97.764911999999995</v>
      </c>
      <c r="K82">
        <v>688.31594700000005</v>
      </c>
      <c r="L82">
        <v>482.44379900000001</v>
      </c>
      <c r="M82">
        <v>94.455943000000005</v>
      </c>
      <c r="N82">
        <v>121.484996</v>
      </c>
      <c r="O82">
        <v>127.380717</v>
      </c>
      <c r="P82">
        <v>144.68895000000001</v>
      </c>
      <c r="Q82">
        <v>22.230298999999999</v>
      </c>
      <c r="R82">
        <v>44.306624999999997</v>
      </c>
      <c r="S82">
        <v>27.038981</v>
      </c>
      <c r="T82">
        <v>3.0945860000000001</v>
      </c>
      <c r="U82">
        <v>418.77</v>
      </c>
      <c r="V82">
        <v>11.12</v>
      </c>
      <c r="W82">
        <v>44.311</v>
      </c>
      <c r="X82">
        <v>148.30237500000001</v>
      </c>
      <c r="Y82">
        <v>0</v>
      </c>
      <c r="Z82">
        <v>20.214700000000001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48.849727000000001</v>
      </c>
      <c r="AH82">
        <v>182.023944</v>
      </c>
      <c r="AI82">
        <v>58.790083000000003</v>
      </c>
      <c r="AJ82">
        <v>0</v>
      </c>
      <c r="AK82">
        <v>68.158760000000001</v>
      </c>
      <c r="AL82">
        <v>63.91</v>
      </c>
      <c r="AM82">
        <v>18.800616999999999</v>
      </c>
      <c r="AN82">
        <v>1.19116</v>
      </c>
      <c r="AO82">
        <v>0</v>
      </c>
      <c r="AP82">
        <v>6.4050000000000002</v>
      </c>
      <c r="AQ82">
        <v>42.071731999999997</v>
      </c>
      <c r="AR82">
        <v>33.119999999999997</v>
      </c>
      <c r="AS82">
        <v>28.763045999999999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3461.4900239999984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97.764911999999995</v>
      </c>
      <c r="K83">
        <v>688.31594700000005</v>
      </c>
      <c r="L83">
        <v>482.44379900000001</v>
      </c>
      <c r="M83">
        <v>94.455943000000005</v>
      </c>
      <c r="N83">
        <v>121.484996</v>
      </c>
      <c r="O83">
        <v>127.380717</v>
      </c>
      <c r="P83">
        <v>144.68895000000001</v>
      </c>
      <c r="Q83">
        <v>22.230298999999999</v>
      </c>
      <c r="R83">
        <v>44.306624999999997</v>
      </c>
      <c r="S83">
        <v>27.038981</v>
      </c>
      <c r="T83">
        <v>3.0945860000000001</v>
      </c>
      <c r="U83">
        <v>418.77</v>
      </c>
      <c r="V83">
        <v>11.12</v>
      </c>
      <c r="W83">
        <v>44.311</v>
      </c>
      <c r="X83">
        <v>148.30237500000001</v>
      </c>
      <c r="Y83">
        <v>0</v>
      </c>
      <c r="Z83">
        <v>20.214700000000001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48.849727000000001</v>
      </c>
      <c r="AH83">
        <v>182.023944</v>
      </c>
      <c r="AI83">
        <v>58.790083000000003</v>
      </c>
      <c r="AJ83">
        <v>0</v>
      </c>
      <c r="AK83">
        <v>68.158760000000001</v>
      </c>
      <c r="AL83">
        <v>63.91</v>
      </c>
      <c r="AM83">
        <v>18.800616999999999</v>
      </c>
      <c r="AN83">
        <v>1.19116</v>
      </c>
      <c r="AO83">
        <v>0</v>
      </c>
      <c r="AP83">
        <v>10.119899999999999</v>
      </c>
      <c r="AQ83">
        <v>42.071731999999997</v>
      </c>
      <c r="AR83">
        <v>33.119999999999997</v>
      </c>
      <c r="AS83">
        <v>28.763045999999999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3465.8566349999983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97.764911999999995</v>
      </c>
      <c r="K84">
        <v>688.31594700000005</v>
      </c>
      <c r="L84">
        <v>482.44379900000001</v>
      </c>
      <c r="M84">
        <v>94.455943000000005</v>
      </c>
      <c r="N84">
        <v>121.484996</v>
      </c>
      <c r="O84">
        <v>127.380717</v>
      </c>
      <c r="P84">
        <v>144.68895000000001</v>
      </c>
      <c r="Q84">
        <v>22.230298999999999</v>
      </c>
      <c r="R84">
        <v>44.306624999999997</v>
      </c>
      <c r="S84">
        <v>27.038981</v>
      </c>
      <c r="T84">
        <v>3.0945860000000001</v>
      </c>
      <c r="U84">
        <v>418.77</v>
      </c>
      <c r="V84">
        <v>11.12</v>
      </c>
      <c r="W84">
        <v>44.311</v>
      </c>
      <c r="X84">
        <v>148.30237500000001</v>
      </c>
      <c r="Y84">
        <v>0</v>
      </c>
      <c r="Z84">
        <v>20.214700000000001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48.849727000000001</v>
      </c>
      <c r="AH84">
        <v>182.023944</v>
      </c>
      <c r="AI84">
        <v>58.790083000000003</v>
      </c>
      <c r="AJ84">
        <v>0</v>
      </c>
      <c r="AK84">
        <v>68.158760000000001</v>
      </c>
      <c r="AL84">
        <v>63.91</v>
      </c>
      <c r="AM84">
        <v>18.800616999999999</v>
      </c>
      <c r="AN84">
        <v>1.19116</v>
      </c>
      <c r="AO84">
        <v>0</v>
      </c>
      <c r="AP84">
        <v>10.119899999999999</v>
      </c>
      <c r="AQ84">
        <v>42.071731999999997</v>
      </c>
      <c r="AR84">
        <v>33.119999999999997</v>
      </c>
      <c r="AS84">
        <v>28.763045999999999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3465.8566349999983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77.578920999999994</v>
      </c>
      <c r="H85">
        <v>0</v>
      </c>
      <c r="I85">
        <v>0</v>
      </c>
      <c r="J85">
        <v>97.764911999999995</v>
      </c>
      <c r="K85">
        <v>688.31594700000005</v>
      </c>
      <c r="L85">
        <v>482.44379900000001</v>
      </c>
      <c r="M85">
        <v>94.455943000000005</v>
      </c>
      <c r="N85">
        <v>121.484996</v>
      </c>
      <c r="O85">
        <v>127.380717</v>
      </c>
      <c r="P85">
        <v>144.68895000000001</v>
      </c>
      <c r="Q85">
        <v>22.230298999999999</v>
      </c>
      <c r="R85">
        <v>44.306624999999997</v>
      </c>
      <c r="S85">
        <v>27.038981</v>
      </c>
      <c r="T85">
        <v>3.0945860000000001</v>
      </c>
      <c r="U85">
        <v>418.77</v>
      </c>
      <c r="V85">
        <v>11.12</v>
      </c>
      <c r="W85">
        <v>44.311</v>
      </c>
      <c r="X85">
        <v>148.30237500000001</v>
      </c>
      <c r="Y85">
        <v>0</v>
      </c>
      <c r="Z85">
        <v>20.214700000000001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10.375318</v>
      </c>
      <c r="AG85">
        <v>48.849727000000001</v>
      </c>
      <c r="AH85">
        <v>182.023944</v>
      </c>
      <c r="AI85">
        <v>21.360458000000001</v>
      </c>
      <c r="AJ85">
        <v>0</v>
      </c>
      <c r="AK85">
        <v>68.158760000000001</v>
      </c>
      <c r="AL85">
        <v>63.91</v>
      </c>
      <c r="AM85">
        <v>18.800616999999999</v>
      </c>
      <c r="AN85">
        <v>1.19116</v>
      </c>
      <c r="AO85">
        <v>0</v>
      </c>
      <c r="AP85">
        <v>11.1447</v>
      </c>
      <c r="AQ85">
        <v>42.071731999999997</v>
      </c>
      <c r="AR85">
        <v>33.119999999999997</v>
      </c>
      <c r="AS85">
        <v>28.763045999999999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3429.4518099999982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97.764911999999995</v>
      </c>
      <c r="K86">
        <v>688.31594700000005</v>
      </c>
      <c r="L86">
        <v>482.44379900000001</v>
      </c>
      <c r="M86">
        <v>94.455943000000005</v>
      </c>
      <c r="N86">
        <v>121.484996</v>
      </c>
      <c r="O86">
        <v>127.380717</v>
      </c>
      <c r="P86">
        <v>144.68895000000001</v>
      </c>
      <c r="Q86">
        <v>22.230298999999999</v>
      </c>
      <c r="R86">
        <v>44.306624999999997</v>
      </c>
      <c r="S86">
        <v>27.038981</v>
      </c>
      <c r="T86">
        <v>3.0945860000000001</v>
      </c>
      <c r="U86">
        <v>418.77</v>
      </c>
      <c r="V86">
        <v>11.12</v>
      </c>
      <c r="W86">
        <v>44.311</v>
      </c>
      <c r="X86">
        <v>148.30237500000001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48.849727000000001</v>
      </c>
      <c r="AH86">
        <v>179.96245400000001</v>
      </c>
      <c r="AI86">
        <v>18.308964</v>
      </c>
      <c r="AJ86">
        <v>0</v>
      </c>
      <c r="AK86">
        <v>68.158760000000001</v>
      </c>
      <c r="AL86">
        <v>63.91</v>
      </c>
      <c r="AM86">
        <v>18.800616999999999</v>
      </c>
      <c r="AN86">
        <v>1.19116</v>
      </c>
      <c r="AO86">
        <v>0</v>
      </c>
      <c r="AP86">
        <v>2.0495999999999999</v>
      </c>
      <c r="AQ86">
        <v>41.434280999999999</v>
      </c>
      <c r="AR86">
        <v>33.119999999999997</v>
      </c>
      <c r="AS86">
        <v>28.763045999999999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3405.1713459999983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97.764911999999995</v>
      </c>
      <c r="K87">
        <v>688.31594700000005</v>
      </c>
      <c r="L87">
        <v>482.44379900000001</v>
      </c>
      <c r="M87">
        <v>94.455943000000005</v>
      </c>
      <c r="N87">
        <v>121.484996</v>
      </c>
      <c r="O87">
        <v>127.380717</v>
      </c>
      <c r="P87">
        <v>144.68895000000001</v>
      </c>
      <c r="Q87">
        <v>22.230298999999999</v>
      </c>
      <c r="R87">
        <v>44.306624999999997</v>
      </c>
      <c r="S87">
        <v>27.038981</v>
      </c>
      <c r="T87">
        <v>3.0945860000000001</v>
      </c>
      <c r="U87">
        <v>418.77</v>
      </c>
      <c r="V87">
        <v>11.12</v>
      </c>
      <c r="W87">
        <v>44.311</v>
      </c>
      <c r="X87">
        <v>148.30237500000001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48.849727000000001</v>
      </c>
      <c r="AH87">
        <v>179.96245400000001</v>
      </c>
      <c r="AI87">
        <v>18.308964</v>
      </c>
      <c r="AJ87">
        <v>0</v>
      </c>
      <c r="AK87">
        <v>68.158760000000001</v>
      </c>
      <c r="AL87">
        <v>63.91</v>
      </c>
      <c r="AM87">
        <v>18.800616999999999</v>
      </c>
      <c r="AN87">
        <v>1.19116</v>
      </c>
      <c r="AO87">
        <v>0</v>
      </c>
      <c r="AP87">
        <v>2.0495999999999999</v>
      </c>
      <c r="AQ87">
        <v>41.434280999999999</v>
      </c>
      <c r="AR87">
        <v>33.119999999999997</v>
      </c>
      <c r="AS87">
        <v>28.763045999999999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3405.1713459999983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97.764911999999995</v>
      </c>
      <c r="K88">
        <v>688.31594700000005</v>
      </c>
      <c r="L88">
        <v>482.44379900000001</v>
      </c>
      <c r="M88">
        <v>94.455943000000005</v>
      </c>
      <c r="N88">
        <v>121.484996</v>
      </c>
      <c r="O88">
        <v>127.380717</v>
      </c>
      <c r="P88">
        <v>144.68895000000001</v>
      </c>
      <c r="Q88">
        <v>22.230298999999999</v>
      </c>
      <c r="R88">
        <v>44.306624999999997</v>
      </c>
      <c r="S88">
        <v>27.038981</v>
      </c>
      <c r="T88">
        <v>3.0945860000000001</v>
      </c>
      <c r="U88">
        <v>418.77</v>
      </c>
      <c r="V88">
        <v>11.12</v>
      </c>
      <c r="W88">
        <v>44.311</v>
      </c>
      <c r="X88">
        <v>148.30237500000001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48.849727000000001</v>
      </c>
      <c r="AH88">
        <v>179.96245400000001</v>
      </c>
      <c r="AI88">
        <v>18.308964</v>
      </c>
      <c r="AJ88">
        <v>0</v>
      </c>
      <c r="AK88">
        <v>68.158760000000001</v>
      </c>
      <c r="AL88">
        <v>63.91</v>
      </c>
      <c r="AM88">
        <v>18.800616999999999</v>
      </c>
      <c r="AN88">
        <v>1.19116</v>
      </c>
      <c r="AO88">
        <v>0</v>
      </c>
      <c r="AP88">
        <v>2.0495999999999999</v>
      </c>
      <c r="AQ88">
        <v>41.434280999999999</v>
      </c>
      <c r="AR88">
        <v>33.119999999999997</v>
      </c>
      <c r="AS88">
        <v>28.763045999999999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3405.1713459999983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97.764911999999995</v>
      </c>
      <c r="K89">
        <v>688.31594700000005</v>
      </c>
      <c r="L89">
        <v>482.44379900000001</v>
      </c>
      <c r="M89">
        <v>94.455943000000005</v>
      </c>
      <c r="N89">
        <v>121.484996</v>
      </c>
      <c r="O89">
        <v>127.380717</v>
      </c>
      <c r="P89">
        <v>144.68895000000001</v>
      </c>
      <c r="Q89">
        <v>22.230298999999999</v>
      </c>
      <c r="R89">
        <v>44.306624999999997</v>
      </c>
      <c r="S89">
        <v>27.038981</v>
      </c>
      <c r="T89">
        <v>3.0945860000000001</v>
      </c>
      <c r="U89">
        <v>418.77</v>
      </c>
      <c r="V89">
        <v>11.12</v>
      </c>
      <c r="W89">
        <v>44.311</v>
      </c>
      <c r="X89">
        <v>148.30237500000001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48.849727000000001</v>
      </c>
      <c r="AH89">
        <v>179.96245400000001</v>
      </c>
      <c r="AI89">
        <v>18.308964</v>
      </c>
      <c r="AJ89">
        <v>0</v>
      </c>
      <c r="AK89">
        <v>68.158760000000001</v>
      </c>
      <c r="AL89">
        <v>63.91</v>
      </c>
      <c r="AM89">
        <v>18.800616999999999</v>
      </c>
      <c r="AN89">
        <v>1.19116</v>
      </c>
      <c r="AO89">
        <v>0</v>
      </c>
      <c r="AP89">
        <v>2.0495999999999999</v>
      </c>
      <c r="AQ89">
        <v>41.434280999999999</v>
      </c>
      <c r="AR89">
        <v>33.119999999999997</v>
      </c>
      <c r="AS89">
        <v>28.763045999999999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3411.692145999998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97.764911999999995</v>
      </c>
      <c r="K90">
        <v>688.31594700000005</v>
      </c>
      <c r="L90">
        <v>482.44379900000001</v>
      </c>
      <c r="M90">
        <v>94.455943000000005</v>
      </c>
      <c r="N90">
        <v>121.484996</v>
      </c>
      <c r="O90">
        <v>127.380717</v>
      </c>
      <c r="P90">
        <v>144.68895000000001</v>
      </c>
      <c r="Q90">
        <v>22.230298999999999</v>
      </c>
      <c r="R90">
        <v>44.306624999999997</v>
      </c>
      <c r="S90">
        <v>27.038981</v>
      </c>
      <c r="T90">
        <v>3.0945860000000001</v>
      </c>
      <c r="U90">
        <v>418.77</v>
      </c>
      <c r="V90">
        <v>11.12</v>
      </c>
      <c r="W90">
        <v>44.311</v>
      </c>
      <c r="X90">
        <v>148.30237500000001</v>
      </c>
      <c r="Y90">
        <v>0</v>
      </c>
      <c r="Z90">
        <v>20.214700000000001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48.849727000000001</v>
      </c>
      <c r="AH90">
        <v>182.023944</v>
      </c>
      <c r="AI90">
        <v>18.308964</v>
      </c>
      <c r="AJ90">
        <v>0</v>
      </c>
      <c r="AK90">
        <v>68.158760000000001</v>
      </c>
      <c r="AL90">
        <v>63.91</v>
      </c>
      <c r="AM90">
        <v>18.800616999999999</v>
      </c>
      <c r="AN90">
        <v>1.19116</v>
      </c>
      <c r="AO90">
        <v>0</v>
      </c>
      <c r="AP90">
        <v>1.0247999999999999</v>
      </c>
      <c r="AQ90">
        <v>42.071731999999997</v>
      </c>
      <c r="AR90">
        <v>33.119999999999997</v>
      </c>
      <c r="AS90">
        <v>28.763045999999999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3426.6557339999986</v>
      </c>
    </row>
    <row r="91" spans="1:117">
      <c r="A91" t="s">
        <v>133</v>
      </c>
      <c r="B91">
        <v>0</v>
      </c>
      <c r="C91">
        <v>0</v>
      </c>
      <c r="D91">
        <v>48.226576999999999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97.764911999999995</v>
      </c>
      <c r="K91">
        <v>688.31594700000005</v>
      </c>
      <c r="L91">
        <v>482.44379900000001</v>
      </c>
      <c r="M91">
        <v>94.455943000000005</v>
      </c>
      <c r="N91">
        <v>121.484996</v>
      </c>
      <c r="O91">
        <v>127.380717</v>
      </c>
      <c r="P91">
        <v>144.68895000000001</v>
      </c>
      <c r="Q91">
        <v>22.230298999999999</v>
      </c>
      <c r="R91">
        <v>44.306624999999997</v>
      </c>
      <c r="S91">
        <v>27.038981</v>
      </c>
      <c r="T91">
        <v>3.0945860000000001</v>
      </c>
      <c r="U91">
        <v>418.77</v>
      </c>
      <c r="V91">
        <v>11.12</v>
      </c>
      <c r="W91">
        <v>44.311</v>
      </c>
      <c r="X91">
        <v>148.30237500000001</v>
      </c>
      <c r="Y91">
        <v>0</v>
      </c>
      <c r="Z91">
        <v>20.214700000000001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48.849727000000001</v>
      </c>
      <c r="AH91">
        <v>182.023944</v>
      </c>
      <c r="AI91">
        <v>18.308964</v>
      </c>
      <c r="AJ91">
        <v>0</v>
      </c>
      <c r="AK91">
        <v>68.158760000000001</v>
      </c>
      <c r="AL91">
        <v>63.91</v>
      </c>
      <c r="AM91">
        <v>18.800616999999999</v>
      </c>
      <c r="AN91">
        <v>1.19116</v>
      </c>
      <c r="AO91">
        <v>0</v>
      </c>
      <c r="AP91">
        <v>1.0247999999999999</v>
      </c>
      <c r="AQ91">
        <v>42.071731999999997</v>
      </c>
      <c r="AR91">
        <v>33.119999999999997</v>
      </c>
      <c r="AS91">
        <v>28.763045999999999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3426.6557339999986</v>
      </c>
    </row>
    <row r="92" spans="1:117">
      <c r="A92" t="s">
        <v>134</v>
      </c>
      <c r="B92">
        <v>0</v>
      </c>
      <c r="C92">
        <v>0</v>
      </c>
      <c r="D92">
        <v>48.226576999999999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99.122758000000005</v>
      </c>
      <c r="K92">
        <v>688.31594700000005</v>
      </c>
      <c r="L92">
        <v>482.44379900000001</v>
      </c>
      <c r="M92">
        <v>94.455943000000005</v>
      </c>
      <c r="N92">
        <v>121.484996</v>
      </c>
      <c r="O92">
        <v>127.380717</v>
      </c>
      <c r="P92">
        <v>144.68895000000001</v>
      </c>
      <c r="Q92">
        <v>22.230298999999999</v>
      </c>
      <c r="R92">
        <v>44.306624999999997</v>
      </c>
      <c r="S92">
        <v>27.038981</v>
      </c>
      <c r="T92">
        <v>3.0945860000000001</v>
      </c>
      <c r="U92">
        <v>418.77</v>
      </c>
      <c r="V92">
        <v>11.12</v>
      </c>
      <c r="W92">
        <v>44.311</v>
      </c>
      <c r="X92">
        <v>148.30237500000001</v>
      </c>
      <c r="Y92">
        <v>0</v>
      </c>
      <c r="Z92">
        <v>20.214700000000001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48.849727000000001</v>
      </c>
      <c r="AH92">
        <v>182.023944</v>
      </c>
      <c r="AI92">
        <v>18.308964</v>
      </c>
      <c r="AJ92">
        <v>0</v>
      </c>
      <c r="AK92">
        <v>68.158760000000001</v>
      </c>
      <c r="AL92">
        <v>63.91</v>
      </c>
      <c r="AM92">
        <v>18.800616999999999</v>
      </c>
      <c r="AN92">
        <v>1.19116</v>
      </c>
      <c r="AO92">
        <v>0</v>
      </c>
      <c r="AP92">
        <v>1.0247999999999999</v>
      </c>
      <c r="AQ92">
        <v>42.071731999999997</v>
      </c>
      <c r="AR92">
        <v>33.119999999999997</v>
      </c>
      <c r="AS92">
        <v>28.763045999999999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3428.0135799999989</v>
      </c>
    </row>
    <row r="93" spans="1:117">
      <c r="A93" t="s">
        <v>135</v>
      </c>
      <c r="B93">
        <v>0</v>
      </c>
      <c r="C93">
        <v>0</v>
      </c>
      <c r="D93">
        <v>48.226576999999999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99.122758000000005</v>
      </c>
      <c r="K93">
        <v>688.31594700000005</v>
      </c>
      <c r="L93">
        <v>482.44379900000001</v>
      </c>
      <c r="M93">
        <v>94.455943000000005</v>
      </c>
      <c r="N93">
        <v>121.484996</v>
      </c>
      <c r="O93">
        <v>127.380717</v>
      </c>
      <c r="P93">
        <v>144.68895000000001</v>
      </c>
      <c r="Q93">
        <v>22.230298999999999</v>
      </c>
      <c r="R93">
        <v>44.306624999999997</v>
      </c>
      <c r="S93">
        <v>27.038981</v>
      </c>
      <c r="T93">
        <v>3.0945860000000001</v>
      </c>
      <c r="U93">
        <v>418.77</v>
      </c>
      <c r="V93">
        <v>11.12</v>
      </c>
      <c r="W93">
        <v>44.311</v>
      </c>
      <c r="X93">
        <v>148.30237500000001</v>
      </c>
      <c r="Y93">
        <v>0</v>
      </c>
      <c r="Z93">
        <v>20.214700000000001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48.849727000000001</v>
      </c>
      <c r="AH93">
        <v>182.023944</v>
      </c>
      <c r="AI93">
        <v>18.308964</v>
      </c>
      <c r="AJ93">
        <v>0</v>
      </c>
      <c r="AK93">
        <v>68.158760000000001</v>
      </c>
      <c r="AL93">
        <v>63.91</v>
      </c>
      <c r="AM93">
        <v>18.800616999999999</v>
      </c>
      <c r="AN93">
        <v>1.19116</v>
      </c>
      <c r="AO93">
        <v>0</v>
      </c>
      <c r="AP93">
        <v>1.0247999999999999</v>
      </c>
      <c r="AQ93">
        <v>42.071731999999997</v>
      </c>
      <c r="AR93">
        <v>33.119999999999997</v>
      </c>
      <c r="AS93">
        <v>28.763045999999999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3428.0135799999989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99.122758000000005</v>
      </c>
      <c r="K94">
        <v>688.31594700000005</v>
      </c>
      <c r="L94">
        <v>482.44379900000001</v>
      </c>
      <c r="M94">
        <v>94.455943000000005</v>
      </c>
      <c r="N94">
        <v>121.484996</v>
      </c>
      <c r="O94">
        <v>127.380717</v>
      </c>
      <c r="P94">
        <v>144.68895000000001</v>
      </c>
      <c r="Q94">
        <v>22.230298999999999</v>
      </c>
      <c r="R94">
        <v>44.306624999999997</v>
      </c>
      <c r="S94">
        <v>27.038981</v>
      </c>
      <c r="T94">
        <v>3.0945860000000001</v>
      </c>
      <c r="U94">
        <v>418.77</v>
      </c>
      <c r="V94">
        <v>11.12</v>
      </c>
      <c r="W94">
        <v>44.311</v>
      </c>
      <c r="X94">
        <v>148.30237500000001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20.750636</v>
      </c>
      <c r="AG94">
        <v>48.849727000000001</v>
      </c>
      <c r="AH94">
        <v>179.96245400000001</v>
      </c>
      <c r="AI94">
        <v>18.308964</v>
      </c>
      <c r="AJ94">
        <v>0</v>
      </c>
      <c r="AK94">
        <v>68.158760000000001</v>
      </c>
      <c r="AL94">
        <v>63.91</v>
      </c>
      <c r="AM94">
        <v>18.800616999999999</v>
      </c>
      <c r="AN94">
        <v>1.19116</v>
      </c>
      <c r="AO94">
        <v>0</v>
      </c>
      <c r="AP94">
        <v>2.0495999999999999</v>
      </c>
      <c r="AQ94">
        <v>41.434280999999999</v>
      </c>
      <c r="AR94">
        <v>33.119999999999997</v>
      </c>
      <c r="AS94">
        <v>28.763045999999999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3424.0017159999984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99.122758000000005</v>
      </c>
      <c r="K95">
        <v>688.31594700000005</v>
      </c>
      <c r="L95">
        <v>482.44379900000001</v>
      </c>
      <c r="M95">
        <v>94.455943000000005</v>
      </c>
      <c r="N95">
        <v>121.484996</v>
      </c>
      <c r="O95">
        <v>127.380717</v>
      </c>
      <c r="P95">
        <v>144.68895000000001</v>
      </c>
      <c r="Q95">
        <v>22.230298999999999</v>
      </c>
      <c r="R95">
        <v>44.306624999999997</v>
      </c>
      <c r="S95">
        <v>27.038981</v>
      </c>
      <c r="T95">
        <v>3.0945860000000001</v>
      </c>
      <c r="U95">
        <v>418.77</v>
      </c>
      <c r="V95">
        <v>11.12</v>
      </c>
      <c r="W95">
        <v>44.311</v>
      </c>
      <c r="X95">
        <v>148.30237500000001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27.667514000000001</v>
      </c>
      <c r="AG95">
        <v>48.849727000000001</v>
      </c>
      <c r="AH95">
        <v>179.96245400000001</v>
      </c>
      <c r="AI95">
        <v>18.308964</v>
      </c>
      <c r="AJ95">
        <v>0</v>
      </c>
      <c r="AK95">
        <v>68.158760000000001</v>
      </c>
      <c r="AL95">
        <v>61.585999999999999</v>
      </c>
      <c r="AM95">
        <v>18.800616999999999</v>
      </c>
      <c r="AN95">
        <v>1.19116</v>
      </c>
      <c r="AO95">
        <v>0</v>
      </c>
      <c r="AP95">
        <v>2.0495999999999999</v>
      </c>
      <c r="AQ95">
        <v>41.434280999999999</v>
      </c>
      <c r="AR95">
        <v>33.119999999999997</v>
      </c>
      <c r="AS95">
        <v>28.763045999999999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3428.5945939999983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99.122758000000005</v>
      </c>
      <c r="K96">
        <v>688.31594700000005</v>
      </c>
      <c r="L96">
        <v>482.44379900000001</v>
      </c>
      <c r="M96">
        <v>94.455943000000005</v>
      </c>
      <c r="N96">
        <v>121.484996</v>
      </c>
      <c r="O96">
        <v>127.380717</v>
      </c>
      <c r="P96">
        <v>144.68895000000001</v>
      </c>
      <c r="Q96">
        <v>22.230298999999999</v>
      </c>
      <c r="R96">
        <v>44.306624999999997</v>
      </c>
      <c r="S96">
        <v>27.038981</v>
      </c>
      <c r="T96">
        <v>3.0945860000000001</v>
      </c>
      <c r="U96">
        <v>418.77</v>
      </c>
      <c r="V96">
        <v>11.12</v>
      </c>
      <c r="W96">
        <v>44.311</v>
      </c>
      <c r="X96">
        <v>148.30237500000001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27.667514000000001</v>
      </c>
      <c r="AG96">
        <v>48.849727000000001</v>
      </c>
      <c r="AH96">
        <v>179.96245400000001</v>
      </c>
      <c r="AI96">
        <v>18.308964</v>
      </c>
      <c r="AJ96">
        <v>0</v>
      </c>
      <c r="AK96">
        <v>68.158760000000001</v>
      </c>
      <c r="AL96">
        <v>61.585999999999999</v>
      </c>
      <c r="AM96">
        <v>18.800616999999999</v>
      </c>
      <c r="AN96">
        <v>1.19116</v>
      </c>
      <c r="AO96">
        <v>0</v>
      </c>
      <c r="AP96">
        <v>2.0495999999999999</v>
      </c>
      <c r="AQ96">
        <v>41.434280999999999</v>
      </c>
      <c r="AR96">
        <v>33.119999999999997</v>
      </c>
      <c r="AS96">
        <v>28.763045999999999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3428.5945939999983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99.122758000000005</v>
      </c>
      <c r="K97">
        <v>688.31594700000005</v>
      </c>
      <c r="L97">
        <v>482.44379900000001</v>
      </c>
      <c r="M97">
        <v>94.455943000000005</v>
      </c>
      <c r="N97">
        <v>121.484996</v>
      </c>
      <c r="O97">
        <v>127.380717</v>
      </c>
      <c r="P97">
        <v>144.68895000000001</v>
      </c>
      <c r="Q97">
        <v>22.230298999999999</v>
      </c>
      <c r="R97">
        <v>44.306624999999997</v>
      </c>
      <c r="S97">
        <v>27.038981</v>
      </c>
      <c r="T97">
        <v>3.0945860000000001</v>
      </c>
      <c r="U97">
        <v>418.77</v>
      </c>
      <c r="V97">
        <v>11.12</v>
      </c>
      <c r="W97">
        <v>44.311</v>
      </c>
      <c r="X97">
        <v>148.30237500000001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27.667514000000001</v>
      </c>
      <c r="AG97">
        <v>48.849727000000001</v>
      </c>
      <c r="AH97">
        <v>179.96245400000001</v>
      </c>
      <c r="AI97">
        <v>22.886205</v>
      </c>
      <c r="AJ97">
        <v>0</v>
      </c>
      <c r="AK97">
        <v>68.158760000000001</v>
      </c>
      <c r="AL97">
        <v>61.585999999999999</v>
      </c>
      <c r="AM97">
        <v>18.800616999999999</v>
      </c>
      <c r="AN97">
        <v>1.19116</v>
      </c>
      <c r="AO97">
        <v>0</v>
      </c>
      <c r="AP97">
        <v>4.0991999999999997</v>
      </c>
      <c r="AQ97">
        <v>41.434280999999999</v>
      </c>
      <c r="AR97">
        <v>33.119999999999997</v>
      </c>
      <c r="AS97">
        <v>28.763045999999999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3435.2214349999986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99.122758000000005</v>
      </c>
      <c r="K98">
        <v>688.31594700000005</v>
      </c>
      <c r="L98">
        <v>482.44379900000001</v>
      </c>
      <c r="M98">
        <v>94.455943000000005</v>
      </c>
      <c r="N98">
        <v>121.484996</v>
      </c>
      <c r="O98">
        <v>127.380717</v>
      </c>
      <c r="P98">
        <v>144.68895000000001</v>
      </c>
      <c r="Q98">
        <v>22.230298999999999</v>
      </c>
      <c r="R98">
        <v>44.306624999999997</v>
      </c>
      <c r="S98">
        <v>27.038981</v>
      </c>
      <c r="T98">
        <v>3.0945860000000001</v>
      </c>
      <c r="U98">
        <v>418.77</v>
      </c>
      <c r="V98">
        <v>11.12</v>
      </c>
      <c r="W98">
        <v>44.311</v>
      </c>
      <c r="X98">
        <v>148.30237500000001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27.667514000000001</v>
      </c>
      <c r="AG98">
        <v>48.849727000000001</v>
      </c>
      <c r="AH98">
        <v>179.96245400000001</v>
      </c>
      <c r="AI98">
        <v>22.886205</v>
      </c>
      <c r="AJ98">
        <v>0</v>
      </c>
      <c r="AK98">
        <v>68.158760000000001</v>
      </c>
      <c r="AL98">
        <v>61.585999999999999</v>
      </c>
      <c r="AM98">
        <v>18.800616999999999</v>
      </c>
      <c r="AN98">
        <v>1.19116</v>
      </c>
      <c r="AO98">
        <v>0</v>
      </c>
      <c r="AP98">
        <v>4.0991999999999997</v>
      </c>
      <c r="AQ98">
        <v>41.434280999999999</v>
      </c>
      <c r="AR98">
        <v>33.119999999999997</v>
      </c>
      <c r="AS98">
        <v>28.763045999999999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3435.2214349999986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1.1600446862499998</v>
      </c>
      <c r="E99">
        <f t="shared" si="2"/>
        <v>0</v>
      </c>
      <c r="F99">
        <f t="shared" si="2"/>
        <v>0</v>
      </c>
      <c r="G99">
        <f t="shared" si="2"/>
        <v>1.9100465340000017</v>
      </c>
      <c r="H99">
        <f t="shared" si="2"/>
        <v>0</v>
      </c>
      <c r="I99">
        <f t="shared" si="2"/>
        <v>0</v>
      </c>
      <c r="J99">
        <f t="shared" si="2"/>
        <v>2.4274891865000012</v>
      </c>
      <c r="K99">
        <f t="shared" si="2"/>
        <v>16.521582727999998</v>
      </c>
      <c r="L99">
        <f t="shared" si="2"/>
        <v>11.57865117600001</v>
      </c>
      <c r="M99">
        <f t="shared" si="2"/>
        <v>2.2634926320000011</v>
      </c>
      <c r="N99">
        <f t="shared" si="2"/>
        <v>2.9111649039999961</v>
      </c>
      <c r="O99">
        <f t="shared" si="2"/>
        <v>3.0524122079999998</v>
      </c>
      <c r="P99">
        <f t="shared" si="2"/>
        <v>3.4671597999999966</v>
      </c>
      <c r="Q99">
        <f t="shared" si="2"/>
        <v>0.53852717599999966</v>
      </c>
      <c r="R99">
        <f t="shared" si="2"/>
        <v>0.77968204075000114</v>
      </c>
      <c r="S99">
        <f t="shared" si="2"/>
        <v>0.65628554400000139</v>
      </c>
      <c r="T99">
        <f t="shared" si="2"/>
        <v>7.4270063999999927E-2</v>
      </c>
      <c r="U99">
        <f t="shared" si="2"/>
        <v>10.050479999999991</v>
      </c>
      <c r="V99">
        <f t="shared" si="2"/>
        <v>0.27833099999999972</v>
      </c>
      <c r="W99">
        <f t="shared" si="2"/>
        <v>1.0619390000000009</v>
      </c>
      <c r="X99">
        <f t="shared" si="2"/>
        <v>3.5538569999999954</v>
      </c>
      <c r="Y99">
        <f t="shared" si="2"/>
        <v>0</v>
      </c>
      <c r="Z99">
        <f t="shared" si="2"/>
        <v>0.33940830000000022</v>
      </c>
      <c r="AA99">
        <f t="shared" si="2"/>
        <v>1.0112078999999989</v>
      </c>
      <c r="AB99">
        <f t="shared" si="2"/>
        <v>1.1682175199999996</v>
      </c>
      <c r="AC99">
        <f t="shared" si="2"/>
        <v>0.83595007199999871</v>
      </c>
      <c r="AD99">
        <f t="shared" si="2"/>
        <v>0.69061526850000055</v>
      </c>
      <c r="AE99">
        <f t="shared" si="2"/>
        <v>1.4202096720000026</v>
      </c>
      <c r="AF99">
        <f t="shared" si="2"/>
        <v>0.3150061799999998</v>
      </c>
      <c r="AG99">
        <f t="shared" si="2"/>
        <v>1.1723934479999976</v>
      </c>
      <c r="AH99">
        <f t="shared" si="2"/>
        <v>4.3252833660000078</v>
      </c>
      <c r="AI99">
        <f t="shared" si="2"/>
        <v>0.51378920275000062</v>
      </c>
      <c r="AJ99">
        <f t="shared" si="2"/>
        <v>0</v>
      </c>
      <c r="AK99">
        <f t="shared" si="2"/>
        <v>1.635810240000001</v>
      </c>
      <c r="AL99">
        <f t="shared" si="2"/>
        <v>1.6790899999999993</v>
      </c>
      <c r="AM99">
        <f t="shared" si="2"/>
        <v>0.28543447000000011</v>
      </c>
      <c r="AN99">
        <f t="shared" si="2"/>
        <v>2.3260118499999986E-2</v>
      </c>
      <c r="AO99">
        <f t="shared" si="2"/>
        <v>0</v>
      </c>
      <c r="AP99">
        <f t="shared" si="2"/>
        <v>0.10632299999999992</v>
      </c>
      <c r="AQ99">
        <f t="shared" si="2"/>
        <v>0.46446235549999987</v>
      </c>
      <c r="AR99">
        <f t="shared" si="2"/>
        <v>0.81695999999999935</v>
      </c>
      <c r="AS99">
        <f t="shared" si="2"/>
        <v>0.74464330200000062</v>
      </c>
      <c r="AT99">
        <f t="shared" si="2"/>
        <v>0.47931081724999997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0.23507878200000062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80.976864866999918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0.47343099999999999</v>
      </c>
      <c r="E3">
        <v>0</v>
      </c>
      <c r="F3">
        <v>0</v>
      </c>
      <c r="G3">
        <v>1.2448779999999999</v>
      </c>
      <c r="H3">
        <v>0</v>
      </c>
      <c r="I3">
        <v>0</v>
      </c>
      <c r="J3">
        <v>9.93</v>
      </c>
      <c r="K3">
        <v>688.41594699999996</v>
      </c>
      <c r="L3">
        <v>472.95859999999999</v>
      </c>
      <c r="M3">
        <v>91.881299999999996</v>
      </c>
      <c r="N3">
        <v>118.6009</v>
      </c>
      <c r="O3">
        <v>124.1828</v>
      </c>
      <c r="P3">
        <v>139.4811</v>
      </c>
      <c r="Q3">
        <v>21.814299999999999</v>
      </c>
      <c r="R3">
        <v>21.209800000000001</v>
      </c>
      <c r="S3">
        <v>26.401800000000001</v>
      </c>
      <c r="T3">
        <v>3.0945860000000001</v>
      </c>
      <c r="U3">
        <v>418.77</v>
      </c>
      <c r="V3">
        <v>11.44</v>
      </c>
      <c r="W3">
        <v>44.31</v>
      </c>
      <c r="X3">
        <v>148.29930200000001</v>
      </c>
      <c r="Y3">
        <v>0</v>
      </c>
      <c r="Z3">
        <v>13.041600000000001</v>
      </c>
      <c r="AA3">
        <v>40.764000000000003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27.667514000000001</v>
      </c>
      <c r="AG3">
        <v>48.849727000000001</v>
      </c>
      <c r="AH3">
        <v>179.96245400000001</v>
      </c>
      <c r="AI3">
        <v>19.071838</v>
      </c>
      <c r="AJ3">
        <v>0</v>
      </c>
      <c r="AK3">
        <v>68.158760000000001</v>
      </c>
      <c r="AL3">
        <v>73.206000000000003</v>
      </c>
      <c r="AM3">
        <v>18.800616999999999</v>
      </c>
      <c r="AN3">
        <v>1.1478459999999999</v>
      </c>
      <c r="AO3">
        <v>0</v>
      </c>
      <c r="AP3">
        <v>1.7934000000000001</v>
      </c>
      <c r="AQ3">
        <v>41.434280999999999</v>
      </c>
      <c r="AR3">
        <v>33.671999999999997</v>
      </c>
      <c r="AS3">
        <v>38.350727999999997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9.2748030000000004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3181.5887559999992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9.93</v>
      </c>
      <c r="K4">
        <v>688.41594699999996</v>
      </c>
      <c r="L4">
        <v>472.95859999999999</v>
      </c>
      <c r="M4">
        <v>91.881299999999996</v>
      </c>
      <c r="N4">
        <v>118.6009</v>
      </c>
      <c r="O4">
        <v>124.1828</v>
      </c>
      <c r="P4">
        <v>139.4811</v>
      </c>
      <c r="Q4">
        <v>21.814299999999999</v>
      </c>
      <c r="R4">
        <v>21.209800000000001</v>
      </c>
      <c r="S4">
        <v>26.401800000000001</v>
      </c>
      <c r="T4">
        <v>3.0945860000000001</v>
      </c>
      <c r="U4">
        <v>418.77</v>
      </c>
      <c r="V4">
        <v>11.44</v>
      </c>
      <c r="W4">
        <v>44.31</v>
      </c>
      <c r="X4">
        <v>148.30000000000001</v>
      </c>
      <c r="Y4">
        <v>0</v>
      </c>
      <c r="Z4">
        <v>13.041600000000001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27.667514000000001</v>
      </c>
      <c r="AG4">
        <v>48.849727000000001</v>
      </c>
      <c r="AH4">
        <v>179.96245400000001</v>
      </c>
      <c r="AI4">
        <v>19.071838</v>
      </c>
      <c r="AJ4">
        <v>0</v>
      </c>
      <c r="AK4">
        <v>68.158760000000001</v>
      </c>
      <c r="AL4">
        <v>73.206000000000003</v>
      </c>
      <c r="AM4">
        <v>18.800616999999999</v>
      </c>
      <c r="AN4">
        <v>1.1478459999999999</v>
      </c>
      <c r="AO4">
        <v>0</v>
      </c>
      <c r="AP4">
        <v>1.7934000000000001</v>
      </c>
      <c r="AQ4">
        <v>41.434280999999999</v>
      </c>
      <c r="AR4">
        <v>33.671999999999997</v>
      </c>
      <c r="AS4">
        <v>38.350727999999997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9.2748030000000004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3181.255224999999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9.93</v>
      </c>
      <c r="K5">
        <v>688.41594699999996</v>
      </c>
      <c r="L5">
        <v>472.95859999999999</v>
      </c>
      <c r="M5">
        <v>91.881299999999996</v>
      </c>
      <c r="N5">
        <v>118.6009</v>
      </c>
      <c r="O5">
        <v>124.1828</v>
      </c>
      <c r="P5">
        <v>139.4811</v>
      </c>
      <c r="Q5">
        <v>21.814299999999999</v>
      </c>
      <c r="R5">
        <v>21.209800000000001</v>
      </c>
      <c r="S5">
        <v>26.401800000000001</v>
      </c>
      <c r="T5">
        <v>3.0945860000000001</v>
      </c>
      <c r="U5">
        <v>418.77</v>
      </c>
      <c r="V5">
        <v>11.44</v>
      </c>
      <c r="W5">
        <v>44.31</v>
      </c>
      <c r="X5">
        <v>148.30000000000001</v>
      </c>
      <c r="Y5">
        <v>0</v>
      </c>
      <c r="Z5">
        <v>13.041600000000001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27.667514000000001</v>
      </c>
      <c r="AG5">
        <v>48.849727000000001</v>
      </c>
      <c r="AH5">
        <v>179.96245400000001</v>
      </c>
      <c r="AI5">
        <v>19.071838</v>
      </c>
      <c r="AJ5">
        <v>0</v>
      </c>
      <c r="AK5">
        <v>68.158760000000001</v>
      </c>
      <c r="AL5">
        <v>73.206000000000003</v>
      </c>
      <c r="AM5">
        <v>18.800616999999999</v>
      </c>
      <c r="AN5">
        <v>1.1478459999999999</v>
      </c>
      <c r="AO5">
        <v>0</v>
      </c>
      <c r="AP5">
        <v>1.7934000000000001</v>
      </c>
      <c r="AQ5">
        <v>41.434280999999999</v>
      </c>
      <c r="AR5">
        <v>33.671999999999997</v>
      </c>
      <c r="AS5">
        <v>38.350727999999997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9.2748030000000004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3181.255224999999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9.93</v>
      </c>
      <c r="K6">
        <v>688.41594699999996</v>
      </c>
      <c r="L6">
        <v>472.95859999999999</v>
      </c>
      <c r="M6">
        <v>91.881299999999996</v>
      </c>
      <c r="N6">
        <v>118.6009</v>
      </c>
      <c r="O6">
        <v>124.1828</v>
      </c>
      <c r="P6">
        <v>139.4811</v>
      </c>
      <c r="Q6">
        <v>21.814299999999999</v>
      </c>
      <c r="R6">
        <v>21.209800000000001</v>
      </c>
      <c r="S6">
        <v>26.401800000000001</v>
      </c>
      <c r="T6">
        <v>3.0945860000000001</v>
      </c>
      <c r="U6">
        <v>418.77</v>
      </c>
      <c r="V6">
        <v>11.44</v>
      </c>
      <c r="W6">
        <v>44.31</v>
      </c>
      <c r="X6">
        <v>148.30000000000001</v>
      </c>
      <c r="Y6">
        <v>0</v>
      </c>
      <c r="Z6">
        <v>13.041600000000001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27.667514000000001</v>
      </c>
      <c r="AG6">
        <v>48.849727000000001</v>
      </c>
      <c r="AH6">
        <v>179.96245400000001</v>
      </c>
      <c r="AI6">
        <v>19.071838</v>
      </c>
      <c r="AJ6">
        <v>0</v>
      </c>
      <c r="AK6">
        <v>68.158760000000001</v>
      </c>
      <c r="AL6">
        <v>73.206000000000003</v>
      </c>
      <c r="AM6">
        <v>18.800616999999999</v>
      </c>
      <c r="AN6">
        <v>1.1478459999999999</v>
      </c>
      <c r="AO6">
        <v>0</v>
      </c>
      <c r="AP6">
        <v>1.7934000000000001</v>
      </c>
      <c r="AQ6">
        <v>41.434280999999999</v>
      </c>
      <c r="AR6">
        <v>33.671999999999997</v>
      </c>
      <c r="AS6">
        <v>38.350727999999997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9.2748030000000004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3181.255224999999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1.1738679999999999</v>
      </c>
      <c r="K7">
        <v>688.1191</v>
      </c>
      <c r="L7">
        <v>472.95859999999999</v>
      </c>
      <c r="M7">
        <v>91.881299999999996</v>
      </c>
      <c r="N7">
        <v>118.6009</v>
      </c>
      <c r="O7">
        <v>124.1828</v>
      </c>
      <c r="P7">
        <v>139.4811</v>
      </c>
      <c r="Q7">
        <v>21.814299999999999</v>
      </c>
      <c r="R7">
        <v>21.209800000000001</v>
      </c>
      <c r="S7">
        <v>26.401800000000001</v>
      </c>
      <c r="T7">
        <v>3.0945860000000001</v>
      </c>
      <c r="U7">
        <v>418.77</v>
      </c>
      <c r="V7">
        <v>11.44</v>
      </c>
      <c r="W7">
        <v>44.31</v>
      </c>
      <c r="X7">
        <v>148.30000000000001</v>
      </c>
      <c r="Y7">
        <v>0</v>
      </c>
      <c r="Z7">
        <v>13.041600000000001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27.667514000000001</v>
      </c>
      <c r="AG7">
        <v>48.849727000000001</v>
      </c>
      <c r="AH7">
        <v>179.96245400000001</v>
      </c>
      <c r="AI7">
        <v>19.071838</v>
      </c>
      <c r="AJ7">
        <v>0</v>
      </c>
      <c r="AK7">
        <v>68.158760000000001</v>
      </c>
      <c r="AL7">
        <v>73.206000000000003</v>
      </c>
      <c r="AM7">
        <v>18.800616999999999</v>
      </c>
      <c r="AN7">
        <v>1.1478459999999999</v>
      </c>
      <c r="AO7">
        <v>0</v>
      </c>
      <c r="AP7">
        <v>3.0743999999999998</v>
      </c>
      <c r="AQ7">
        <v>41.434280999999999</v>
      </c>
      <c r="AR7">
        <v>33.671999999999997</v>
      </c>
      <c r="AS7">
        <v>35.154834000000001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9.2748030000000004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3170.2873519999989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688.1191</v>
      </c>
      <c r="L8">
        <v>463.44979999999998</v>
      </c>
      <c r="M8">
        <v>91.881299999999996</v>
      </c>
      <c r="N8">
        <v>118.6009</v>
      </c>
      <c r="O8">
        <v>124.1828</v>
      </c>
      <c r="P8">
        <v>139.4811</v>
      </c>
      <c r="Q8">
        <v>21.814299999999999</v>
      </c>
      <c r="R8">
        <v>21.209800000000001</v>
      </c>
      <c r="S8">
        <v>26.401800000000001</v>
      </c>
      <c r="T8">
        <v>3.0945860000000001</v>
      </c>
      <c r="U8">
        <v>418.77</v>
      </c>
      <c r="V8">
        <v>11.44</v>
      </c>
      <c r="W8">
        <v>44.31</v>
      </c>
      <c r="X8">
        <v>148.30000000000001</v>
      </c>
      <c r="Y8">
        <v>0</v>
      </c>
      <c r="Z8">
        <v>13.041600000000001</v>
      </c>
      <c r="AA8">
        <v>42.14808</v>
      </c>
      <c r="AB8">
        <v>48.499828000000001</v>
      </c>
      <c r="AC8">
        <v>34.831252999999997</v>
      </c>
      <c r="AD8">
        <v>32.652102999999997</v>
      </c>
      <c r="AE8">
        <v>59.175403000000003</v>
      </c>
      <c r="AF8">
        <v>27.667514000000001</v>
      </c>
      <c r="AG8">
        <v>48.849727000000001</v>
      </c>
      <c r="AH8">
        <v>179.96245400000001</v>
      </c>
      <c r="AI8">
        <v>19.071838</v>
      </c>
      <c r="AJ8">
        <v>0</v>
      </c>
      <c r="AK8">
        <v>68.158760000000001</v>
      </c>
      <c r="AL8">
        <v>73.206000000000003</v>
      </c>
      <c r="AM8">
        <v>18.800616999999999</v>
      </c>
      <c r="AN8">
        <v>1.1478459999999999</v>
      </c>
      <c r="AO8">
        <v>0</v>
      </c>
      <c r="AP8">
        <v>3.0743999999999998</v>
      </c>
      <c r="AQ8">
        <v>41.434280999999999</v>
      </c>
      <c r="AR8">
        <v>33.671999999999997</v>
      </c>
      <c r="AS8">
        <v>35.154834000000001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9.2748030000000004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3148.7206499999988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688.1191</v>
      </c>
      <c r="L9">
        <v>433.44979999999998</v>
      </c>
      <c r="M9">
        <v>91.881299999999996</v>
      </c>
      <c r="N9">
        <v>118.6009</v>
      </c>
      <c r="O9">
        <v>124.1828</v>
      </c>
      <c r="P9">
        <v>139.4811</v>
      </c>
      <c r="Q9">
        <v>21.814299999999999</v>
      </c>
      <c r="R9">
        <v>21.209800000000001</v>
      </c>
      <c r="S9">
        <v>26.401800000000001</v>
      </c>
      <c r="T9">
        <v>3.0945860000000001</v>
      </c>
      <c r="U9">
        <v>418.77</v>
      </c>
      <c r="V9">
        <v>11.44</v>
      </c>
      <c r="W9">
        <v>44.31</v>
      </c>
      <c r="X9">
        <v>148.30000000000001</v>
      </c>
      <c r="Y9">
        <v>0</v>
      </c>
      <c r="Z9">
        <v>13.041600000000001</v>
      </c>
      <c r="AA9">
        <v>42.14808</v>
      </c>
      <c r="AB9">
        <v>48.499828000000001</v>
      </c>
      <c r="AC9">
        <v>34.831252999999997</v>
      </c>
      <c r="AD9">
        <v>32.652102999999997</v>
      </c>
      <c r="AE9">
        <v>59.175403000000003</v>
      </c>
      <c r="AF9">
        <v>27.667514000000001</v>
      </c>
      <c r="AG9">
        <v>48.849727000000001</v>
      </c>
      <c r="AH9">
        <v>179.96245400000001</v>
      </c>
      <c r="AI9">
        <v>19.071838</v>
      </c>
      <c r="AJ9">
        <v>0</v>
      </c>
      <c r="AK9">
        <v>68.158760000000001</v>
      </c>
      <c r="AL9">
        <v>73.206000000000003</v>
      </c>
      <c r="AM9">
        <v>17.443217000000001</v>
      </c>
      <c r="AN9">
        <v>1.1478459999999999</v>
      </c>
      <c r="AO9">
        <v>0</v>
      </c>
      <c r="AP9">
        <v>3.0743999999999998</v>
      </c>
      <c r="AQ9">
        <v>41.434280999999999</v>
      </c>
      <c r="AR9">
        <v>33.671999999999997</v>
      </c>
      <c r="AS9">
        <v>35.154834000000001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9.2748030000000004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3117.363249999999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682.64089999999999</v>
      </c>
      <c r="L10">
        <v>413.44979999999998</v>
      </c>
      <c r="M10">
        <v>91.881299999999996</v>
      </c>
      <c r="N10">
        <v>118.6009</v>
      </c>
      <c r="O10">
        <v>124.1828</v>
      </c>
      <c r="P10">
        <v>139.4811</v>
      </c>
      <c r="Q10">
        <v>21.814299999999999</v>
      </c>
      <c r="R10">
        <v>21.209800000000001</v>
      </c>
      <c r="S10">
        <v>26.401800000000001</v>
      </c>
      <c r="T10">
        <v>3.0945860000000001</v>
      </c>
      <c r="U10">
        <v>418.77</v>
      </c>
      <c r="V10">
        <v>11.44</v>
      </c>
      <c r="W10">
        <v>44.31</v>
      </c>
      <c r="X10">
        <v>148.30000000000001</v>
      </c>
      <c r="Y10">
        <v>0</v>
      </c>
      <c r="Z10">
        <v>13.041600000000001</v>
      </c>
      <c r="AA10">
        <v>42.14808</v>
      </c>
      <c r="AB10">
        <v>48.499828000000001</v>
      </c>
      <c r="AC10">
        <v>34.831252999999997</v>
      </c>
      <c r="AD10">
        <v>32.652102999999997</v>
      </c>
      <c r="AE10">
        <v>59.175403000000003</v>
      </c>
      <c r="AF10">
        <v>27.667514000000001</v>
      </c>
      <c r="AG10">
        <v>48.849727000000001</v>
      </c>
      <c r="AH10">
        <v>179.96245400000001</v>
      </c>
      <c r="AI10">
        <v>19.071838</v>
      </c>
      <c r="AJ10">
        <v>0</v>
      </c>
      <c r="AK10">
        <v>68.158760000000001</v>
      </c>
      <c r="AL10">
        <v>73.206000000000003</v>
      </c>
      <c r="AM10">
        <v>12.527402</v>
      </c>
      <c r="AN10">
        <v>1.1478459999999999</v>
      </c>
      <c r="AO10">
        <v>0</v>
      </c>
      <c r="AP10">
        <v>3.0743999999999998</v>
      </c>
      <c r="AQ10">
        <v>41.434280999999999</v>
      </c>
      <c r="AR10">
        <v>33.671999999999997</v>
      </c>
      <c r="AS10">
        <v>35.154834000000001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9.2748030000000004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3086.9692349999991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682.64089999999999</v>
      </c>
      <c r="L11">
        <v>456.95580100000001</v>
      </c>
      <c r="M11">
        <v>91.881299999999996</v>
      </c>
      <c r="N11">
        <v>118.6009</v>
      </c>
      <c r="O11">
        <v>124.1828</v>
      </c>
      <c r="P11">
        <v>139.4811</v>
      </c>
      <c r="Q11">
        <v>21.814299999999999</v>
      </c>
      <c r="R11">
        <v>21.209800000000001</v>
      </c>
      <c r="S11">
        <v>26.401800000000001</v>
      </c>
      <c r="T11">
        <v>3.0945860000000001</v>
      </c>
      <c r="U11">
        <v>418.77</v>
      </c>
      <c r="V11">
        <v>11.44</v>
      </c>
      <c r="W11">
        <v>44.31</v>
      </c>
      <c r="X11">
        <v>148.30000000000001</v>
      </c>
      <c r="Y11">
        <v>0</v>
      </c>
      <c r="Z11">
        <v>13.041600000000001</v>
      </c>
      <c r="AA11">
        <v>42.14808</v>
      </c>
      <c r="AB11">
        <v>48.499828000000001</v>
      </c>
      <c r="AC11">
        <v>34.831252999999997</v>
      </c>
      <c r="AD11">
        <v>32.652102999999997</v>
      </c>
      <c r="AE11">
        <v>59.175403000000003</v>
      </c>
      <c r="AF11">
        <v>27.667514000000001</v>
      </c>
      <c r="AG11">
        <v>48.849727000000001</v>
      </c>
      <c r="AH11">
        <v>179.96245400000001</v>
      </c>
      <c r="AI11">
        <v>19.071838</v>
      </c>
      <c r="AJ11">
        <v>0</v>
      </c>
      <c r="AK11">
        <v>68.158760000000001</v>
      </c>
      <c r="AL11">
        <v>73.206000000000003</v>
      </c>
      <c r="AM11">
        <v>12.527402</v>
      </c>
      <c r="AN11">
        <v>1.1478459999999999</v>
      </c>
      <c r="AO11">
        <v>0</v>
      </c>
      <c r="AP11">
        <v>3.0743999999999998</v>
      </c>
      <c r="AQ11">
        <v>41.434280999999999</v>
      </c>
      <c r="AR11">
        <v>33.671999999999997</v>
      </c>
      <c r="AS11">
        <v>35.154834000000001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9.2748030000000004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3130.4752359999993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682.64089999999999</v>
      </c>
      <c r="L12">
        <v>472.95859999999999</v>
      </c>
      <c r="M12">
        <v>91.881299999999996</v>
      </c>
      <c r="N12">
        <v>118.6009</v>
      </c>
      <c r="O12">
        <v>124.1828</v>
      </c>
      <c r="P12">
        <v>139.4811</v>
      </c>
      <c r="Q12">
        <v>21.814299999999999</v>
      </c>
      <c r="R12">
        <v>21.209800000000001</v>
      </c>
      <c r="S12">
        <v>26.401800000000001</v>
      </c>
      <c r="T12">
        <v>3.0945860000000001</v>
      </c>
      <c r="U12">
        <v>418.77</v>
      </c>
      <c r="V12">
        <v>11.44</v>
      </c>
      <c r="W12">
        <v>44.31</v>
      </c>
      <c r="X12">
        <v>148.30000000000001</v>
      </c>
      <c r="Y12">
        <v>0</v>
      </c>
      <c r="Z12">
        <v>13.041600000000001</v>
      </c>
      <c r="AA12">
        <v>42.14808</v>
      </c>
      <c r="AB12">
        <v>48.499828000000001</v>
      </c>
      <c r="AC12">
        <v>34.831252999999997</v>
      </c>
      <c r="AD12">
        <v>32.652102999999997</v>
      </c>
      <c r="AE12">
        <v>59.175403000000003</v>
      </c>
      <c r="AF12">
        <v>27.667514000000001</v>
      </c>
      <c r="AG12">
        <v>48.849727000000001</v>
      </c>
      <c r="AH12">
        <v>179.96245400000001</v>
      </c>
      <c r="AI12">
        <v>19.071838</v>
      </c>
      <c r="AJ12">
        <v>0</v>
      </c>
      <c r="AK12">
        <v>68.158760000000001</v>
      </c>
      <c r="AL12">
        <v>73.206000000000003</v>
      </c>
      <c r="AM12">
        <v>12.527402</v>
      </c>
      <c r="AN12">
        <v>1.1478459999999999</v>
      </c>
      <c r="AO12">
        <v>0</v>
      </c>
      <c r="AP12">
        <v>3.0743999999999998</v>
      </c>
      <c r="AQ12">
        <v>41.434280999999999</v>
      </c>
      <c r="AR12">
        <v>33.671999999999997</v>
      </c>
      <c r="AS12">
        <v>35.154834000000001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9.2748030000000004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3146.4780349999992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682.64089999999999</v>
      </c>
      <c r="L13">
        <v>472.95859999999999</v>
      </c>
      <c r="M13">
        <v>91.881299999999996</v>
      </c>
      <c r="N13">
        <v>118.6009</v>
      </c>
      <c r="O13">
        <v>124.1828</v>
      </c>
      <c r="P13">
        <v>139.4811</v>
      </c>
      <c r="Q13">
        <v>21.814299999999999</v>
      </c>
      <c r="R13">
        <v>21.209800000000001</v>
      </c>
      <c r="S13">
        <v>26.401800000000001</v>
      </c>
      <c r="T13">
        <v>3.0945860000000001</v>
      </c>
      <c r="U13">
        <v>418.77</v>
      </c>
      <c r="V13">
        <v>11.44</v>
      </c>
      <c r="W13">
        <v>44.31</v>
      </c>
      <c r="X13">
        <v>148.30000000000001</v>
      </c>
      <c r="Y13">
        <v>0</v>
      </c>
      <c r="Z13">
        <v>13.041600000000001</v>
      </c>
      <c r="AA13">
        <v>42.14808</v>
      </c>
      <c r="AB13">
        <v>48.499828000000001</v>
      </c>
      <c r="AC13">
        <v>34.831252999999997</v>
      </c>
      <c r="AD13">
        <v>32.652102999999997</v>
      </c>
      <c r="AE13">
        <v>59.175403000000003</v>
      </c>
      <c r="AF13">
        <v>27.667514000000001</v>
      </c>
      <c r="AG13">
        <v>48.849727000000001</v>
      </c>
      <c r="AH13">
        <v>179.96245400000001</v>
      </c>
      <c r="AI13">
        <v>19.071838</v>
      </c>
      <c r="AJ13">
        <v>0</v>
      </c>
      <c r="AK13">
        <v>68.158760000000001</v>
      </c>
      <c r="AL13">
        <v>73.206000000000003</v>
      </c>
      <c r="AM13">
        <v>12.527402</v>
      </c>
      <c r="AN13">
        <v>1.1478459999999999</v>
      </c>
      <c r="AO13">
        <v>0</v>
      </c>
      <c r="AP13">
        <v>3.0743999999999998</v>
      </c>
      <c r="AQ13">
        <v>41.434280999999999</v>
      </c>
      <c r="AR13">
        <v>33.671999999999997</v>
      </c>
      <c r="AS13">
        <v>35.154834000000001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9.2748030000000004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3146.4780349999992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682.64089999999999</v>
      </c>
      <c r="L14">
        <v>472.95859999999999</v>
      </c>
      <c r="M14">
        <v>91.881299999999996</v>
      </c>
      <c r="N14">
        <v>118.6009</v>
      </c>
      <c r="O14">
        <v>124.1828</v>
      </c>
      <c r="P14">
        <v>139.4811</v>
      </c>
      <c r="Q14">
        <v>21.814299999999999</v>
      </c>
      <c r="R14">
        <v>21.209800000000001</v>
      </c>
      <c r="S14">
        <v>26.401800000000001</v>
      </c>
      <c r="T14">
        <v>3.0945860000000001</v>
      </c>
      <c r="U14">
        <v>418.77</v>
      </c>
      <c r="V14">
        <v>11.44</v>
      </c>
      <c r="W14">
        <v>44.31</v>
      </c>
      <c r="X14">
        <v>148.30000000000001</v>
      </c>
      <c r="Y14">
        <v>0</v>
      </c>
      <c r="Z14">
        <v>13.041600000000001</v>
      </c>
      <c r="AA14">
        <v>42.14808</v>
      </c>
      <c r="AB14">
        <v>48.499828000000001</v>
      </c>
      <c r="AC14">
        <v>34.831252999999997</v>
      </c>
      <c r="AD14">
        <v>32.652102999999997</v>
      </c>
      <c r="AE14">
        <v>59.175403000000003</v>
      </c>
      <c r="AF14">
        <v>27.667514000000001</v>
      </c>
      <c r="AG14">
        <v>48.849727000000001</v>
      </c>
      <c r="AH14">
        <v>179.96245400000001</v>
      </c>
      <c r="AI14">
        <v>19.071838</v>
      </c>
      <c r="AJ14">
        <v>0</v>
      </c>
      <c r="AK14">
        <v>68.158760000000001</v>
      </c>
      <c r="AL14">
        <v>73.206000000000003</v>
      </c>
      <c r="AM14">
        <v>12.527402</v>
      </c>
      <c r="AN14">
        <v>1.1478459999999999</v>
      </c>
      <c r="AO14">
        <v>0</v>
      </c>
      <c r="AP14">
        <v>3.0743999999999998</v>
      </c>
      <c r="AQ14">
        <v>41.434280999999999</v>
      </c>
      <c r="AR14">
        <v>33.671999999999997</v>
      </c>
      <c r="AS14">
        <v>35.154834000000001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9.2748030000000004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3146.4780349999992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685.82730000000004</v>
      </c>
      <c r="L15">
        <v>472.95859999999999</v>
      </c>
      <c r="M15">
        <v>91.881299999999996</v>
      </c>
      <c r="N15">
        <v>118.6009</v>
      </c>
      <c r="O15">
        <v>124.1828</v>
      </c>
      <c r="P15">
        <v>139.4811</v>
      </c>
      <c r="Q15">
        <v>21.814299999999999</v>
      </c>
      <c r="R15">
        <v>21.209800000000001</v>
      </c>
      <c r="S15">
        <v>26.401800000000001</v>
      </c>
      <c r="T15">
        <v>3.0945860000000001</v>
      </c>
      <c r="U15">
        <v>418.77</v>
      </c>
      <c r="V15">
        <v>11.44</v>
      </c>
      <c r="W15">
        <v>44.31</v>
      </c>
      <c r="X15">
        <v>148.30000000000001</v>
      </c>
      <c r="Y15">
        <v>0</v>
      </c>
      <c r="Z15">
        <v>13.041600000000001</v>
      </c>
      <c r="AA15">
        <v>42.14808</v>
      </c>
      <c r="AB15">
        <v>48.499828000000001</v>
      </c>
      <c r="AC15">
        <v>34.831252999999997</v>
      </c>
      <c r="AD15">
        <v>32.652102999999997</v>
      </c>
      <c r="AE15">
        <v>59.175403000000003</v>
      </c>
      <c r="AF15">
        <v>27.667514000000001</v>
      </c>
      <c r="AG15">
        <v>48.849727000000001</v>
      </c>
      <c r="AH15">
        <v>179.96245400000001</v>
      </c>
      <c r="AI15">
        <v>19.071838</v>
      </c>
      <c r="AJ15">
        <v>0</v>
      </c>
      <c r="AK15">
        <v>68.158760000000001</v>
      </c>
      <c r="AL15">
        <v>73.206000000000003</v>
      </c>
      <c r="AM15">
        <v>12.527402</v>
      </c>
      <c r="AN15">
        <v>1.1478459999999999</v>
      </c>
      <c r="AO15">
        <v>0</v>
      </c>
      <c r="AP15">
        <v>10.119899999999999</v>
      </c>
      <c r="AQ15">
        <v>41.434280999999999</v>
      </c>
      <c r="AR15">
        <v>33.671999999999997</v>
      </c>
      <c r="AS15">
        <v>38.350727999999997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9.2748030000000004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3159.9058289999994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685.82730000000004</v>
      </c>
      <c r="L16">
        <v>453.44979999999998</v>
      </c>
      <c r="M16">
        <v>91.881299999999996</v>
      </c>
      <c r="N16">
        <v>118.6009</v>
      </c>
      <c r="O16">
        <v>124.1828</v>
      </c>
      <c r="P16">
        <v>139.4811</v>
      </c>
      <c r="Q16">
        <v>21.814299999999999</v>
      </c>
      <c r="R16">
        <v>21.209800000000001</v>
      </c>
      <c r="S16">
        <v>26.401800000000001</v>
      </c>
      <c r="T16">
        <v>3.0945860000000001</v>
      </c>
      <c r="U16">
        <v>418.77</v>
      </c>
      <c r="V16">
        <v>11.44</v>
      </c>
      <c r="W16">
        <v>44.31</v>
      </c>
      <c r="X16">
        <v>148.30000000000001</v>
      </c>
      <c r="Y16">
        <v>0</v>
      </c>
      <c r="Z16">
        <v>13.041600000000001</v>
      </c>
      <c r="AA16">
        <v>42.14808</v>
      </c>
      <c r="AB16">
        <v>48.499828000000001</v>
      </c>
      <c r="AC16">
        <v>34.831252999999997</v>
      </c>
      <c r="AD16">
        <v>32.652102999999997</v>
      </c>
      <c r="AE16">
        <v>59.175403000000003</v>
      </c>
      <c r="AF16">
        <v>27.667514000000001</v>
      </c>
      <c r="AG16">
        <v>48.849727000000001</v>
      </c>
      <c r="AH16">
        <v>179.96245400000001</v>
      </c>
      <c r="AI16">
        <v>19.071838</v>
      </c>
      <c r="AJ16">
        <v>0</v>
      </c>
      <c r="AK16">
        <v>68.158760000000001</v>
      </c>
      <c r="AL16">
        <v>73.206000000000003</v>
      </c>
      <c r="AM16">
        <v>12.527402</v>
      </c>
      <c r="AN16">
        <v>1.1478459999999999</v>
      </c>
      <c r="AO16">
        <v>0</v>
      </c>
      <c r="AP16">
        <v>10.119899999999999</v>
      </c>
      <c r="AQ16">
        <v>41.434280999999999</v>
      </c>
      <c r="AR16">
        <v>33.671999999999997</v>
      </c>
      <c r="AS16">
        <v>38.350727999999997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9.2748030000000004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3140.3970289999993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613.32730000000004</v>
      </c>
      <c r="L17">
        <v>369.50119999999998</v>
      </c>
      <c r="M17">
        <v>91.881299999999996</v>
      </c>
      <c r="N17">
        <v>118.6009</v>
      </c>
      <c r="O17">
        <v>124.1828</v>
      </c>
      <c r="P17">
        <v>139.4811</v>
      </c>
      <c r="Q17">
        <v>21.814299999999999</v>
      </c>
      <c r="R17">
        <v>21.209800000000001</v>
      </c>
      <c r="S17">
        <v>26.401800000000001</v>
      </c>
      <c r="T17">
        <v>3.0945860000000001</v>
      </c>
      <c r="U17">
        <v>418.77</v>
      </c>
      <c r="V17">
        <v>11.44</v>
      </c>
      <c r="W17">
        <v>44.31</v>
      </c>
      <c r="X17">
        <v>148.30000000000001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32.652102999999997</v>
      </c>
      <c r="AE17">
        <v>59.175403000000003</v>
      </c>
      <c r="AF17">
        <v>27.667514000000001</v>
      </c>
      <c r="AG17">
        <v>48.849727000000001</v>
      </c>
      <c r="AH17">
        <v>179.96245400000001</v>
      </c>
      <c r="AI17">
        <v>19.071838</v>
      </c>
      <c r="AJ17">
        <v>0</v>
      </c>
      <c r="AK17">
        <v>68.158760000000001</v>
      </c>
      <c r="AL17">
        <v>73.206000000000003</v>
      </c>
      <c r="AM17">
        <v>12.527402</v>
      </c>
      <c r="AN17">
        <v>1.1478459999999999</v>
      </c>
      <c r="AO17">
        <v>0</v>
      </c>
      <c r="AP17">
        <v>3.0743999999999998</v>
      </c>
      <c r="AQ17">
        <v>41.434280999999999</v>
      </c>
      <c r="AR17">
        <v>33.671999999999997</v>
      </c>
      <c r="AS17">
        <v>38.350727999999997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9.2748030000000004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2976.9029289999989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588.55740000000003</v>
      </c>
      <c r="L18">
        <v>348.50119999999998</v>
      </c>
      <c r="M18">
        <v>91.881299999999996</v>
      </c>
      <c r="N18">
        <v>118.6009</v>
      </c>
      <c r="O18">
        <v>124.1828</v>
      </c>
      <c r="P18">
        <v>139.4811</v>
      </c>
      <c r="Q18">
        <v>22.206800000000001</v>
      </c>
      <c r="R18">
        <v>21.209800000000001</v>
      </c>
      <c r="S18">
        <v>26.9878</v>
      </c>
      <c r="T18">
        <v>3.0945860000000001</v>
      </c>
      <c r="U18">
        <v>418.77</v>
      </c>
      <c r="V18">
        <v>11.44</v>
      </c>
      <c r="W18">
        <v>44.31</v>
      </c>
      <c r="X18">
        <v>148.30000000000001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32.652102999999997</v>
      </c>
      <c r="AE18">
        <v>59.175403000000003</v>
      </c>
      <c r="AF18">
        <v>27.667514000000001</v>
      </c>
      <c r="AG18">
        <v>48.849727000000001</v>
      </c>
      <c r="AH18">
        <v>179.96245400000001</v>
      </c>
      <c r="AI18">
        <v>19.071838</v>
      </c>
      <c r="AJ18">
        <v>0</v>
      </c>
      <c r="AK18">
        <v>68.158760000000001</v>
      </c>
      <c r="AL18">
        <v>73.206000000000003</v>
      </c>
      <c r="AM18">
        <v>12.527402</v>
      </c>
      <c r="AN18">
        <v>1.1478459999999999</v>
      </c>
      <c r="AO18">
        <v>0</v>
      </c>
      <c r="AP18">
        <v>3.0743999999999998</v>
      </c>
      <c r="AQ18">
        <v>41.434280999999999</v>
      </c>
      <c r="AR18">
        <v>33.671999999999997</v>
      </c>
      <c r="AS18">
        <v>38.350727999999997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9.2748030000000004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2932.1115289999989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506.36660000000001</v>
      </c>
      <c r="L19">
        <v>292.14</v>
      </c>
      <c r="M19">
        <v>91.881299999999996</v>
      </c>
      <c r="N19">
        <v>118.6009</v>
      </c>
      <c r="O19">
        <v>124.1828</v>
      </c>
      <c r="P19">
        <v>139.4811</v>
      </c>
      <c r="Q19">
        <v>21.814299999999999</v>
      </c>
      <c r="R19">
        <v>21.209800000000001</v>
      </c>
      <c r="S19">
        <v>26.401800000000001</v>
      </c>
      <c r="T19">
        <v>3.0945860000000001</v>
      </c>
      <c r="U19">
        <v>418.77</v>
      </c>
      <c r="V19">
        <v>11.44</v>
      </c>
      <c r="W19">
        <v>44.31</v>
      </c>
      <c r="X19">
        <v>148.30000000000001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32.652102999999997</v>
      </c>
      <c r="AE19">
        <v>59.175403000000003</v>
      </c>
      <c r="AF19">
        <v>27.667514000000001</v>
      </c>
      <c r="AG19">
        <v>48.849727000000001</v>
      </c>
      <c r="AH19">
        <v>179.96245400000001</v>
      </c>
      <c r="AI19">
        <v>19.071838</v>
      </c>
      <c r="AJ19">
        <v>0</v>
      </c>
      <c r="AK19">
        <v>68.158760000000001</v>
      </c>
      <c r="AL19">
        <v>73.206000000000003</v>
      </c>
      <c r="AM19">
        <v>12.527402</v>
      </c>
      <c r="AN19">
        <v>1.1478459999999999</v>
      </c>
      <c r="AO19">
        <v>0</v>
      </c>
      <c r="AP19">
        <v>10.119899999999999</v>
      </c>
      <c r="AQ19">
        <v>41.434280999999999</v>
      </c>
      <c r="AR19">
        <v>33.671999999999997</v>
      </c>
      <c r="AS19">
        <v>35.154834000000001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9.2748030000000004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2796.4306349999993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506.36660000000001</v>
      </c>
      <c r="L20">
        <v>271.14</v>
      </c>
      <c r="M20">
        <v>91.881299999999996</v>
      </c>
      <c r="N20">
        <v>118.6009</v>
      </c>
      <c r="O20">
        <v>124.1828</v>
      </c>
      <c r="P20">
        <v>139.4811</v>
      </c>
      <c r="Q20">
        <v>21.814299999999999</v>
      </c>
      <c r="R20">
        <v>21.209800000000001</v>
      </c>
      <c r="S20">
        <v>26.401800000000001</v>
      </c>
      <c r="T20">
        <v>3.0945860000000001</v>
      </c>
      <c r="U20">
        <v>418.77</v>
      </c>
      <c r="V20">
        <v>11.44</v>
      </c>
      <c r="W20">
        <v>44.31</v>
      </c>
      <c r="X20">
        <v>148.30000000000001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32.652102999999997</v>
      </c>
      <c r="AE20">
        <v>59.175403000000003</v>
      </c>
      <c r="AF20">
        <v>27.667514000000001</v>
      </c>
      <c r="AG20">
        <v>48.849727000000001</v>
      </c>
      <c r="AH20">
        <v>179.96245400000001</v>
      </c>
      <c r="AI20">
        <v>19.071838</v>
      </c>
      <c r="AJ20">
        <v>0</v>
      </c>
      <c r="AK20">
        <v>68.158760000000001</v>
      </c>
      <c r="AL20">
        <v>73.206000000000003</v>
      </c>
      <c r="AM20">
        <v>12.527402</v>
      </c>
      <c r="AN20">
        <v>1.1478459999999999</v>
      </c>
      <c r="AO20">
        <v>0</v>
      </c>
      <c r="AP20">
        <v>3.0743999999999998</v>
      </c>
      <c r="AQ20">
        <v>41.434280999999999</v>
      </c>
      <c r="AR20">
        <v>33.671999999999997</v>
      </c>
      <c r="AS20">
        <v>35.154834000000001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9.2748030000000004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2768.3851349999991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505.36660000000001</v>
      </c>
      <c r="L21">
        <v>250.14</v>
      </c>
      <c r="M21">
        <v>91.881299999999996</v>
      </c>
      <c r="N21">
        <v>118.6009</v>
      </c>
      <c r="O21">
        <v>124.1828</v>
      </c>
      <c r="P21">
        <v>139.4811</v>
      </c>
      <c r="Q21">
        <v>21.814299999999999</v>
      </c>
      <c r="R21">
        <v>21.209800000000001</v>
      </c>
      <c r="S21">
        <v>26.401800000000001</v>
      </c>
      <c r="T21">
        <v>3.0945860000000001</v>
      </c>
      <c r="U21">
        <v>418.77</v>
      </c>
      <c r="V21">
        <v>11.44</v>
      </c>
      <c r="W21">
        <v>44.31</v>
      </c>
      <c r="X21">
        <v>148.30000000000001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32.652102999999997</v>
      </c>
      <c r="AE21">
        <v>59.175403000000003</v>
      </c>
      <c r="AF21">
        <v>27.667514000000001</v>
      </c>
      <c r="AG21">
        <v>48.849727000000001</v>
      </c>
      <c r="AH21">
        <v>179.96245400000001</v>
      </c>
      <c r="AI21">
        <v>19.071838</v>
      </c>
      <c r="AJ21">
        <v>0</v>
      </c>
      <c r="AK21">
        <v>68.158760000000001</v>
      </c>
      <c r="AL21">
        <v>73.206000000000003</v>
      </c>
      <c r="AM21">
        <v>12.527402</v>
      </c>
      <c r="AN21">
        <v>1.1478459999999999</v>
      </c>
      <c r="AO21">
        <v>0</v>
      </c>
      <c r="AP21">
        <v>3.0743999999999998</v>
      </c>
      <c r="AQ21">
        <v>41.434280999999999</v>
      </c>
      <c r="AR21">
        <v>33.671999999999997</v>
      </c>
      <c r="AS21">
        <v>35.154834000000001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9.2748030000000004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2746.3851349999991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502.36660000000001</v>
      </c>
      <c r="L22">
        <v>219.14</v>
      </c>
      <c r="M22">
        <v>91.881299999999996</v>
      </c>
      <c r="N22">
        <v>118.6009</v>
      </c>
      <c r="O22">
        <v>124.1828</v>
      </c>
      <c r="P22">
        <v>139.4811</v>
      </c>
      <c r="Q22">
        <v>21.814299999999999</v>
      </c>
      <c r="R22">
        <v>21.209800000000001</v>
      </c>
      <c r="S22">
        <v>26.401800000000001</v>
      </c>
      <c r="T22">
        <v>3.0945860000000001</v>
      </c>
      <c r="U22">
        <v>418.77</v>
      </c>
      <c r="V22">
        <v>11.44</v>
      </c>
      <c r="W22">
        <v>44.31</v>
      </c>
      <c r="X22">
        <v>148.30000000000001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32.652102999999997</v>
      </c>
      <c r="AE22">
        <v>59.175403000000003</v>
      </c>
      <c r="AF22">
        <v>27.667514000000001</v>
      </c>
      <c r="AG22">
        <v>48.849727000000001</v>
      </c>
      <c r="AH22">
        <v>179.96245400000001</v>
      </c>
      <c r="AI22">
        <v>19.071838</v>
      </c>
      <c r="AJ22">
        <v>0</v>
      </c>
      <c r="AK22">
        <v>68.158760000000001</v>
      </c>
      <c r="AL22">
        <v>73.206000000000003</v>
      </c>
      <c r="AM22">
        <v>12.527402</v>
      </c>
      <c r="AN22">
        <v>1.1478459999999999</v>
      </c>
      <c r="AO22">
        <v>0</v>
      </c>
      <c r="AP22">
        <v>3.0743999999999998</v>
      </c>
      <c r="AQ22">
        <v>41.434280999999999</v>
      </c>
      <c r="AR22">
        <v>33.671999999999997</v>
      </c>
      <c r="AS22">
        <v>35.154834000000001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9.2748030000000004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2712.3851349999991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556.389185</v>
      </c>
      <c r="L23">
        <v>195.14</v>
      </c>
      <c r="M23">
        <v>91.881299999999996</v>
      </c>
      <c r="N23">
        <v>118.6009</v>
      </c>
      <c r="O23">
        <v>124.1828</v>
      </c>
      <c r="P23">
        <v>139.4811</v>
      </c>
      <c r="Q23">
        <v>21.814299999999999</v>
      </c>
      <c r="R23">
        <v>21.209800000000001</v>
      </c>
      <c r="S23">
        <v>26.401800000000001</v>
      </c>
      <c r="T23">
        <v>3.0945860000000001</v>
      </c>
      <c r="U23">
        <v>418.77</v>
      </c>
      <c r="V23">
        <v>11.44</v>
      </c>
      <c r="W23">
        <v>44.31</v>
      </c>
      <c r="X23">
        <v>148.30000000000001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32.652102999999997</v>
      </c>
      <c r="AE23">
        <v>59.175403000000003</v>
      </c>
      <c r="AF23">
        <v>20.750636</v>
      </c>
      <c r="AG23">
        <v>48.849727000000001</v>
      </c>
      <c r="AH23">
        <v>179.96245400000001</v>
      </c>
      <c r="AI23">
        <v>19.071838</v>
      </c>
      <c r="AJ23">
        <v>0</v>
      </c>
      <c r="AK23">
        <v>68.158760000000001</v>
      </c>
      <c r="AL23">
        <v>73.206000000000003</v>
      </c>
      <c r="AM23">
        <v>12.527402</v>
      </c>
      <c r="AN23">
        <v>1.1478459999999999</v>
      </c>
      <c r="AO23">
        <v>0</v>
      </c>
      <c r="AP23">
        <v>4.3554000000000004</v>
      </c>
      <c r="AQ23">
        <v>31.075710999999998</v>
      </c>
      <c r="AR23">
        <v>33.671999999999997</v>
      </c>
      <c r="AS23">
        <v>35.154834000000001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9.2748030000000004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2726.4132719999993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599.36659999999995</v>
      </c>
      <c r="L24">
        <v>179.85</v>
      </c>
      <c r="M24">
        <v>91.881299999999996</v>
      </c>
      <c r="N24">
        <v>118.6009</v>
      </c>
      <c r="O24">
        <v>124.1828</v>
      </c>
      <c r="P24">
        <v>139.4811</v>
      </c>
      <c r="Q24">
        <v>21.814299999999999</v>
      </c>
      <c r="R24">
        <v>21.209800000000001</v>
      </c>
      <c r="S24">
        <v>26.401800000000001</v>
      </c>
      <c r="T24">
        <v>3.0945860000000001</v>
      </c>
      <c r="U24">
        <v>418.77</v>
      </c>
      <c r="V24">
        <v>11.44</v>
      </c>
      <c r="W24">
        <v>44.31</v>
      </c>
      <c r="X24">
        <v>148.30000000000001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32.652102999999997</v>
      </c>
      <c r="AE24">
        <v>59.175403000000003</v>
      </c>
      <c r="AF24">
        <v>20.750636</v>
      </c>
      <c r="AG24">
        <v>48.849727000000001</v>
      </c>
      <c r="AH24">
        <v>179.96245400000001</v>
      </c>
      <c r="AI24">
        <v>19.071838</v>
      </c>
      <c r="AJ24">
        <v>0</v>
      </c>
      <c r="AK24">
        <v>68.158760000000001</v>
      </c>
      <c r="AL24">
        <v>73.206000000000003</v>
      </c>
      <c r="AM24">
        <v>12.527402</v>
      </c>
      <c r="AN24">
        <v>1.1478459999999999</v>
      </c>
      <c r="AO24">
        <v>0</v>
      </c>
      <c r="AP24">
        <v>4.3554000000000004</v>
      </c>
      <c r="AQ24">
        <v>16.733074999999999</v>
      </c>
      <c r="AR24">
        <v>33.671999999999997</v>
      </c>
      <c r="AS24">
        <v>35.154834000000001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9.2748030000000004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2739.7580509999993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593.36659999999995</v>
      </c>
      <c r="L25">
        <v>179.85</v>
      </c>
      <c r="M25">
        <v>91.881299999999996</v>
      </c>
      <c r="N25">
        <v>118.6009</v>
      </c>
      <c r="O25">
        <v>124.1828</v>
      </c>
      <c r="P25">
        <v>139.4811</v>
      </c>
      <c r="Q25">
        <v>21.814299999999999</v>
      </c>
      <c r="R25">
        <v>21.209800000000001</v>
      </c>
      <c r="S25">
        <v>26.401800000000001</v>
      </c>
      <c r="T25">
        <v>3.0945860000000001</v>
      </c>
      <c r="U25">
        <v>418.77</v>
      </c>
      <c r="V25">
        <v>11.44</v>
      </c>
      <c r="W25">
        <v>44.31</v>
      </c>
      <c r="X25">
        <v>148.30000000000001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21.717708999999999</v>
      </c>
      <c r="AE25">
        <v>59.175403000000003</v>
      </c>
      <c r="AF25">
        <v>20.750636</v>
      </c>
      <c r="AG25">
        <v>48.849727000000001</v>
      </c>
      <c r="AH25">
        <v>179.96245400000001</v>
      </c>
      <c r="AI25">
        <v>19.071838</v>
      </c>
      <c r="AJ25">
        <v>0</v>
      </c>
      <c r="AK25">
        <v>68.158760000000001</v>
      </c>
      <c r="AL25">
        <v>73.206000000000003</v>
      </c>
      <c r="AM25">
        <v>12.527402</v>
      </c>
      <c r="AN25">
        <v>1.1478459999999999</v>
      </c>
      <c r="AO25">
        <v>0</v>
      </c>
      <c r="AP25">
        <v>4.3554000000000004</v>
      </c>
      <c r="AQ25">
        <v>0</v>
      </c>
      <c r="AR25">
        <v>33.671999999999997</v>
      </c>
      <c r="AS25">
        <v>38.350727999999997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9.2748030000000004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2709.2864759999993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585.15</v>
      </c>
      <c r="L26">
        <v>179.85</v>
      </c>
      <c r="M26">
        <v>91.881299999999996</v>
      </c>
      <c r="N26">
        <v>118.6009</v>
      </c>
      <c r="O26">
        <v>124.1828</v>
      </c>
      <c r="P26">
        <v>139.4811</v>
      </c>
      <c r="Q26">
        <v>21.814299999999999</v>
      </c>
      <c r="R26">
        <v>21.209800000000001</v>
      </c>
      <c r="S26">
        <v>26.401800000000001</v>
      </c>
      <c r="T26">
        <v>3.0945860000000001</v>
      </c>
      <c r="U26">
        <v>418.77</v>
      </c>
      <c r="V26">
        <v>11.44</v>
      </c>
      <c r="W26">
        <v>44.31</v>
      </c>
      <c r="X26">
        <v>148.30000000000001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21.717708999999999</v>
      </c>
      <c r="AE26">
        <v>59.175403000000003</v>
      </c>
      <c r="AF26">
        <v>20.750636</v>
      </c>
      <c r="AG26">
        <v>48.849727000000001</v>
      </c>
      <c r="AH26">
        <v>179.96245400000001</v>
      </c>
      <c r="AI26">
        <v>19.071838</v>
      </c>
      <c r="AJ26">
        <v>0</v>
      </c>
      <c r="AK26">
        <v>68.158760000000001</v>
      </c>
      <c r="AL26">
        <v>73.206000000000003</v>
      </c>
      <c r="AM26">
        <v>12.527402</v>
      </c>
      <c r="AN26">
        <v>1.1478459999999999</v>
      </c>
      <c r="AO26">
        <v>0</v>
      </c>
      <c r="AP26">
        <v>4.3554000000000004</v>
      </c>
      <c r="AQ26">
        <v>0</v>
      </c>
      <c r="AR26">
        <v>33.671999999999997</v>
      </c>
      <c r="AS26">
        <v>38.350727999999997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9.2748030000000004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2701.0698759999991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527.15</v>
      </c>
      <c r="L27">
        <v>179.85</v>
      </c>
      <c r="M27">
        <v>91.881299999999996</v>
      </c>
      <c r="N27">
        <v>118.6009</v>
      </c>
      <c r="O27">
        <v>124.1828</v>
      </c>
      <c r="P27">
        <v>139.4811</v>
      </c>
      <c r="Q27">
        <v>19.1906</v>
      </c>
      <c r="R27">
        <v>18.562000000000001</v>
      </c>
      <c r="S27">
        <v>23.391999999999999</v>
      </c>
      <c r="T27">
        <v>3.0945860000000001</v>
      </c>
      <c r="U27">
        <v>418.77</v>
      </c>
      <c r="V27">
        <v>11.44</v>
      </c>
      <c r="W27">
        <v>44.31</v>
      </c>
      <c r="X27">
        <v>148.30000000000001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21.717708999999999</v>
      </c>
      <c r="AE27">
        <v>59.175403000000003</v>
      </c>
      <c r="AF27">
        <v>20.750636</v>
      </c>
      <c r="AG27">
        <v>48.849727000000001</v>
      </c>
      <c r="AH27">
        <v>179.96245400000001</v>
      </c>
      <c r="AI27">
        <v>22.886205</v>
      </c>
      <c r="AJ27">
        <v>0</v>
      </c>
      <c r="AK27">
        <v>68.158760000000001</v>
      </c>
      <c r="AL27">
        <v>73.206000000000003</v>
      </c>
      <c r="AM27">
        <v>12.527402</v>
      </c>
      <c r="AN27">
        <v>1.1478459999999999</v>
      </c>
      <c r="AO27">
        <v>0</v>
      </c>
      <c r="AP27">
        <v>4.3554000000000004</v>
      </c>
      <c r="AQ27">
        <v>0</v>
      </c>
      <c r="AR27">
        <v>33.671999999999997</v>
      </c>
      <c r="AS27">
        <v>38.350727999999997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9.2748030000000004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2638.602942999999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515.03</v>
      </c>
      <c r="L28">
        <v>179.85</v>
      </c>
      <c r="M28">
        <v>91.881299999999996</v>
      </c>
      <c r="N28">
        <v>118.6009</v>
      </c>
      <c r="O28">
        <v>124.1828</v>
      </c>
      <c r="P28">
        <v>139.4811</v>
      </c>
      <c r="Q28">
        <v>19.1906</v>
      </c>
      <c r="R28">
        <v>18.562000000000001</v>
      </c>
      <c r="S28">
        <v>23.391999999999999</v>
      </c>
      <c r="T28">
        <v>3.0945860000000001</v>
      </c>
      <c r="U28">
        <v>418.77</v>
      </c>
      <c r="V28">
        <v>11.44</v>
      </c>
      <c r="W28">
        <v>44.31</v>
      </c>
      <c r="X28">
        <v>148.30000000000001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21.717708999999999</v>
      </c>
      <c r="AE28">
        <v>59.175403000000003</v>
      </c>
      <c r="AF28">
        <v>20.750636</v>
      </c>
      <c r="AG28">
        <v>48.849727000000001</v>
      </c>
      <c r="AH28">
        <v>179.96245400000001</v>
      </c>
      <c r="AI28">
        <v>27.463446000000001</v>
      </c>
      <c r="AJ28">
        <v>0</v>
      </c>
      <c r="AK28">
        <v>68.158760000000001</v>
      </c>
      <c r="AL28">
        <v>73.206000000000003</v>
      </c>
      <c r="AM28">
        <v>12.527402</v>
      </c>
      <c r="AN28">
        <v>1.1478459999999999</v>
      </c>
      <c r="AO28">
        <v>0</v>
      </c>
      <c r="AP28">
        <v>4.3554000000000004</v>
      </c>
      <c r="AQ28">
        <v>0</v>
      </c>
      <c r="AR28">
        <v>33.671999999999997</v>
      </c>
      <c r="AS28">
        <v>38.350727999999997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9.2748030000000004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2631.0601839999995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485.03</v>
      </c>
      <c r="L29">
        <v>179.85</v>
      </c>
      <c r="M29">
        <v>91.881299999999996</v>
      </c>
      <c r="N29">
        <v>118.6009</v>
      </c>
      <c r="O29">
        <v>124.1828</v>
      </c>
      <c r="P29">
        <v>139.4811</v>
      </c>
      <c r="Q29">
        <v>19.1906</v>
      </c>
      <c r="R29">
        <v>18.970700000000001</v>
      </c>
      <c r="S29">
        <v>23.391999999999999</v>
      </c>
      <c r="T29">
        <v>3.0945860000000001</v>
      </c>
      <c r="U29">
        <v>418.77</v>
      </c>
      <c r="V29">
        <v>11.44</v>
      </c>
      <c r="W29">
        <v>44.31</v>
      </c>
      <c r="X29">
        <v>148.30000000000001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21.717708999999999</v>
      </c>
      <c r="AE29">
        <v>59.175403000000003</v>
      </c>
      <c r="AF29">
        <v>20.750636</v>
      </c>
      <c r="AG29">
        <v>48.849727000000001</v>
      </c>
      <c r="AH29">
        <v>179.96245400000001</v>
      </c>
      <c r="AI29">
        <v>58.790083000000003</v>
      </c>
      <c r="AJ29">
        <v>0</v>
      </c>
      <c r="AK29">
        <v>68.158760000000001</v>
      </c>
      <c r="AL29">
        <v>73.206000000000003</v>
      </c>
      <c r="AM29">
        <v>12.527402</v>
      </c>
      <c r="AN29">
        <v>1.1478459999999999</v>
      </c>
      <c r="AO29">
        <v>0</v>
      </c>
      <c r="AP29">
        <v>3.0743999999999998</v>
      </c>
      <c r="AQ29">
        <v>0</v>
      </c>
      <c r="AR29">
        <v>33.671999999999997</v>
      </c>
      <c r="AS29">
        <v>35.154834000000001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9.2748030000000004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2628.3186269999992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492.03</v>
      </c>
      <c r="L30">
        <v>179.85</v>
      </c>
      <c r="M30">
        <v>91.881299999999996</v>
      </c>
      <c r="N30">
        <v>118.6009</v>
      </c>
      <c r="O30">
        <v>124.1828</v>
      </c>
      <c r="P30">
        <v>139.4811</v>
      </c>
      <c r="Q30">
        <v>19.1906</v>
      </c>
      <c r="R30">
        <v>18.970700000000001</v>
      </c>
      <c r="S30">
        <v>23.391999999999999</v>
      </c>
      <c r="T30">
        <v>3.0945860000000001</v>
      </c>
      <c r="U30">
        <v>418.77</v>
      </c>
      <c r="V30">
        <v>11.44</v>
      </c>
      <c r="W30">
        <v>44.31</v>
      </c>
      <c r="X30">
        <v>148.30000000000001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21.717708999999999</v>
      </c>
      <c r="AE30">
        <v>59.175403000000003</v>
      </c>
      <c r="AF30">
        <v>20.750636</v>
      </c>
      <c r="AG30">
        <v>48.849727000000001</v>
      </c>
      <c r="AH30">
        <v>179.96245400000001</v>
      </c>
      <c r="AI30">
        <v>58.790083000000003</v>
      </c>
      <c r="AJ30">
        <v>0</v>
      </c>
      <c r="AK30">
        <v>68.158760000000001</v>
      </c>
      <c r="AL30">
        <v>73.206000000000003</v>
      </c>
      <c r="AM30">
        <v>12.527402</v>
      </c>
      <c r="AN30">
        <v>1.1478459999999999</v>
      </c>
      <c r="AO30">
        <v>0</v>
      </c>
      <c r="AP30">
        <v>3.0743999999999998</v>
      </c>
      <c r="AQ30">
        <v>0</v>
      </c>
      <c r="AR30">
        <v>33.671999999999997</v>
      </c>
      <c r="AS30">
        <v>35.154834000000001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9.2748030000000004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2635.3186269999992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442.03</v>
      </c>
      <c r="L31">
        <v>179.85</v>
      </c>
      <c r="M31">
        <v>91.881299999999996</v>
      </c>
      <c r="N31">
        <v>118.6009</v>
      </c>
      <c r="O31">
        <v>124.1828</v>
      </c>
      <c r="P31">
        <v>139.4811</v>
      </c>
      <c r="Q31">
        <v>19.1906</v>
      </c>
      <c r="R31">
        <v>18.970700000000001</v>
      </c>
      <c r="S31">
        <v>23.391999999999999</v>
      </c>
      <c r="T31">
        <v>3.0945860000000001</v>
      </c>
      <c r="U31">
        <v>418.77</v>
      </c>
      <c r="V31">
        <v>11.44</v>
      </c>
      <c r="W31">
        <v>44.31</v>
      </c>
      <c r="X31">
        <v>148.30000000000001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21.717708999999999</v>
      </c>
      <c r="AE31">
        <v>59.175403000000003</v>
      </c>
      <c r="AF31">
        <v>20.750636</v>
      </c>
      <c r="AG31">
        <v>48.849727000000001</v>
      </c>
      <c r="AH31">
        <v>179.96245400000001</v>
      </c>
      <c r="AI31">
        <v>58.790083000000003</v>
      </c>
      <c r="AJ31">
        <v>0</v>
      </c>
      <c r="AK31">
        <v>68.158760000000001</v>
      </c>
      <c r="AL31">
        <v>73.206000000000003</v>
      </c>
      <c r="AM31">
        <v>12.527402</v>
      </c>
      <c r="AN31">
        <v>1.1478459999999999</v>
      </c>
      <c r="AO31">
        <v>0</v>
      </c>
      <c r="AP31">
        <v>3.0743999999999998</v>
      </c>
      <c r="AQ31">
        <v>0</v>
      </c>
      <c r="AR31">
        <v>33.671999999999997</v>
      </c>
      <c r="AS31">
        <v>28.763045999999999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9.2748030000000004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2578.9268389999993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392.03</v>
      </c>
      <c r="L32">
        <v>179.85</v>
      </c>
      <c r="M32">
        <v>91.881299999999996</v>
      </c>
      <c r="N32">
        <v>118.6009</v>
      </c>
      <c r="O32">
        <v>124.1828</v>
      </c>
      <c r="P32">
        <v>139.4811</v>
      </c>
      <c r="Q32">
        <v>19.1906</v>
      </c>
      <c r="R32">
        <v>18.970700000000001</v>
      </c>
      <c r="S32">
        <v>23.391999999999999</v>
      </c>
      <c r="T32">
        <v>3.0945860000000001</v>
      </c>
      <c r="U32">
        <v>418.77</v>
      </c>
      <c r="V32">
        <v>11.44</v>
      </c>
      <c r="W32">
        <v>44.31</v>
      </c>
      <c r="X32">
        <v>148.30000000000001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21.717708999999999</v>
      </c>
      <c r="AE32">
        <v>59.175403000000003</v>
      </c>
      <c r="AF32">
        <v>20.750636</v>
      </c>
      <c r="AG32">
        <v>48.849727000000001</v>
      </c>
      <c r="AH32">
        <v>179.96245400000001</v>
      </c>
      <c r="AI32">
        <v>58.790083000000003</v>
      </c>
      <c r="AJ32">
        <v>0</v>
      </c>
      <c r="AK32">
        <v>68.158760000000001</v>
      </c>
      <c r="AL32">
        <v>73.206000000000003</v>
      </c>
      <c r="AM32">
        <v>12.527402</v>
      </c>
      <c r="AN32">
        <v>1.1478459999999999</v>
      </c>
      <c r="AO32">
        <v>0</v>
      </c>
      <c r="AP32">
        <v>3.0743999999999998</v>
      </c>
      <c r="AQ32">
        <v>0</v>
      </c>
      <c r="AR32">
        <v>33.671999999999997</v>
      </c>
      <c r="AS32">
        <v>28.763045999999999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9.2748030000000004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2528.9268389999993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378.8</v>
      </c>
      <c r="L33">
        <v>179.85</v>
      </c>
      <c r="M33">
        <v>91.881299999999996</v>
      </c>
      <c r="N33">
        <v>118.6009</v>
      </c>
      <c r="O33">
        <v>124.1828</v>
      </c>
      <c r="P33">
        <v>139.4811</v>
      </c>
      <c r="Q33">
        <v>19.1906</v>
      </c>
      <c r="R33">
        <v>18.970700000000001</v>
      </c>
      <c r="S33">
        <v>23.391999999999999</v>
      </c>
      <c r="T33">
        <v>3.0945860000000001</v>
      </c>
      <c r="U33">
        <v>418.77</v>
      </c>
      <c r="V33">
        <v>11.44</v>
      </c>
      <c r="W33">
        <v>44.31</v>
      </c>
      <c r="X33">
        <v>148.30000000000001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21.717708999999999</v>
      </c>
      <c r="AE33">
        <v>59.175403000000003</v>
      </c>
      <c r="AF33">
        <v>20.750636</v>
      </c>
      <c r="AG33">
        <v>48.849727000000001</v>
      </c>
      <c r="AH33">
        <v>179.96245400000001</v>
      </c>
      <c r="AI33">
        <v>58.790083000000003</v>
      </c>
      <c r="AJ33">
        <v>0</v>
      </c>
      <c r="AK33">
        <v>68.158760000000001</v>
      </c>
      <c r="AL33">
        <v>73.206000000000003</v>
      </c>
      <c r="AM33">
        <v>12.527402</v>
      </c>
      <c r="AN33">
        <v>1.1478459999999999</v>
      </c>
      <c r="AO33">
        <v>0</v>
      </c>
      <c r="AP33">
        <v>10.119899999999999</v>
      </c>
      <c r="AQ33">
        <v>0</v>
      </c>
      <c r="AR33">
        <v>33.671999999999997</v>
      </c>
      <c r="AS33">
        <v>28.763045999999999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9.2748030000000004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2522.7423389999994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378.8</v>
      </c>
      <c r="L34">
        <v>179.85</v>
      </c>
      <c r="M34">
        <v>91.881299999999996</v>
      </c>
      <c r="N34">
        <v>118.6009</v>
      </c>
      <c r="O34">
        <v>124.1828</v>
      </c>
      <c r="P34">
        <v>139.4811</v>
      </c>
      <c r="Q34">
        <v>16.648499999999999</v>
      </c>
      <c r="R34">
        <v>18.970700000000001</v>
      </c>
      <c r="S34">
        <v>23.391999999999999</v>
      </c>
      <c r="T34">
        <v>3.0945860000000001</v>
      </c>
      <c r="U34">
        <v>418.77</v>
      </c>
      <c r="V34">
        <v>11.44</v>
      </c>
      <c r="W34">
        <v>44.31</v>
      </c>
      <c r="X34">
        <v>148.30000000000001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21.717708999999999</v>
      </c>
      <c r="AE34">
        <v>59.175403000000003</v>
      </c>
      <c r="AF34">
        <v>20.750636</v>
      </c>
      <c r="AG34">
        <v>48.849727000000001</v>
      </c>
      <c r="AH34">
        <v>179.96245400000001</v>
      </c>
      <c r="AI34">
        <v>58.790083000000003</v>
      </c>
      <c r="AJ34">
        <v>0</v>
      </c>
      <c r="AK34">
        <v>68.158760000000001</v>
      </c>
      <c r="AL34">
        <v>73.206000000000003</v>
      </c>
      <c r="AM34">
        <v>11.100229000000001</v>
      </c>
      <c r="AN34">
        <v>1.1478459999999999</v>
      </c>
      <c r="AO34">
        <v>0</v>
      </c>
      <c r="AP34">
        <v>10.119899999999999</v>
      </c>
      <c r="AQ34">
        <v>0</v>
      </c>
      <c r="AR34">
        <v>33.671999999999997</v>
      </c>
      <c r="AS34">
        <v>28.763045999999999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9.2748030000000004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2518.7730659999997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378.8</v>
      </c>
      <c r="L35">
        <v>179.85</v>
      </c>
      <c r="M35">
        <v>91.881299999999996</v>
      </c>
      <c r="N35">
        <v>118.6009</v>
      </c>
      <c r="O35">
        <v>124.1828</v>
      </c>
      <c r="P35">
        <v>139.4811</v>
      </c>
      <c r="Q35">
        <v>12.45</v>
      </c>
      <c r="R35">
        <v>14.503500000000001</v>
      </c>
      <c r="S35">
        <v>17.9055</v>
      </c>
      <c r="T35">
        <v>3.0945860000000001</v>
      </c>
      <c r="U35">
        <v>418.77</v>
      </c>
      <c r="V35">
        <v>11.44</v>
      </c>
      <c r="W35">
        <v>44.31</v>
      </c>
      <c r="X35">
        <v>148.30000000000001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21.717708999999999</v>
      </c>
      <c r="AE35">
        <v>59.175403000000003</v>
      </c>
      <c r="AF35">
        <v>20.750636</v>
      </c>
      <c r="AG35">
        <v>48.849727000000001</v>
      </c>
      <c r="AH35">
        <v>179.96245400000001</v>
      </c>
      <c r="AI35">
        <v>19.071838</v>
      </c>
      <c r="AJ35">
        <v>0</v>
      </c>
      <c r="AK35">
        <v>68.158760000000001</v>
      </c>
      <c r="AL35">
        <v>73.206000000000003</v>
      </c>
      <c r="AM35">
        <v>6.1844130000000002</v>
      </c>
      <c r="AN35">
        <v>1.1478459999999999</v>
      </c>
      <c r="AO35">
        <v>0</v>
      </c>
      <c r="AP35">
        <v>1.7934000000000001</v>
      </c>
      <c r="AQ35">
        <v>0</v>
      </c>
      <c r="AR35">
        <v>33.671999999999997</v>
      </c>
      <c r="AS35">
        <v>28.763045999999999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9.2748030000000004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2451.6603049999994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378.8</v>
      </c>
      <c r="L36">
        <v>179.85</v>
      </c>
      <c r="M36">
        <v>91.881299999999996</v>
      </c>
      <c r="N36">
        <v>118.6009</v>
      </c>
      <c r="O36">
        <v>124.1828</v>
      </c>
      <c r="P36">
        <v>139.4811</v>
      </c>
      <c r="Q36">
        <v>12.45</v>
      </c>
      <c r="R36">
        <v>14.503500000000001</v>
      </c>
      <c r="S36">
        <v>17.9055</v>
      </c>
      <c r="T36">
        <v>3.0945860000000001</v>
      </c>
      <c r="U36">
        <v>418.77</v>
      </c>
      <c r="V36">
        <v>11.44</v>
      </c>
      <c r="W36">
        <v>35.558999999999997</v>
      </c>
      <c r="X36">
        <v>148.30000000000001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21.717708999999999</v>
      </c>
      <c r="AE36">
        <v>59.175403000000003</v>
      </c>
      <c r="AF36">
        <v>20.750636</v>
      </c>
      <c r="AG36">
        <v>48.849727000000001</v>
      </c>
      <c r="AH36">
        <v>179.96245400000001</v>
      </c>
      <c r="AI36">
        <v>19.071838</v>
      </c>
      <c r="AJ36">
        <v>0</v>
      </c>
      <c r="AK36">
        <v>68.158760000000001</v>
      </c>
      <c r="AL36">
        <v>73.206000000000003</v>
      </c>
      <c r="AM36">
        <v>6.1844130000000002</v>
      </c>
      <c r="AN36">
        <v>1.1478459999999999</v>
      </c>
      <c r="AO36">
        <v>0</v>
      </c>
      <c r="AP36">
        <v>1.7934000000000001</v>
      </c>
      <c r="AQ36">
        <v>0</v>
      </c>
      <c r="AR36">
        <v>33.671999999999997</v>
      </c>
      <c r="AS36">
        <v>28.763045999999999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9.2748030000000004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2442.9093049999992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378.8</v>
      </c>
      <c r="L37">
        <v>179.85</v>
      </c>
      <c r="M37">
        <v>91.881299999999996</v>
      </c>
      <c r="N37">
        <v>118.6009</v>
      </c>
      <c r="O37">
        <v>124.1828</v>
      </c>
      <c r="P37">
        <v>139.4811</v>
      </c>
      <c r="Q37">
        <v>12.45</v>
      </c>
      <c r="R37">
        <v>14.503500000000001</v>
      </c>
      <c r="S37">
        <v>17.9055</v>
      </c>
      <c r="T37">
        <v>3.0945860000000001</v>
      </c>
      <c r="U37">
        <v>418.77</v>
      </c>
      <c r="V37">
        <v>11.45</v>
      </c>
      <c r="W37">
        <v>30.304300000000001</v>
      </c>
      <c r="X37">
        <v>81.569999999999993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21.717708999999999</v>
      </c>
      <c r="AE37">
        <v>59.175403000000003</v>
      </c>
      <c r="AF37">
        <v>20.750636</v>
      </c>
      <c r="AG37">
        <v>48.849727000000001</v>
      </c>
      <c r="AH37">
        <v>179.96245400000001</v>
      </c>
      <c r="AI37">
        <v>19.071838</v>
      </c>
      <c r="AJ37">
        <v>0</v>
      </c>
      <c r="AK37">
        <v>68.158760000000001</v>
      </c>
      <c r="AL37">
        <v>73.206000000000003</v>
      </c>
      <c r="AM37">
        <v>0</v>
      </c>
      <c r="AN37">
        <v>1.1478459999999999</v>
      </c>
      <c r="AO37">
        <v>0</v>
      </c>
      <c r="AP37">
        <v>1.7934000000000001</v>
      </c>
      <c r="AQ37">
        <v>0</v>
      </c>
      <c r="AR37">
        <v>33.671999999999997</v>
      </c>
      <c r="AS37">
        <v>28.763045999999999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9.2748030000000004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2364.7501919999995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378.8</v>
      </c>
      <c r="L38">
        <v>179.85</v>
      </c>
      <c r="M38">
        <v>91.881299999999996</v>
      </c>
      <c r="N38">
        <v>118.6009</v>
      </c>
      <c r="O38">
        <v>124.1828</v>
      </c>
      <c r="P38">
        <v>139.4811</v>
      </c>
      <c r="Q38">
        <v>12.45</v>
      </c>
      <c r="R38">
        <v>14.503500000000001</v>
      </c>
      <c r="S38">
        <v>17.9055</v>
      </c>
      <c r="T38">
        <v>3.0945860000000001</v>
      </c>
      <c r="U38">
        <v>418.77</v>
      </c>
      <c r="V38">
        <v>11.45</v>
      </c>
      <c r="W38">
        <v>25.52</v>
      </c>
      <c r="X38">
        <v>81.569999999999993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21.717708999999999</v>
      </c>
      <c r="AE38">
        <v>59.175403000000003</v>
      </c>
      <c r="AF38">
        <v>9.7989119999999996</v>
      </c>
      <c r="AG38">
        <v>48.849727000000001</v>
      </c>
      <c r="AH38">
        <v>179.96245400000001</v>
      </c>
      <c r="AI38">
        <v>19.071838</v>
      </c>
      <c r="AJ38">
        <v>0</v>
      </c>
      <c r="AK38">
        <v>68.158760000000001</v>
      </c>
      <c r="AL38">
        <v>73.206000000000003</v>
      </c>
      <c r="AM38">
        <v>0</v>
      </c>
      <c r="AN38">
        <v>1.1478459999999999</v>
      </c>
      <c r="AO38">
        <v>0</v>
      </c>
      <c r="AP38">
        <v>1.7934000000000001</v>
      </c>
      <c r="AQ38">
        <v>0</v>
      </c>
      <c r="AR38">
        <v>38.64</v>
      </c>
      <c r="AS38">
        <v>28.763045999999999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9.2748030000000004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2353.9821679999991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378.8</v>
      </c>
      <c r="L39">
        <v>179.85</v>
      </c>
      <c r="M39">
        <v>91.881299999999996</v>
      </c>
      <c r="N39">
        <v>118.6009</v>
      </c>
      <c r="O39">
        <v>124.1828</v>
      </c>
      <c r="P39">
        <v>139.4811</v>
      </c>
      <c r="Q39">
        <v>12.45</v>
      </c>
      <c r="R39">
        <v>14.503500000000001</v>
      </c>
      <c r="S39">
        <v>17.9055</v>
      </c>
      <c r="T39">
        <v>3.0945860000000001</v>
      </c>
      <c r="U39">
        <v>418.77</v>
      </c>
      <c r="V39">
        <v>11.45</v>
      </c>
      <c r="W39">
        <v>29.444700000000001</v>
      </c>
      <c r="X39">
        <v>98.6982</v>
      </c>
      <c r="Y39">
        <v>0</v>
      </c>
      <c r="Z39">
        <v>13.041600000000001</v>
      </c>
      <c r="AA39">
        <v>42.14808</v>
      </c>
      <c r="AB39">
        <v>48.499828000000001</v>
      </c>
      <c r="AC39">
        <v>34.831252999999997</v>
      </c>
      <c r="AD39">
        <v>21.717708999999999</v>
      </c>
      <c r="AE39">
        <v>59.175403000000003</v>
      </c>
      <c r="AF39">
        <v>9.7989119999999996</v>
      </c>
      <c r="AG39">
        <v>48.849727000000001</v>
      </c>
      <c r="AH39">
        <v>179.96245400000001</v>
      </c>
      <c r="AI39">
        <v>19.071838</v>
      </c>
      <c r="AJ39">
        <v>0</v>
      </c>
      <c r="AK39">
        <v>68.158760000000001</v>
      </c>
      <c r="AL39">
        <v>73.206000000000003</v>
      </c>
      <c r="AM39">
        <v>0</v>
      </c>
      <c r="AN39">
        <v>1.1478459999999999</v>
      </c>
      <c r="AO39">
        <v>0</v>
      </c>
      <c r="AP39">
        <v>10.119899999999999</v>
      </c>
      <c r="AQ39">
        <v>0</v>
      </c>
      <c r="AR39">
        <v>38.64</v>
      </c>
      <c r="AS39">
        <v>28.763045999999999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9.2748030000000004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2383.3615679999994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378.8</v>
      </c>
      <c r="L40">
        <v>179.85</v>
      </c>
      <c r="M40">
        <v>91.881299999999996</v>
      </c>
      <c r="N40">
        <v>118.6009</v>
      </c>
      <c r="O40">
        <v>124.1828</v>
      </c>
      <c r="P40">
        <v>139.4811</v>
      </c>
      <c r="Q40">
        <v>12.45</v>
      </c>
      <c r="R40">
        <v>14.503500000000001</v>
      </c>
      <c r="S40">
        <v>17.9055</v>
      </c>
      <c r="T40">
        <v>3.0945860000000001</v>
      </c>
      <c r="U40">
        <v>418.77</v>
      </c>
      <c r="V40">
        <v>11.45</v>
      </c>
      <c r="W40">
        <v>35.558999999999997</v>
      </c>
      <c r="X40">
        <v>119.1666</v>
      </c>
      <c r="Y40">
        <v>0</v>
      </c>
      <c r="Z40">
        <v>13.041600000000001</v>
      </c>
      <c r="AA40">
        <v>42.14808</v>
      </c>
      <c r="AB40">
        <v>48.499828000000001</v>
      </c>
      <c r="AC40">
        <v>34.831252999999997</v>
      </c>
      <c r="AD40">
        <v>21.717708999999999</v>
      </c>
      <c r="AE40">
        <v>59.175403000000003</v>
      </c>
      <c r="AF40">
        <v>9.7989119999999996</v>
      </c>
      <c r="AG40">
        <v>48.849727000000001</v>
      </c>
      <c r="AH40">
        <v>179.96245400000001</v>
      </c>
      <c r="AI40">
        <v>19.071838</v>
      </c>
      <c r="AJ40">
        <v>0</v>
      </c>
      <c r="AK40">
        <v>68.158760000000001</v>
      </c>
      <c r="AL40">
        <v>73.206000000000003</v>
      </c>
      <c r="AM40">
        <v>0</v>
      </c>
      <c r="AN40">
        <v>1.1478459999999999</v>
      </c>
      <c r="AO40">
        <v>0</v>
      </c>
      <c r="AP40">
        <v>10.119899999999999</v>
      </c>
      <c r="AQ40">
        <v>0</v>
      </c>
      <c r="AR40">
        <v>38.64</v>
      </c>
      <c r="AS40">
        <v>28.763045999999999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9.2748030000000004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2409.9442679999993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370.87309199999999</v>
      </c>
      <c r="L41">
        <v>179.85</v>
      </c>
      <c r="M41">
        <v>90.422200000000004</v>
      </c>
      <c r="N41">
        <v>116.746</v>
      </c>
      <c r="O41">
        <v>122.233</v>
      </c>
      <c r="P41">
        <v>137.26390000000001</v>
      </c>
      <c r="Q41">
        <v>12.45</v>
      </c>
      <c r="R41">
        <v>14.503500000000001</v>
      </c>
      <c r="S41">
        <v>17.9055</v>
      </c>
      <c r="T41">
        <v>3.0459900000000002</v>
      </c>
      <c r="U41">
        <v>412.19386100000003</v>
      </c>
      <c r="V41">
        <v>11.260351999999999</v>
      </c>
      <c r="W41">
        <v>43.614179999999998</v>
      </c>
      <c r="X41">
        <v>145.97117700000001</v>
      </c>
      <c r="Y41">
        <v>0</v>
      </c>
      <c r="Z41">
        <v>13.041600000000001</v>
      </c>
      <c r="AA41">
        <v>42.14808</v>
      </c>
      <c r="AB41">
        <v>48.499828000000001</v>
      </c>
      <c r="AC41">
        <v>34.831252999999997</v>
      </c>
      <c r="AD41">
        <v>21.717708999999999</v>
      </c>
      <c r="AE41">
        <v>59.175403000000003</v>
      </c>
      <c r="AF41">
        <v>9.7989119999999996</v>
      </c>
      <c r="AG41">
        <v>48.849727000000001</v>
      </c>
      <c r="AH41">
        <v>179.96245400000001</v>
      </c>
      <c r="AI41">
        <v>19.071838</v>
      </c>
      <c r="AJ41">
        <v>0</v>
      </c>
      <c r="AK41">
        <v>68.158760000000001</v>
      </c>
      <c r="AL41">
        <v>73.206000000000003</v>
      </c>
      <c r="AM41">
        <v>0</v>
      </c>
      <c r="AN41">
        <v>1.1478459999999999</v>
      </c>
      <c r="AO41">
        <v>0</v>
      </c>
      <c r="AP41">
        <v>5.6364000000000001</v>
      </c>
      <c r="AQ41">
        <v>0</v>
      </c>
      <c r="AR41">
        <v>33.671999999999997</v>
      </c>
      <c r="AS41">
        <v>28.763045999999999</v>
      </c>
      <c r="AT41">
        <v>19.687702000000002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9.2748030000000004</v>
      </c>
      <c r="BA41">
        <v>6.7455160000000003</v>
      </c>
      <c r="BB41">
        <v>5.4471689999999997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2412.7292319999997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362.85683999999998</v>
      </c>
      <c r="L42">
        <v>179.85</v>
      </c>
      <c r="M42">
        <v>88.476799999999997</v>
      </c>
      <c r="N42">
        <v>114.2076</v>
      </c>
      <c r="O42">
        <v>119.60080000000001</v>
      </c>
      <c r="P42">
        <v>134.2756</v>
      </c>
      <c r="Q42">
        <v>12.45</v>
      </c>
      <c r="R42">
        <v>14.503500000000001</v>
      </c>
      <c r="S42">
        <v>17.9055</v>
      </c>
      <c r="T42">
        <v>2.9801530000000001</v>
      </c>
      <c r="U42">
        <v>403.28447899999998</v>
      </c>
      <c r="V42">
        <v>11.016965000000001</v>
      </c>
      <c r="W42">
        <v>42.671478999999998</v>
      </c>
      <c r="X42">
        <v>142.81607600000001</v>
      </c>
      <c r="Y42">
        <v>0</v>
      </c>
      <c r="Z42">
        <v>13.041600000000001</v>
      </c>
      <c r="AA42">
        <v>42.14808</v>
      </c>
      <c r="AB42">
        <v>48.499828000000001</v>
      </c>
      <c r="AC42">
        <v>34.831252999999997</v>
      </c>
      <c r="AD42">
        <v>21.717708999999999</v>
      </c>
      <c r="AE42">
        <v>59.175403000000003</v>
      </c>
      <c r="AF42">
        <v>9.7989119999999996</v>
      </c>
      <c r="AG42">
        <v>48.849727000000001</v>
      </c>
      <c r="AH42">
        <v>179.96245400000001</v>
      </c>
      <c r="AI42">
        <v>19.071838</v>
      </c>
      <c r="AJ42">
        <v>0</v>
      </c>
      <c r="AK42">
        <v>68.158760000000001</v>
      </c>
      <c r="AL42">
        <v>73.206000000000003</v>
      </c>
      <c r="AM42">
        <v>0</v>
      </c>
      <c r="AN42">
        <v>1.1478459999999999</v>
      </c>
      <c r="AO42">
        <v>0</v>
      </c>
      <c r="AP42">
        <v>5.6364000000000001</v>
      </c>
      <c r="AQ42">
        <v>0</v>
      </c>
      <c r="AR42">
        <v>33.671999999999997</v>
      </c>
      <c r="AS42">
        <v>28.763045999999999</v>
      </c>
      <c r="AT42">
        <v>19.262162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9.2748030000000004</v>
      </c>
      <c r="BA42">
        <v>6.7455160000000003</v>
      </c>
      <c r="BB42">
        <v>5.3294309999999996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2380.7489939999996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377</v>
      </c>
      <c r="L43">
        <v>180</v>
      </c>
      <c r="M43">
        <v>91.881299999999996</v>
      </c>
      <c r="N43">
        <v>118.6009</v>
      </c>
      <c r="O43">
        <v>124.1828</v>
      </c>
      <c r="P43">
        <v>139.4811</v>
      </c>
      <c r="Q43">
        <v>19.564699999999998</v>
      </c>
      <c r="R43">
        <v>21.098700000000001</v>
      </c>
      <c r="S43">
        <v>26.7623</v>
      </c>
      <c r="T43">
        <v>3.0945860000000001</v>
      </c>
      <c r="U43">
        <v>417.66552200000001</v>
      </c>
      <c r="V43">
        <v>11.664</v>
      </c>
      <c r="W43">
        <v>44.31</v>
      </c>
      <c r="X43">
        <v>148.30000000000001</v>
      </c>
      <c r="Y43">
        <v>0</v>
      </c>
      <c r="Z43">
        <v>13.041600000000001</v>
      </c>
      <c r="AA43">
        <v>42.14808</v>
      </c>
      <c r="AB43">
        <v>48.499828000000001</v>
      </c>
      <c r="AC43">
        <v>34.831252999999997</v>
      </c>
      <c r="AD43">
        <v>21.717708999999999</v>
      </c>
      <c r="AE43">
        <v>59.175403000000003</v>
      </c>
      <c r="AF43">
        <v>0</v>
      </c>
      <c r="AG43">
        <v>48.849727000000001</v>
      </c>
      <c r="AH43">
        <v>179.96245400000001</v>
      </c>
      <c r="AI43">
        <v>19.071838</v>
      </c>
      <c r="AJ43">
        <v>0</v>
      </c>
      <c r="AK43">
        <v>68.158760000000001</v>
      </c>
      <c r="AL43">
        <v>73.206000000000003</v>
      </c>
      <c r="AM43">
        <v>0</v>
      </c>
      <c r="AN43">
        <v>0</v>
      </c>
      <c r="AO43">
        <v>0</v>
      </c>
      <c r="AP43">
        <v>5.6364000000000001</v>
      </c>
      <c r="AQ43">
        <v>0</v>
      </c>
      <c r="AR43">
        <v>38.64</v>
      </c>
      <c r="AS43">
        <v>28.763045999999999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9.2748030000000004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2452.4246319999993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377</v>
      </c>
      <c r="L44">
        <v>180</v>
      </c>
      <c r="M44">
        <v>91.881299999999996</v>
      </c>
      <c r="N44">
        <v>118.6009</v>
      </c>
      <c r="O44">
        <v>124.1828</v>
      </c>
      <c r="P44">
        <v>139.4811</v>
      </c>
      <c r="Q44">
        <v>19.564699999999998</v>
      </c>
      <c r="R44">
        <v>21.598700000000001</v>
      </c>
      <c r="S44">
        <v>26.7623</v>
      </c>
      <c r="T44">
        <v>3.0945860000000001</v>
      </c>
      <c r="U44">
        <v>418.77</v>
      </c>
      <c r="V44">
        <v>11.664</v>
      </c>
      <c r="W44">
        <v>44.31</v>
      </c>
      <c r="X44">
        <v>148.30000000000001</v>
      </c>
      <c r="Y44">
        <v>0</v>
      </c>
      <c r="Z44">
        <v>13.041600000000001</v>
      </c>
      <c r="AA44">
        <v>42.14808</v>
      </c>
      <c r="AB44">
        <v>48.499828000000001</v>
      </c>
      <c r="AC44">
        <v>34.831252999999997</v>
      </c>
      <c r="AD44">
        <v>21.717708999999999</v>
      </c>
      <c r="AE44">
        <v>59.175403000000003</v>
      </c>
      <c r="AF44">
        <v>0</v>
      </c>
      <c r="AG44">
        <v>48.849727000000001</v>
      </c>
      <c r="AH44">
        <v>179.96245400000001</v>
      </c>
      <c r="AI44">
        <v>19.071838</v>
      </c>
      <c r="AJ44">
        <v>0</v>
      </c>
      <c r="AK44">
        <v>68.158760000000001</v>
      </c>
      <c r="AL44">
        <v>73.206000000000003</v>
      </c>
      <c r="AM44">
        <v>0</v>
      </c>
      <c r="AN44">
        <v>0</v>
      </c>
      <c r="AO44">
        <v>0</v>
      </c>
      <c r="AP44">
        <v>5.6364000000000001</v>
      </c>
      <c r="AQ44">
        <v>0</v>
      </c>
      <c r="AR44">
        <v>38.64</v>
      </c>
      <c r="AS44">
        <v>28.763045999999999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9.2748030000000004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2454.029109999999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377</v>
      </c>
      <c r="L45">
        <v>180</v>
      </c>
      <c r="M45">
        <v>91.881299999999996</v>
      </c>
      <c r="N45">
        <v>118.6009</v>
      </c>
      <c r="O45">
        <v>124.1828</v>
      </c>
      <c r="P45">
        <v>139.4811</v>
      </c>
      <c r="Q45">
        <v>19.564699999999998</v>
      </c>
      <c r="R45">
        <v>21.598700000000001</v>
      </c>
      <c r="S45">
        <v>23.182300000000001</v>
      </c>
      <c r="T45">
        <v>3.0945860000000001</v>
      </c>
      <c r="U45">
        <v>418.77</v>
      </c>
      <c r="V45">
        <v>11.664</v>
      </c>
      <c r="W45">
        <v>44.31</v>
      </c>
      <c r="X45">
        <v>148.30000000000001</v>
      </c>
      <c r="Y45">
        <v>0</v>
      </c>
      <c r="Z45">
        <v>13.041600000000001</v>
      </c>
      <c r="AA45">
        <v>42.14808</v>
      </c>
      <c r="AB45">
        <v>48.499828000000001</v>
      </c>
      <c r="AC45">
        <v>34.831252999999997</v>
      </c>
      <c r="AD45">
        <v>21.717708999999999</v>
      </c>
      <c r="AE45">
        <v>59.175403000000003</v>
      </c>
      <c r="AF45">
        <v>0</v>
      </c>
      <c r="AG45">
        <v>48.849727000000001</v>
      </c>
      <c r="AH45">
        <v>179.96245400000001</v>
      </c>
      <c r="AI45">
        <v>19.071838</v>
      </c>
      <c r="AJ45">
        <v>0</v>
      </c>
      <c r="AK45">
        <v>68.158760000000001</v>
      </c>
      <c r="AL45">
        <v>52.29</v>
      </c>
      <c r="AM45">
        <v>0</v>
      </c>
      <c r="AN45">
        <v>0</v>
      </c>
      <c r="AO45">
        <v>0</v>
      </c>
      <c r="AP45">
        <v>5.6364000000000001</v>
      </c>
      <c r="AQ45">
        <v>0</v>
      </c>
      <c r="AR45">
        <v>38.64</v>
      </c>
      <c r="AS45">
        <v>28.763045999999999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9.2748030000000004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2429.5331099999989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378.2466</v>
      </c>
      <c r="L46">
        <v>191.93</v>
      </c>
      <c r="M46">
        <v>91.881299999999996</v>
      </c>
      <c r="N46">
        <v>118.6009</v>
      </c>
      <c r="O46">
        <v>124.1828</v>
      </c>
      <c r="P46">
        <v>139.4811</v>
      </c>
      <c r="Q46">
        <v>19.564699999999998</v>
      </c>
      <c r="R46">
        <v>21.598700000000001</v>
      </c>
      <c r="S46">
        <v>23.182300000000001</v>
      </c>
      <c r="T46">
        <v>3.0945860000000001</v>
      </c>
      <c r="U46">
        <v>418.77</v>
      </c>
      <c r="V46">
        <v>11.664</v>
      </c>
      <c r="W46">
        <v>44.31</v>
      </c>
      <c r="X46">
        <v>148.30000000000001</v>
      </c>
      <c r="Y46">
        <v>0</v>
      </c>
      <c r="Z46">
        <v>13.041600000000001</v>
      </c>
      <c r="AA46">
        <v>42.14808</v>
      </c>
      <c r="AB46">
        <v>48.499828000000001</v>
      </c>
      <c r="AC46">
        <v>34.831252999999997</v>
      </c>
      <c r="AD46">
        <v>21.717708999999999</v>
      </c>
      <c r="AE46">
        <v>59.175403000000003</v>
      </c>
      <c r="AF46">
        <v>0</v>
      </c>
      <c r="AG46">
        <v>48.849727000000001</v>
      </c>
      <c r="AH46">
        <v>179.96245400000001</v>
      </c>
      <c r="AI46">
        <v>19.071838</v>
      </c>
      <c r="AJ46">
        <v>0</v>
      </c>
      <c r="AK46">
        <v>68.158760000000001</v>
      </c>
      <c r="AL46">
        <v>52.29</v>
      </c>
      <c r="AM46">
        <v>0</v>
      </c>
      <c r="AN46">
        <v>0</v>
      </c>
      <c r="AO46">
        <v>0</v>
      </c>
      <c r="AP46">
        <v>5.6364000000000001</v>
      </c>
      <c r="AQ46">
        <v>0</v>
      </c>
      <c r="AR46">
        <v>33.671999999999997</v>
      </c>
      <c r="AS46">
        <v>28.763045999999999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9.2748030000000004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2437.7417099999989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378.2466</v>
      </c>
      <c r="L47">
        <v>211.93</v>
      </c>
      <c r="M47">
        <v>91.881299999999996</v>
      </c>
      <c r="N47">
        <v>118.6009</v>
      </c>
      <c r="O47">
        <v>124.1828</v>
      </c>
      <c r="P47">
        <v>139.4811</v>
      </c>
      <c r="Q47">
        <v>19.6647</v>
      </c>
      <c r="R47">
        <v>19.4087</v>
      </c>
      <c r="S47">
        <v>23.182300000000001</v>
      </c>
      <c r="T47">
        <v>3.0945860000000001</v>
      </c>
      <c r="U47">
        <v>418.77</v>
      </c>
      <c r="V47">
        <v>11.664</v>
      </c>
      <c r="W47">
        <v>44.31</v>
      </c>
      <c r="X47">
        <v>148.30000000000001</v>
      </c>
      <c r="Y47">
        <v>0</v>
      </c>
      <c r="Z47">
        <v>13.041600000000001</v>
      </c>
      <c r="AA47">
        <v>42.14808</v>
      </c>
      <c r="AB47">
        <v>48.499828000000001</v>
      </c>
      <c r="AC47">
        <v>34.831252999999997</v>
      </c>
      <c r="AD47">
        <v>21.717708999999999</v>
      </c>
      <c r="AE47">
        <v>59.175403000000003</v>
      </c>
      <c r="AF47">
        <v>0</v>
      </c>
      <c r="AG47">
        <v>48.849727000000001</v>
      </c>
      <c r="AH47">
        <v>179.96245400000001</v>
      </c>
      <c r="AI47">
        <v>19.071838</v>
      </c>
      <c r="AJ47">
        <v>0</v>
      </c>
      <c r="AK47">
        <v>68.158760000000001</v>
      </c>
      <c r="AL47">
        <v>52.29</v>
      </c>
      <c r="AM47">
        <v>0</v>
      </c>
      <c r="AN47">
        <v>0</v>
      </c>
      <c r="AO47">
        <v>0</v>
      </c>
      <c r="AP47">
        <v>5.6364000000000001</v>
      </c>
      <c r="AQ47">
        <v>0</v>
      </c>
      <c r="AR47">
        <v>33.671999999999997</v>
      </c>
      <c r="AS47">
        <v>28.763045999999999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2456.6119799999992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378.2466</v>
      </c>
      <c r="L48">
        <v>211.93</v>
      </c>
      <c r="M48">
        <v>91.881299999999996</v>
      </c>
      <c r="N48">
        <v>118.6009</v>
      </c>
      <c r="O48">
        <v>124.1828</v>
      </c>
      <c r="P48">
        <v>139.4811</v>
      </c>
      <c r="Q48">
        <v>19.6647</v>
      </c>
      <c r="R48">
        <v>19.4087</v>
      </c>
      <c r="S48">
        <v>23.182300000000001</v>
      </c>
      <c r="T48">
        <v>3.0945860000000001</v>
      </c>
      <c r="U48">
        <v>418.77</v>
      </c>
      <c r="V48">
        <v>11.664</v>
      </c>
      <c r="W48">
        <v>44.31</v>
      </c>
      <c r="X48">
        <v>148.30000000000001</v>
      </c>
      <c r="Y48">
        <v>0</v>
      </c>
      <c r="Z48">
        <v>13.041600000000001</v>
      </c>
      <c r="AA48">
        <v>42.14808</v>
      </c>
      <c r="AB48">
        <v>48.499828000000001</v>
      </c>
      <c r="AC48">
        <v>34.831252999999997</v>
      </c>
      <c r="AD48">
        <v>21.717708999999999</v>
      </c>
      <c r="AE48">
        <v>59.175403000000003</v>
      </c>
      <c r="AF48">
        <v>0</v>
      </c>
      <c r="AG48">
        <v>48.849727000000001</v>
      </c>
      <c r="AH48">
        <v>179.96245400000001</v>
      </c>
      <c r="AI48">
        <v>19.071838</v>
      </c>
      <c r="AJ48">
        <v>0</v>
      </c>
      <c r="AK48">
        <v>68.158760000000001</v>
      </c>
      <c r="AL48">
        <v>52.29</v>
      </c>
      <c r="AM48">
        <v>0</v>
      </c>
      <c r="AN48">
        <v>0</v>
      </c>
      <c r="AO48">
        <v>0</v>
      </c>
      <c r="AP48">
        <v>5.6364000000000001</v>
      </c>
      <c r="AQ48">
        <v>0</v>
      </c>
      <c r="AR48">
        <v>33.671999999999997</v>
      </c>
      <c r="AS48">
        <v>28.763045999999999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2456.6119799999992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443.03781900000001</v>
      </c>
      <c r="L49">
        <v>241.93</v>
      </c>
      <c r="M49">
        <v>91.881299999999996</v>
      </c>
      <c r="N49">
        <v>118.6009</v>
      </c>
      <c r="O49">
        <v>124.1828</v>
      </c>
      <c r="P49">
        <v>139.4811</v>
      </c>
      <c r="Q49">
        <v>19.6647</v>
      </c>
      <c r="R49">
        <v>19.4087</v>
      </c>
      <c r="S49">
        <v>23.182300000000001</v>
      </c>
      <c r="T49">
        <v>3.0945860000000001</v>
      </c>
      <c r="U49">
        <v>418.77</v>
      </c>
      <c r="V49">
        <v>11.664</v>
      </c>
      <c r="W49">
        <v>44.31</v>
      </c>
      <c r="X49">
        <v>148.30000000000001</v>
      </c>
      <c r="Y49">
        <v>0</v>
      </c>
      <c r="Z49">
        <v>13.041600000000001</v>
      </c>
      <c r="AA49">
        <v>42.14808</v>
      </c>
      <c r="AB49">
        <v>48.499828000000001</v>
      </c>
      <c r="AC49">
        <v>34.831252999999997</v>
      </c>
      <c r="AD49">
        <v>21.717708999999999</v>
      </c>
      <c r="AE49">
        <v>59.175403000000003</v>
      </c>
      <c r="AF49">
        <v>0</v>
      </c>
      <c r="AG49">
        <v>48.849727000000001</v>
      </c>
      <c r="AH49">
        <v>179.96245400000001</v>
      </c>
      <c r="AI49">
        <v>19.071838</v>
      </c>
      <c r="AJ49">
        <v>0</v>
      </c>
      <c r="AK49">
        <v>68.158760000000001</v>
      </c>
      <c r="AL49">
        <v>52.29</v>
      </c>
      <c r="AM49">
        <v>0</v>
      </c>
      <c r="AN49">
        <v>0</v>
      </c>
      <c r="AO49">
        <v>0</v>
      </c>
      <c r="AP49">
        <v>3.0743999999999998</v>
      </c>
      <c r="AQ49">
        <v>0</v>
      </c>
      <c r="AR49">
        <v>38.64</v>
      </c>
      <c r="AS49">
        <v>28.763045999999999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2553.8091989999989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496.2466</v>
      </c>
      <c r="L50">
        <v>261.93</v>
      </c>
      <c r="M50">
        <v>91.881299999999996</v>
      </c>
      <c r="N50">
        <v>118.6009</v>
      </c>
      <c r="O50">
        <v>124.1828</v>
      </c>
      <c r="P50">
        <v>139.4811</v>
      </c>
      <c r="Q50">
        <v>19.6647</v>
      </c>
      <c r="R50">
        <v>19.4087</v>
      </c>
      <c r="S50">
        <v>23.182300000000001</v>
      </c>
      <c r="T50">
        <v>3.0945860000000001</v>
      </c>
      <c r="U50">
        <v>418.77</v>
      </c>
      <c r="V50">
        <v>11.664</v>
      </c>
      <c r="W50">
        <v>44.31</v>
      </c>
      <c r="X50">
        <v>148.30000000000001</v>
      </c>
      <c r="Y50">
        <v>0</v>
      </c>
      <c r="Z50">
        <v>13.041600000000001</v>
      </c>
      <c r="AA50">
        <v>42.14808</v>
      </c>
      <c r="AB50">
        <v>48.499828000000001</v>
      </c>
      <c r="AC50">
        <v>34.831252999999997</v>
      </c>
      <c r="AD50">
        <v>21.717708999999999</v>
      </c>
      <c r="AE50">
        <v>59.175403000000003</v>
      </c>
      <c r="AF50">
        <v>0</v>
      </c>
      <c r="AG50">
        <v>48.849727000000001</v>
      </c>
      <c r="AH50">
        <v>179.96245400000001</v>
      </c>
      <c r="AI50">
        <v>19.071838</v>
      </c>
      <c r="AJ50">
        <v>0</v>
      </c>
      <c r="AK50">
        <v>68.158760000000001</v>
      </c>
      <c r="AL50">
        <v>52.29</v>
      </c>
      <c r="AM50">
        <v>0</v>
      </c>
      <c r="AN50">
        <v>0</v>
      </c>
      <c r="AO50">
        <v>0</v>
      </c>
      <c r="AP50">
        <v>3.0743999999999998</v>
      </c>
      <c r="AQ50">
        <v>0</v>
      </c>
      <c r="AR50">
        <v>38.64</v>
      </c>
      <c r="AS50">
        <v>28.763045999999999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2627.0179799999987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547.36659999999995</v>
      </c>
      <c r="L51">
        <v>239.14</v>
      </c>
      <c r="M51">
        <v>91.881299999999996</v>
      </c>
      <c r="N51">
        <v>118.6009</v>
      </c>
      <c r="O51">
        <v>124.1828</v>
      </c>
      <c r="P51">
        <v>139.4811</v>
      </c>
      <c r="Q51">
        <v>19.6647</v>
      </c>
      <c r="R51">
        <v>19.4087</v>
      </c>
      <c r="S51">
        <v>23.182300000000001</v>
      </c>
      <c r="T51">
        <v>3.0945860000000001</v>
      </c>
      <c r="U51">
        <v>418.77</v>
      </c>
      <c r="V51">
        <v>11.664</v>
      </c>
      <c r="W51">
        <v>40.055300000000003</v>
      </c>
      <c r="X51">
        <v>135.6318</v>
      </c>
      <c r="Y51">
        <v>0</v>
      </c>
      <c r="Z51">
        <v>13.041600000000001</v>
      </c>
      <c r="AA51">
        <v>42.14808</v>
      </c>
      <c r="AB51">
        <v>48.499828000000001</v>
      </c>
      <c r="AC51">
        <v>34.831252999999997</v>
      </c>
      <c r="AD51">
        <v>21.717708999999999</v>
      </c>
      <c r="AE51">
        <v>59.175403000000003</v>
      </c>
      <c r="AF51">
        <v>0</v>
      </c>
      <c r="AG51">
        <v>48.849727000000001</v>
      </c>
      <c r="AH51">
        <v>179.96245400000001</v>
      </c>
      <c r="AI51">
        <v>4.2720909999999996</v>
      </c>
      <c r="AJ51">
        <v>0</v>
      </c>
      <c r="AK51">
        <v>68.158760000000001</v>
      </c>
      <c r="AL51">
        <v>52.29</v>
      </c>
      <c r="AM51">
        <v>0</v>
      </c>
      <c r="AN51">
        <v>0</v>
      </c>
      <c r="AO51">
        <v>0</v>
      </c>
      <c r="AP51">
        <v>3.2025000000000001</v>
      </c>
      <c r="AQ51">
        <v>0</v>
      </c>
      <c r="AR51">
        <v>38.64</v>
      </c>
      <c r="AS51">
        <v>28.763045999999999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10.235073</v>
      </c>
      <c r="BA51">
        <v>6.7455160000000003</v>
      </c>
      <c r="BB51">
        <v>3.044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2621.2633599999986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609.63649999999996</v>
      </c>
      <c r="L52">
        <v>270.08859999999999</v>
      </c>
      <c r="M52">
        <v>91.881299999999996</v>
      </c>
      <c r="N52">
        <v>118.6009</v>
      </c>
      <c r="O52">
        <v>124.1828</v>
      </c>
      <c r="P52">
        <v>139.4811</v>
      </c>
      <c r="Q52">
        <v>19.6647</v>
      </c>
      <c r="R52">
        <v>19.4087</v>
      </c>
      <c r="S52">
        <v>23.182300000000001</v>
      </c>
      <c r="T52">
        <v>3.0945860000000001</v>
      </c>
      <c r="U52">
        <v>418.77</v>
      </c>
      <c r="V52">
        <v>11.664</v>
      </c>
      <c r="W52">
        <v>40.055300000000003</v>
      </c>
      <c r="X52">
        <v>131.6318</v>
      </c>
      <c r="Y52">
        <v>0</v>
      </c>
      <c r="Z52">
        <v>13.041600000000001</v>
      </c>
      <c r="AA52">
        <v>42.14808</v>
      </c>
      <c r="AB52">
        <v>48.499828000000001</v>
      </c>
      <c r="AC52">
        <v>34.831252999999997</v>
      </c>
      <c r="AD52">
        <v>21.717708999999999</v>
      </c>
      <c r="AE52">
        <v>59.175403000000003</v>
      </c>
      <c r="AF52">
        <v>0</v>
      </c>
      <c r="AG52">
        <v>48.849727000000001</v>
      </c>
      <c r="AH52">
        <v>179.96245400000001</v>
      </c>
      <c r="AI52">
        <v>0</v>
      </c>
      <c r="AJ52">
        <v>0</v>
      </c>
      <c r="AK52">
        <v>68.158760000000001</v>
      </c>
      <c r="AL52">
        <v>52.29</v>
      </c>
      <c r="AM52">
        <v>0</v>
      </c>
      <c r="AN52">
        <v>0</v>
      </c>
      <c r="AO52">
        <v>0</v>
      </c>
      <c r="AP52">
        <v>3.2025000000000001</v>
      </c>
      <c r="AQ52">
        <v>0</v>
      </c>
      <c r="AR52">
        <v>33.119999999999997</v>
      </c>
      <c r="AS52">
        <v>28.763045999999999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10.235073</v>
      </c>
      <c r="BA52">
        <v>6.7455160000000003</v>
      </c>
      <c r="BB52">
        <v>3.044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2700.6897689999987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609.63649999999996</v>
      </c>
      <c r="L53">
        <v>270.08859999999999</v>
      </c>
      <c r="M53">
        <v>91.881299999999996</v>
      </c>
      <c r="N53">
        <v>118.6009</v>
      </c>
      <c r="O53">
        <v>124.1828</v>
      </c>
      <c r="P53">
        <v>139.4811</v>
      </c>
      <c r="Q53">
        <v>19.6647</v>
      </c>
      <c r="R53">
        <v>19.4087</v>
      </c>
      <c r="S53">
        <v>23.182300000000001</v>
      </c>
      <c r="T53">
        <v>3.0945860000000001</v>
      </c>
      <c r="U53">
        <v>418.77</v>
      </c>
      <c r="V53">
        <v>11.664</v>
      </c>
      <c r="W53">
        <v>40.055300000000003</v>
      </c>
      <c r="X53">
        <v>131.6318</v>
      </c>
      <c r="Y53">
        <v>0</v>
      </c>
      <c r="Z53">
        <v>13.041600000000001</v>
      </c>
      <c r="AA53">
        <v>42.14808</v>
      </c>
      <c r="AB53">
        <v>48.499828000000001</v>
      </c>
      <c r="AC53">
        <v>34.831252999999997</v>
      </c>
      <c r="AD53">
        <v>21.717708999999999</v>
      </c>
      <c r="AE53">
        <v>59.175403000000003</v>
      </c>
      <c r="AF53">
        <v>0</v>
      </c>
      <c r="AG53">
        <v>48.849727000000001</v>
      </c>
      <c r="AH53">
        <v>179.96245400000001</v>
      </c>
      <c r="AI53">
        <v>0</v>
      </c>
      <c r="AJ53">
        <v>0</v>
      </c>
      <c r="AK53">
        <v>68.158760000000001</v>
      </c>
      <c r="AL53">
        <v>52.29</v>
      </c>
      <c r="AM53">
        <v>0</v>
      </c>
      <c r="AN53">
        <v>0</v>
      </c>
      <c r="AO53">
        <v>0</v>
      </c>
      <c r="AP53">
        <v>3.2025000000000001</v>
      </c>
      <c r="AQ53">
        <v>0</v>
      </c>
      <c r="AR53">
        <v>33.119999999999997</v>
      </c>
      <c r="AS53">
        <v>28.763045999999999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10.235073</v>
      </c>
      <c r="BA53">
        <v>6.7455160000000003</v>
      </c>
      <c r="BB53">
        <v>3.044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2700.6897689999987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609.63649999999996</v>
      </c>
      <c r="L54">
        <v>270.08859999999999</v>
      </c>
      <c r="M54">
        <v>91.881299999999996</v>
      </c>
      <c r="N54">
        <v>118.6009</v>
      </c>
      <c r="O54">
        <v>124.1828</v>
      </c>
      <c r="P54">
        <v>139.4811</v>
      </c>
      <c r="Q54">
        <v>19.6647</v>
      </c>
      <c r="R54">
        <v>19.4087</v>
      </c>
      <c r="S54">
        <v>23.182300000000001</v>
      </c>
      <c r="T54">
        <v>3.0945860000000001</v>
      </c>
      <c r="U54">
        <v>418.77</v>
      </c>
      <c r="V54">
        <v>11.664</v>
      </c>
      <c r="W54">
        <v>40.055300000000003</v>
      </c>
      <c r="X54">
        <v>135.6318</v>
      </c>
      <c r="Y54">
        <v>0</v>
      </c>
      <c r="Z54">
        <v>13.041600000000001</v>
      </c>
      <c r="AA54">
        <v>42.14808</v>
      </c>
      <c r="AB54">
        <v>48.499828000000001</v>
      </c>
      <c r="AC54">
        <v>34.831252999999997</v>
      </c>
      <c r="AD54">
        <v>21.717708999999999</v>
      </c>
      <c r="AE54">
        <v>59.175403000000003</v>
      </c>
      <c r="AF54">
        <v>0</v>
      </c>
      <c r="AG54">
        <v>48.849727000000001</v>
      </c>
      <c r="AH54">
        <v>179.96245400000001</v>
      </c>
      <c r="AI54">
        <v>0</v>
      </c>
      <c r="AJ54">
        <v>0</v>
      </c>
      <c r="AK54">
        <v>68.158760000000001</v>
      </c>
      <c r="AL54">
        <v>52.29</v>
      </c>
      <c r="AM54">
        <v>0</v>
      </c>
      <c r="AN54">
        <v>0</v>
      </c>
      <c r="AO54">
        <v>0</v>
      </c>
      <c r="AP54">
        <v>3.2025000000000001</v>
      </c>
      <c r="AQ54">
        <v>0</v>
      </c>
      <c r="AR54">
        <v>33.119999999999997</v>
      </c>
      <c r="AS54">
        <v>28.763045999999999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10.235073</v>
      </c>
      <c r="BA54">
        <v>6.7455160000000003</v>
      </c>
      <c r="BB54">
        <v>3.044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2704.6897689999987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544.31659999999999</v>
      </c>
      <c r="L55">
        <v>193</v>
      </c>
      <c r="M55">
        <v>91.881299999999996</v>
      </c>
      <c r="N55">
        <v>118.6009</v>
      </c>
      <c r="O55">
        <v>124.1828</v>
      </c>
      <c r="P55">
        <v>139.4811</v>
      </c>
      <c r="Q55">
        <v>19.6647</v>
      </c>
      <c r="R55">
        <v>19.308700000000002</v>
      </c>
      <c r="S55">
        <v>23.182300000000001</v>
      </c>
      <c r="T55">
        <v>3.0945860000000001</v>
      </c>
      <c r="U55">
        <v>418.77</v>
      </c>
      <c r="V55">
        <v>11.568199999999999</v>
      </c>
      <c r="W55">
        <v>40.055300000000003</v>
      </c>
      <c r="X55">
        <v>131.6318</v>
      </c>
      <c r="Y55">
        <v>0</v>
      </c>
      <c r="Z55">
        <v>13.041600000000001</v>
      </c>
      <c r="AA55">
        <v>42.14808</v>
      </c>
      <c r="AB55">
        <v>48.499828000000001</v>
      </c>
      <c r="AC55">
        <v>34.831252999999997</v>
      </c>
      <c r="AD55">
        <v>10.858853999999999</v>
      </c>
      <c r="AE55">
        <v>59.175403000000003</v>
      </c>
      <c r="AF55">
        <v>0</v>
      </c>
      <c r="AG55">
        <v>48.849727000000001</v>
      </c>
      <c r="AH55">
        <v>179.96245400000001</v>
      </c>
      <c r="AI55">
        <v>0</v>
      </c>
      <c r="AJ55">
        <v>0</v>
      </c>
      <c r="AK55">
        <v>68.158760000000001</v>
      </c>
      <c r="AL55">
        <v>53.451999999999998</v>
      </c>
      <c r="AM55">
        <v>0</v>
      </c>
      <c r="AN55">
        <v>0</v>
      </c>
      <c r="AO55">
        <v>0</v>
      </c>
      <c r="AP55">
        <v>3.0743999999999998</v>
      </c>
      <c r="AQ55">
        <v>0</v>
      </c>
      <c r="AR55">
        <v>38.64</v>
      </c>
      <c r="AS55">
        <v>28.763045999999999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10.235073</v>
      </c>
      <c r="BA55">
        <v>6.7455160000000003</v>
      </c>
      <c r="BB55">
        <v>3.044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2553.7805139999991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544.31659999999999</v>
      </c>
      <c r="L56">
        <v>198</v>
      </c>
      <c r="M56">
        <v>91.881299999999996</v>
      </c>
      <c r="N56">
        <v>118.6009</v>
      </c>
      <c r="O56">
        <v>124.1828</v>
      </c>
      <c r="P56">
        <v>139.4811</v>
      </c>
      <c r="Q56">
        <v>19.6647</v>
      </c>
      <c r="R56">
        <v>19.308700000000002</v>
      </c>
      <c r="S56">
        <v>23.182300000000001</v>
      </c>
      <c r="T56">
        <v>3.0945860000000001</v>
      </c>
      <c r="U56">
        <v>418.77</v>
      </c>
      <c r="V56">
        <v>11.568199999999999</v>
      </c>
      <c r="W56">
        <v>40.055300000000003</v>
      </c>
      <c r="X56">
        <v>131.6318</v>
      </c>
      <c r="Y56">
        <v>0</v>
      </c>
      <c r="Z56">
        <v>13.041600000000001</v>
      </c>
      <c r="AA56">
        <v>42.14808</v>
      </c>
      <c r="AB56">
        <v>48.499828000000001</v>
      </c>
      <c r="AC56">
        <v>34.831252999999997</v>
      </c>
      <c r="AD56">
        <v>10.858853999999999</v>
      </c>
      <c r="AE56">
        <v>59.175403000000003</v>
      </c>
      <c r="AF56">
        <v>0</v>
      </c>
      <c r="AG56">
        <v>48.849727000000001</v>
      </c>
      <c r="AH56">
        <v>179.96245400000001</v>
      </c>
      <c r="AI56">
        <v>0</v>
      </c>
      <c r="AJ56">
        <v>0</v>
      </c>
      <c r="AK56">
        <v>68.158760000000001</v>
      </c>
      <c r="AL56">
        <v>63.91</v>
      </c>
      <c r="AM56">
        <v>0</v>
      </c>
      <c r="AN56">
        <v>0</v>
      </c>
      <c r="AO56">
        <v>0</v>
      </c>
      <c r="AP56">
        <v>3.0743999999999998</v>
      </c>
      <c r="AQ56">
        <v>0</v>
      </c>
      <c r="AR56">
        <v>38.64</v>
      </c>
      <c r="AS56">
        <v>28.763045999999999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10.235073</v>
      </c>
      <c r="BA56">
        <v>6.7455160000000003</v>
      </c>
      <c r="BB56">
        <v>3.044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2569.2385139999988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611.63649999999996</v>
      </c>
      <c r="L57">
        <v>270.08859999999999</v>
      </c>
      <c r="M57">
        <v>91.881299999999996</v>
      </c>
      <c r="N57">
        <v>118.6009</v>
      </c>
      <c r="O57">
        <v>124.1828</v>
      </c>
      <c r="P57">
        <v>139.4811</v>
      </c>
      <c r="Q57">
        <v>22.206800000000001</v>
      </c>
      <c r="R57">
        <v>26.072600000000001</v>
      </c>
      <c r="S57">
        <v>26.9878</v>
      </c>
      <c r="T57">
        <v>3.0945860000000001</v>
      </c>
      <c r="U57">
        <v>418.77</v>
      </c>
      <c r="V57">
        <v>11.7935</v>
      </c>
      <c r="W57">
        <v>44.31</v>
      </c>
      <c r="X57">
        <v>148.30000000000001</v>
      </c>
      <c r="Y57">
        <v>0</v>
      </c>
      <c r="Z57">
        <v>13.041600000000001</v>
      </c>
      <c r="AA57">
        <v>42.14808</v>
      </c>
      <c r="AB57">
        <v>48.499828000000001</v>
      </c>
      <c r="AC57">
        <v>34.831252999999997</v>
      </c>
      <c r="AD57">
        <v>10.858853999999999</v>
      </c>
      <c r="AE57">
        <v>59.175403000000003</v>
      </c>
      <c r="AF57">
        <v>0</v>
      </c>
      <c r="AG57">
        <v>48.849727000000001</v>
      </c>
      <c r="AH57">
        <v>179.96245400000001</v>
      </c>
      <c r="AI57">
        <v>0</v>
      </c>
      <c r="AJ57">
        <v>0</v>
      </c>
      <c r="AK57">
        <v>68.158760000000001</v>
      </c>
      <c r="AL57">
        <v>76.691999999999993</v>
      </c>
      <c r="AM57">
        <v>0</v>
      </c>
      <c r="AN57">
        <v>0.77966899999999995</v>
      </c>
      <c r="AO57">
        <v>0</v>
      </c>
      <c r="AP57">
        <v>3.0743999999999998</v>
      </c>
      <c r="AQ57">
        <v>0</v>
      </c>
      <c r="AR57">
        <v>38.64</v>
      </c>
      <c r="AS57">
        <v>28.763045999999999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10.235073</v>
      </c>
      <c r="BA57">
        <v>6.7455160000000003</v>
      </c>
      <c r="BB57">
        <v>3.044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2756.468382999999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616.63649999999996</v>
      </c>
      <c r="L58">
        <v>270.08859999999999</v>
      </c>
      <c r="M58">
        <v>91.881299999999996</v>
      </c>
      <c r="N58">
        <v>118.6009</v>
      </c>
      <c r="O58">
        <v>124.1828</v>
      </c>
      <c r="P58">
        <v>139.4811</v>
      </c>
      <c r="Q58">
        <v>22.206800000000001</v>
      </c>
      <c r="R58">
        <v>26.072600000000001</v>
      </c>
      <c r="S58">
        <v>26.9878</v>
      </c>
      <c r="T58">
        <v>3.0945860000000001</v>
      </c>
      <c r="U58">
        <v>418.77</v>
      </c>
      <c r="V58">
        <v>11.7935</v>
      </c>
      <c r="W58">
        <v>44.31</v>
      </c>
      <c r="X58">
        <v>148.30000000000001</v>
      </c>
      <c r="Y58">
        <v>0</v>
      </c>
      <c r="Z58">
        <v>13.041600000000001</v>
      </c>
      <c r="AA58">
        <v>42.14808</v>
      </c>
      <c r="AB58">
        <v>48.499828000000001</v>
      </c>
      <c r="AC58">
        <v>34.831252999999997</v>
      </c>
      <c r="AD58">
        <v>10.858853999999999</v>
      </c>
      <c r="AE58">
        <v>59.175403000000003</v>
      </c>
      <c r="AF58">
        <v>0</v>
      </c>
      <c r="AG58">
        <v>48.849727000000001</v>
      </c>
      <c r="AH58">
        <v>179.96245400000001</v>
      </c>
      <c r="AI58">
        <v>0</v>
      </c>
      <c r="AJ58">
        <v>0</v>
      </c>
      <c r="AK58">
        <v>68.158760000000001</v>
      </c>
      <c r="AL58">
        <v>83.664000000000001</v>
      </c>
      <c r="AM58">
        <v>0</v>
      </c>
      <c r="AN58">
        <v>0.77966899999999995</v>
      </c>
      <c r="AO58">
        <v>0</v>
      </c>
      <c r="AP58">
        <v>3.0743999999999998</v>
      </c>
      <c r="AQ58">
        <v>0</v>
      </c>
      <c r="AR58">
        <v>33.119999999999997</v>
      </c>
      <c r="AS58">
        <v>28.763045999999999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10.235073</v>
      </c>
      <c r="BA58">
        <v>6.7455160000000003</v>
      </c>
      <c r="BB58">
        <v>3.044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2762.9203829999992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651.63649999999996</v>
      </c>
      <c r="L59">
        <v>270.08859999999999</v>
      </c>
      <c r="M59">
        <v>91.881299999999996</v>
      </c>
      <c r="N59">
        <v>118.6009</v>
      </c>
      <c r="O59">
        <v>124.1828</v>
      </c>
      <c r="P59">
        <v>139.4811</v>
      </c>
      <c r="Q59">
        <v>22.206800000000001</v>
      </c>
      <c r="R59">
        <v>26.926300000000001</v>
      </c>
      <c r="S59">
        <v>26.9878</v>
      </c>
      <c r="T59">
        <v>3.0945860000000001</v>
      </c>
      <c r="U59">
        <v>418.77</v>
      </c>
      <c r="V59">
        <v>11.12</v>
      </c>
      <c r="W59">
        <v>44.31</v>
      </c>
      <c r="X59">
        <v>148.30000000000001</v>
      </c>
      <c r="Y59">
        <v>0</v>
      </c>
      <c r="Z59">
        <v>13.041600000000001</v>
      </c>
      <c r="AA59">
        <v>42.14808</v>
      </c>
      <c r="AB59">
        <v>48.499828000000001</v>
      </c>
      <c r="AC59">
        <v>34.831252999999997</v>
      </c>
      <c r="AD59">
        <v>10.858853999999999</v>
      </c>
      <c r="AE59">
        <v>59.175403000000003</v>
      </c>
      <c r="AF59">
        <v>0</v>
      </c>
      <c r="AG59">
        <v>48.849727000000001</v>
      </c>
      <c r="AH59">
        <v>179.96245400000001</v>
      </c>
      <c r="AI59">
        <v>0</v>
      </c>
      <c r="AJ59">
        <v>0</v>
      </c>
      <c r="AK59">
        <v>68.158760000000001</v>
      </c>
      <c r="AL59">
        <v>83.664000000000001</v>
      </c>
      <c r="AM59">
        <v>0</v>
      </c>
      <c r="AN59">
        <v>0.77966899999999995</v>
      </c>
      <c r="AO59">
        <v>0</v>
      </c>
      <c r="AP59">
        <v>3.0743999999999998</v>
      </c>
      <c r="AQ59">
        <v>0</v>
      </c>
      <c r="AR59">
        <v>33.119999999999997</v>
      </c>
      <c r="AS59">
        <v>28.763045999999999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10.235073</v>
      </c>
      <c r="BA59">
        <v>6.7455160000000003</v>
      </c>
      <c r="BB59">
        <v>3.044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2798.100582999999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671.63649999999996</v>
      </c>
      <c r="L60">
        <v>285.08859999999999</v>
      </c>
      <c r="M60">
        <v>91.881299999999996</v>
      </c>
      <c r="N60">
        <v>118.6009</v>
      </c>
      <c r="O60">
        <v>124.1828</v>
      </c>
      <c r="P60">
        <v>139.4811</v>
      </c>
      <c r="Q60">
        <v>22.206800000000001</v>
      </c>
      <c r="R60">
        <v>26.926300000000001</v>
      </c>
      <c r="S60">
        <v>26.9878</v>
      </c>
      <c r="T60">
        <v>3.0945860000000001</v>
      </c>
      <c r="U60">
        <v>418.77</v>
      </c>
      <c r="V60">
        <v>11.12</v>
      </c>
      <c r="W60">
        <v>44.31</v>
      </c>
      <c r="X60">
        <v>148.30000000000001</v>
      </c>
      <c r="Y60">
        <v>0</v>
      </c>
      <c r="Z60">
        <v>13.041600000000001</v>
      </c>
      <c r="AA60">
        <v>42.14808</v>
      </c>
      <c r="AB60">
        <v>48.499828000000001</v>
      </c>
      <c r="AC60">
        <v>34.831252999999997</v>
      </c>
      <c r="AD60">
        <v>10.858853999999999</v>
      </c>
      <c r="AE60">
        <v>59.175403000000003</v>
      </c>
      <c r="AF60">
        <v>0</v>
      </c>
      <c r="AG60">
        <v>48.849727000000001</v>
      </c>
      <c r="AH60">
        <v>179.96245400000001</v>
      </c>
      <c r="AI60">
        <v>0</v>
      </c>
      <c r="AJ60">
        <v>0</v>
      </c>
      <c r="AK60">
        <v>68.158760000000001</v>
      </c>
      <c r="AL60">
        <v>83.664000000000001</v>
      </c>
      <c r="AM60">
        <v>0</v>
      </c>
      <c r="AN60">
        <v>0.77966899999999995</v>
      </c>
      <c r="AO60">
        <v>0</v>
      </c>
      <c r="AP60">
        <v>3.0743999999999998</v>
      </c>
      <c r="AQ60">
        <v>0</v>
      </c>
      <c r="AR60">
        <v>33.119999999999997</v>
      </c>
      <c r="AS60">
        <v>28.763045999999999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10.235073</v>
      </c>
      <c r="BA60">
        <v>6.7455160000000003</v>
      </c>
      <c r="BB60">
        <v>3.044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2833.100582999999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685.78694599999994</v>
      </c>
      <c r="L61">
        <v>300.44979999999998</v>
      </c>
      <c r="M61">
        <v>91.881299999999996</v>
      </c>
      <c r="N61">
        <v>118.6009</v>
      </c>
      <c r="O61">
        <v>124.1828</v>
      </c>
      <c r="P61">
        <v>139.4811</v>
      </c>
      <c r="Q61">
        <v>22.206800000000001</v>
      </c>
      <c r="R61">
        <v>26.926300000000001</v>
      </c>
      <c r="S61">
        <v>26.9878</v>
      </c>
      <c r="T61">
        <v>3.0945860000000001</v>
      </c>
      <c r="U61">
        <v>418.77</v>
      </c>
      <c r="V61">
        <v>11.12</v>
      </c>
      <c r="W61">
        <v>44.31</v>
      </c>
      <c r="X61">
        <v>148.30000000000001</v>
      </c>
      <c r="Y61">
        <v>0</v>
      </c>
      <c r="Z61">
        <v>13.041600000000001</v>
      </c>
      <c r="AA61">
        <v>42.14808</v>
      </c>
      <c r="AB61">
        <v>48.499828000000001</v>
      </c>
      <c r="AC61">
        <v>34.831252999999997</v>
      </c>
      <c r="AD61">
        <v>10.858853999999999</v>
      </c>
      <c r="AE61">
        <v>59.175403000000003</v>
      </c>
      <c r="AF61">
        <v>0</v>
      </c>
      <c r="AG61">
        <v>48.849727000000001</v>
      </c>
      <c r="AH61">
        <v>179.96245400000001</v>
      </c>
      <c r="AI61">
        <v>0</v>
      </c>
      <c r="AJ61">
        <v>0</v>
      </c>
      <c r="AK61">
        <v>68.158760000000001</v>
      </c>
      <c r="AL61">
        <v>83.664000000000001</v>
      </c>
      <c r="AM61">
        <v>6.0258390000000004</v>
      </c>
      <c r="AN61">
        <v>0.77966899999999995</v>
      </c>
      <c r="AO61">
        <v>0</v>
      </c>
      <c r="AP61">
        <v>3.0743999999999998</v>
      </c>
      <c r="AQ61">
        <v>0</v>
      </c>
      <c r="AR61">
        <v>33.119999999999997</v>
      </c>
      <c r="AS61">
        <v>28.763045999999999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10.235073</v>
      </c>
      <c r="BA61">
        <v>6.7455160000000003</v>
      </c>
      <c r="BB61">
        <v>3.044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2868.6380679999988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685.82730000000004</v>
      </c>
      <c r="L62">
        <v>300.44979999999998</v>
      </c>
      <c r="M62">
        <v>91.881299999999996</v>
      </c>
      <c r="N62">
        <v>118.6009</v>
      </c>
      <c r="O62">
        <v>124.1828</v>
      </c>
      <c r="P62">
        <v>139.4811</v>
      </c>
      <c r="Q62">
        <v>22.206800000000001</v>
      </c>
      <c r="R62">
        <v>27.178100000000001</v>
      </c>
      <c r="S62">
        <v>26.9878</v>
      </c>
      <c r="T62">
        <v>3.0945860000000001</v>
      </c>
      <c r="U62">
        <v>418.77</v>
      </c>
      <c r="V62">
        <v>11.12</v>
      </c>
      <c r="W62">
        <v>44.31</v>
      </c>
      <c r="X62">
        <v>148.30000000000001</v>
      </c>
      <c r="Y62">
        <v>0</v>
      </c>
      <c r="Z62">
        <v>13.041600000000001</v>
      </c>
      <c r="AA62">
        <v>42.14808</v>
      </c>
      <c r="AB62">
        <v>48.499828000000001</v>
      </c>
      <c r="AC62">
        <v>34.831252999999997</v>
      </c>
      <c r="AD62">
        <v>10.858853999999999</v>
      </c>
      <c r="AE62">
        <v>59.175403000000003</v>
      </c>
      <c r="AF62">
        <v>0</v>
      </c>
      <c r="AG62">
        <v>48.849727000000001</v>
      </c>
      <c r="AH62">
        <v>179.96245400000001</v>
      </c>
      <c r="AI62">
        <v>0</v>
      </c>
      <c r="AJ62">
        <v>0</v>
      </c>
      <c r="AK62">
        <v>68.158760000000001</v>
      </c>
      <c r="AL62">
        <v>83.664000000000001</v>
      </c>
      <c r="AM62">
        <v>11.658412</v>
      </c>
      <c r="AN62">
        <v>0.77966899999999995</v>
      </c>
      <c r="AO62">
        <v>0</v>
      </c>
      <c r="AP62">
        <v>3.0743999999999998</v>
      </c>
      <c r="AQ62">
        <v>0</v>
      </c>
      <c r="AR62">
        <v>33.119999999999997</v>
      </c>
      <c r="AS62">
        <v>28.763045999999999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10.235073</v>
      </c>
      <c r="BA62">
        <v>6.7455160000000003</v>
      </c>
      <c r="BB62">
        <v>3.044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2874.5627949999994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685.82730000000004</v>
      </c>
      <c r="L63">
        <v>300.44979999999998</v>
      </c>
      <c r="M63">
        <v>91.881299999999996</v>
      </c>
      <c r="N63">
        <v>118.6009</v>
      </c>
      <c r="O63">
        <v>124.1828</v>
      </c>
      <c r="P63">
        <v>139.4811</v>
      </c>
      <c r="Q63">
        <v>22.206800000000001</v>
      </c>
      <c r="R63">
        <v>27.178100000000001</v>
      </c>
      <c r="S63">
        <v>26.9878</v>
      </c>
      <c r="T63">
        <v>3.0945860000000001</v>
      </c>
      <c r="U63">
        <v>418.77</v>
      </c>
      <c r="V63">
        <v>11.12</v>
      </c>
      <c r="W63">
        <v>44.31</v>
      </c>
      <c r="X63">
        <v>148.30000000000001</v>
      </c>
      <c r="Y63">
        <v>0</v>
      </c>
      <c r="Z63">
        <v>13.041600000000001</v>
      </c>
      <c r="AA63">
        <v>42.14808</v>
      </c>
      <c r="AB63">
        <v>48.499828000000001</v>
      </c>
      <c r="AC63">
        <v>34.831252999999997</v>
      </c>
      <c r="AD63">
        <v>10.858853999999999</v>
      </c>
      <c r="AE63">
        <v>59.175403000000003</v>
      </c>
      <c r="AF63">
        <v>0</v>
      </c>
      <c r="AG63">
        <v>48.849727000000001</v>
      </c>
      <c r="AH63">
        <v>179.96245400000001</v>
      </c>
      <c r="AI63">
        <v>0</v>
      </c>
      <c r="AJ63">
        <v>0</v>
      </c>
      <c r="AK63">
        <v>68.158760000000001</v>
      </c>
      <c r="AL63">
        <v>83.664000000000001</v>
      </c>
      <c r="AM63">
        <v>11.658412</v>
      </c>
      <c r="AN63">
        <v>1.1478459999999999</v>
      </c>
      <c r="AO63">
        <v>0</v>
      </c>
      <c r="AP63">
        <v>4.9958999999999998</v>
      </c>
      <c r="AQ63">
        <v>0</v>
      </c>
      <c r="AR63">
        <v>33.119999999999997</v>
      </c>
      <c r="AS63">
        <v>28.763045999999999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10.235073</v>
      </c>
      <c r="BA63">
        <v>6.7455160000000003</v>
      </c>
      <c r="BB63">
        <v>3.044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2876.8524719999991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685.82730000000004</v>
      </c>
      <c r="L64">
        <v>300.44979999999998</v>
      </c>
      <c r="M64">
        <v>91.881299999999996</v>
      </c>
      <c r="N64">
        <v>118.6009</v>
      </c>
      <c r="O64">
        <v>124.1828</v>
      </c>
      <c r="P64">
        <v>139.4811</v>
      </c>
      <c r="Q64">
        <v>22.206800000000001</v>
      </c>
      <c r="R64">
        <v>27.178100000000001</v>
      </c>
      <c r="S64">
        <v>26.9878</v>
      </c>
      <c r="T64">
        <v>3.0945860000000001</v>
      </c>
      <c r="U64">
        <v>418.77</v>
      </c>
      <c r="V64">
        <v>11.12</v>
      </c>
      <c r="W64">
        <v>44.31</v>
      </c>
      <c r="X64">
        <v>148.30000000000001</v>
      </c>
      <c r="Y64">
        <v>0</v>
      </c>
      <c r="Z64">
        <v>13.041600000000001</v>
      </c>
      <c r="AA64">
        <v>42.14808</v>
      </c>
      <c r="AB64">
        <v>48.499828000000001</v>
      </c>
      <c r="AC64">
        <v>34.831252999999997</v>
      </c>
      <c r="AD64">
        <v>10.858853999999999</v>
      </c>
      <c r="AE64">
        <v>59.175403000000003</v>
      </c>
      <c r="AF64">
        <v>0</v>
      </c>
      <c r="AG64">
        <v>48.849727000000001</v>
      </c>
      <c r="AH64">
        <v>179.96245400000001</v>
      </c>
      <c r="AI64">
        <v>4.2720909999999996</v>
      </c>
      <c r="AJ64">
        <v>0</v>
      </c>
      <c r="AK64">
        <v>68.158760000000001</v>
      </c>
      <c r="AL64">
        <v>83.664000000000001</v>
      </c>
      <c r="AM64">
        <v>18.800616999999999</v>
      </c>
      <c r="AN64">
        <v>1.1478459999999999</v>
      </c>
      <c r="AO64">
        <v>0</v>
      </c>
      <c r="AP64">
        <v>4.9958999999999998</v>
      </c>
      <c r="AQ64">
        <v>0</v>
      </c>
      <c r="AR64">
        <v>33.119999999999997</v>
      </c>
      <c r="AS64">
        <v>28.763045999999999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10.235073</v>
      </c>
      <c r="BA64">
        <v>6.7455160000000003</v>
      </c>
      <c r="BB64">
        <v>3.044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2888.2667679999986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685.82730000000004</v>
      </c>
      <c r="L65">
        <v>370.44979999999998</v>
      </c>
      <c r="M65">
        <v>91.881299999999996</v>
      </c>
      <c r="N65">
        <v>118.6009</v>
      </c>
      <c r="O65">
        <v>124.1828</v>
      </c>
      <c r="P65">
        <v>139.4811</v>
      </c>
      <c r="Q65">
        <v>22.206800000000001</v>
      </c>
      <c r="R65">
        <v>27.178100000000001</v>
      </c>
      <c r="S65">
        <v>26.9878</v>
      </c>
      <c r="T65">
        <v>3.0945860000000001</v>
      </c>
      <c r="U65">
        <v>418.77</v>
      </c>
      <c r="V65">
        <v>11.12</v>
      </c>
      <c r="W65">
        <v>44.31</v>
      </c>
      <c r="X65">
        <v>148.30000000000001</v>
      </c>
      <c r="Y65">
        <v>0</v>
      </c>
      <c r="Z65">
        <v>13.041600000000001</v>
      </c>
      <c r="AA65">
        <v>42.14808</v>
      </c>
      <c r="AB65">
        <v>48.499828000000001</v>
      </c>
      <c r="AC65">
        <v>34.831252999999997</v>
      </c>
      <c r="AD65">
        <v>10.858853999999999</v>
      </c>
      <c r="AE65">
        <v>59.175403000000003</v>
      </c>
      <c r="AF65">
        <v>0</v>
      </c>
      <c r="AG65">
        <v>48.849727000000001</v>
      </c>
      <c r="AH65">
        <v>179.96245400000001</v>
      </c>
      <c r="AI65">
        <v>18.308964</v>
      </c>
      <c r="AJ65">
        <v>0</v>
      </c>
      <c r="AK65">
        <v>68.158760000000001</v>
      </c>
      <c r="AL65">
        <v>83.664000000000001</v>
      </c>
      <c r="AM65">
        <v>18.800616999999999</v>
      </c>
      <c r="AN65">
        <v>1.1478459999999999</v>
      </c>
      <c r="AO65">
        <v>0</v>
      </c>
      <c r="AP65">
        <v>5.5083000000000002</v>
      </c>
      <c r="AQ65">
        <v>0</v>
      </c>
      <c r="AR65">
        <v>33.119999999999997</v>
      </c>
      <c r="AS65">
        <v>28.763045999999999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10.235073</v>
      </c>
      <c r="BA65">
        <v>6.7455160000000003</v>
      </c>
      <c r="BB65">
        <v>3.044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2972.8160409999991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685.82730000000004</v>
      </c>
      <c r="L66">
        <v>470.44979999999998</v>
      </c>
      <c r="M66">
        <v>91.881299999999996</v>
      </c>
      <c r="N66">
        <v>118.6009</v>
      </c>
      <c r="O66">
        <v>124.1828</v>
      </c>
      <c r="P66">
        <v>139.4811</v>
      </c>
      <c r="Q66">
        <v>22.206800000000001</v>
      </c>
      <c r="R66">
        <v>27.178100000000001</v>
      </c>
      <c r="S66">
        <v>26.9878</v>
      </c>
      <c r="T66">
        <v>3.0945860000000001</v>
      </c>
      <c r="U66">
        <v>418.77</v>
      </c>
      <c r="V66">
        <v>11.12</v>
      </c>
      <c r="W66">
        <v>44.31</v>
      </c>
      <c r="X66">
        <v>148.30000000000001</v>
      </c>
      <c r="Y66">
        <v>0</v>
      </c>
      <c r="Z66">
        <v>13.041600000000001</v>
      </c>
      <c r="AA66">
        <v>42.14808</v>
      </c>
      <c r="AB66">
        <v>48.499828000000001</v>
      </c>
      <c r="AC66">
        <v>34.831252999999997</v>
      </c>
      <c r="AD66">
        <v>10.858853999999999</v>
      </c>
      <c r="AE66">
        <v>59.175403000000003</v>
      </c>
      <c r="AF66">
        <v>0</v>
      </c>
      <c r="AG66">
        <v>48.849727000000001</v>
      </c>
      <c r="AH66">
        <v>179.96245400000001</v>
      </c>
      <c r="AI66">
        <v>18.308964</v>
      </c>
      <c r="AJ66">
        <v>0</v>
      </c>
      <c r="AK66">
        <v>68.158760000000001</v>
      </c>
      <c r="AL66">
        <v>83.664000000000001</v>
      </c>
      <c r="AM66">
        <v>18.800616999999999</v>
      </c>
      <c r="AN66">
        <v>1.1478459999999999</v>
      </c>
      <c r="AO66">
        <v>0</v>
      </c>
      <c r="AP66">
        <v>5.5083000000000002</v>
      </c>
      <c r="AQ66">
        <v>0</v>
      </c>
      <c r="AR66">
        <v>33.119999999999997</v>
      </c>
      <c r="AS66">
        <v>28.763045999999999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10.235073</v>
      </c>
      <c r="BA66">
        <v>6.7455160000000003</v>
      </c>
      <c r="BB66">
        <v>3.044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3072.8160409999987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601.94476499999996</v>
      </c>
      <c r="L67">
        <v>456.82365600000003</v>
      </c>
      <c r="M67">
        <v>89.4495</v>
      </c>
      <c r="N67">
        <v>115.3792</v>
      </c>
      <c r="O67">
        <v>120.77070000000001</v>
      </c>
      <c r="P67">
        <v>135.6251</v>
      </c>
      <c r="Q67">
        <v>21.606444</v>
      </c>
      <c r="R67">
        <v>21.203052</v>
      </c>
      <c r="S67">
        <v>26.258189999999999</v>
      </c>
      <c r="T67">
        <v>3.0109249999999999</v>
      </c>
      <c r="U67">
        <v>407.44864000000001</v>
      </c>
      <c r="V67">
        <v>10.82</v>
      </c>
      <c r="W67">
        <v>43.112088</v>
      </c>
      <c r="X67">
        <v>144.29074</v>
      </c>
      <c r="Y67">
        <v>0</v>
      </c>
      <c r="Z67">
        <v>13.041600000000001</v>
      </c>
      <c r="AA67">
        <v>42.14808</v>
      </c>
      <c r="AB67">
        <v>48.499828000000001</v>
      </c>
      <c r="AC67">
        <v>34.831252999999997</v>
      </c>
      <c r="AD67">
        <v>21.717708999999999</v>
      </c>
      <c r="AE67">
        <v>59.175403000000003</v>
      </c>
      <c r="AF67">
        <v>0</v>
      </c>
      <c r="AG67">
        <v>48.849727000000001</v>
      </c>
      <c r="AH67">
        <v>179.96245400000001</v>
      </c>
      <c r="AI67">
        <v>18.308964</v>
      </c>
      <c r="AJ67">
        <v>0</v>
      </c>
      <c r="AK67">
        <v>68.158760000000001</v>
      </c>
      <c r="AL67">
        <v>81.34</v>
      </c>
      <c r="AM67">
        <v>18.800616999999999</v>
      </c>
      <c r="AN67">
        <v>1.1478459999999999</v>
      </c>
      <c r="AO67">
        <v>0</v>
      </c>
      <c r="AP67">
        <v>5.6364000000000001</v>
      </c>
      <c r="AQ67">
        <v>0</v>
      </c>
      <c r="AR67">
        <v>33.119999999999997</v>
      </c>
      <c r="AS67">
        <v>28.763045999999999</v>
      </c>
      <c r="AT67">
        <v>19.461055000000002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10.235073</v>
      </c>
      <c r="BA67">
        <v>6.7455160000000003</v>
      </c>
      <c r="BB67">
        <v>3.044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2946.2907649999988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600.21683499999995</v>
      </c>
      <c r="L68">
        <v>424.57220999999998</v>
      </c>
      <c r="M68">
        <v>89.352199999999996</v>
      </c>
      <c r="N68">
        <v>115.3792</v>
      </c>
      <c r="O68">
        <v>120.77070000000001</v>
      </c>
      <c r="P68">
        <v>135.6251</v>
      </c>
      <c r="Q68">
        <v>21.600650000000002</v>
      </c>
      <c r="R68">
        <v>21.197367</v>
      </c>
      <c r="S68">
        <v>26.251149999999999</v>
      </c>
      <c r="T68">
        <v>3.0101170000000002</v>
      </c>
      <c r="U68">
        <v>407.33939099999998</v>
      </c>
      <c r="V68">
        <v>10.82</v>
      </c>
      <c r="W68">
        <v>43.100529000000002</v>
      </c>
      <c r="X68">
        <v>144.25205199999999</v>
      </c>
      <c r="Y68">
        <v>0</v>
      </c>
      <c r="Z68">
        <v>13.041600000000001</v>
      </c>
      <c r="AA68">
        <v>42.14808</v>
      </c>
      <c r="AB68">
        <v>48.499828000000001</v>
      </c>
      <c r="AC68">
        <v>34.831252999999997</v>
      </c>
      <c r="AD68">
        <v>21.717708999999999</v>
      </c>
      <c r="AE68">
        <v>59.175403000000003</v>
      </c>
      <c r="AF68">
        <v>0</v>
      </c>
      <c r="AG68">
        <v>48.849727000000001</v>
      </c>
      <c r="AH68">
        <v>179.96245400000001</v>
      </c>
      <c r="AI68">
        <v>18.308964</v>
      </c>
      <c r="AJ68">
        <v>0</v>
      </c>
      <c r="AK68">
        <v>68.158760000000001</v>
      </c>
      <c r="AL68">
        <v>81.34</v>
      </c>
      <c r="AM68">
        <v>18.800616999999999</v>
      </c>
      <c r="AN68">
        <v>1.1478459999999999</v>
      </c>
      <c r="AO68">
        <v>0</v>
      </c>
      <c r="AP68">
        <v>5.6364000000000001</v>
      </c>
      <c r="AQ68">
        <v>0</v>
      </c>
      <c r="AR68">
        <v>33.119999999999997</v>
      </c>
      <c r="AS68">
        <v>28.763045999999999</v>
      </c>
      <c r="AT68">
        <v>19.455836999999999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10.235073</v>
      </c>
      <c r="BA68">
        <v>6.7455160000000003</v>
      </c>
      <c r="BB68">
        <v>3.044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2912.0300479999987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631.57556</v>
      </c>
      <c r="L69">
        <v>434.09155900000002</v>
      </c>
      <c r="M69">
        <v>91.394900000000007</v>
      </c>
      <c r="N69">
        <v>117.91759999999999</v>
      </c>
      <c r="O69">
        <v>123.5004</v>
      </c>
      <c r="P69">
        <v>138.71</v>
      </c>
      <c r="Q69">
        <v>22.084959000000001</v>
      </c>
      <c r="R69">
        <v>21.672633999999999</v>
      </c>
      <c r="S69">
        <v>26.839728000000001</v>
      </c>
      <c r="T69">
        <v>3.077607</v>
      </c>
      <c r="U69">
        <v>416.47236299999997</v>
      </c>
      <c r="V69">
        <v>11.12</v>
      </c>
      <c r="W69">
        <v>44.066887000000001</v>
      </c>
      <c r="X69">
        <v>147.486332</v>
      </c>
      <c r="Y69">
        <v>0</v>
      </c>
      <c r="Z69">
        <v>13.041600000000001</v>
      </c>
      <c r="AA69">
        <v>42.14808</v>
      </c>
      <c r="AB69">
        <v>48.499828000000001</v>
      </c>
      <c r="AC69">
        <v>34.831252999999997</v>
      </c>
      <c r="AD69">
        <v>21.717708999999999</v>
      </c>
      <c r="AE69">
        <v>59.175403000000003</v>
      </c>
      <c r="AF69">
        <v>0</v>
      </c>
      <c r="AG69">
        <v>48.849727000000001</v>
      </c>
      <c r="AH69">
        <v>179.96245400000001</v>
      </c>
      <c r="AI69">
        <v>18.308964</v>
      </c>
      <c r="AJ69">
        <v>0</v>
      </c>
      <c r="AK69">
        <v>68.158760000000001</v>
      </c>
      <c r="AL69">
        <v>81.34</v>
      </c>
      <c r="AM69">
        <v>18.800616999999999</v>
      </c>
      <c r="AN69">
        <v>1.1478459999999999</v>
      </c>
      <c r="AO69">
        <v>0</v>
      </c>
      <c r="AP69">
        <v>5.6364000000000001</v>
      </c>
      <c r="AQ69">
        <v>0</v>
      </c>
      <c r="AR69">
        <v>33.119999999999997</v>
      </c>
      <c r="AS69">
        <v>28.763045999999999</v>
      </c>
      <c r="AT69">
        <v>19.892057000000001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10.235073</v>
      </c>
      <c r="BA69">
        <v>6.7455160000000003</v>
      </c>
      <c r="BB69">
        <v>3.044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2978.9892959999984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683.21265500000004</v>
      </c>
      <c r="L70">
        <v>470.44979999999998</v>
      </c>
      <c r="M70">
        <v>91.881299999999996</v>
      </c>
      <c r="N70">
        <v>118.6009</v>
      </c>
      <c r="O70">
        <v>124.1828</v>
      </c>
      <c r="P70">
        <v>139.4811</v>
      </c>
      <c r="Q70">
        <v>21.814299999999999</v>
      </c>
      <c r="R70">
        <v>26.595700000000001</v>
      </c>
      <c r="S70">
        <v>26.401800000000001</v>
      </c>
      <c r="T70">
        <v>3.0945860000000001</v>
      </c>
      <c r="U70">
        <v>418.77</v>
      </c>
      <c r="V70">
        <v>11.12</v>
      </c>
      <c r="W70">
        <v>44.31</v>
      </c>
      <c r="X70">
        <v>148.30000000000001</v>
      </c>
      <c r="Y70">
        <v>0</v>
      </c>
      <c r="Z70">
        <v>13.041600000000001</v>
      </c>
      <c r="AA70">
        <v>42.14808</v>
      </c>
      <c r="AB70">
        <v>48.499828000000001</v>
      </c>
      <c r="AC70">
        <v>34.831252999999997</v>
      </c>
      <c r="AD70">
        <v>21.717708999999999</v>
      </c>
      <c r="AE70">
        <v>59.175403000000003</v>
      </c>
      <c r="AF70">
        <v>0</v>
      </c>
      <c r="AG70">
        <v>48.849727000000001</v>
      </c>
      <c r="AH70">
        <v>179.96245400000001</v>
      </c>
      <c r="AI70">
        <v>18.308964</v>
      </c>
      <c r="AJ70">
        <v>0</v>
      </c>
      <c r="AK70">
        <v>68.158760000000001</v>
      </c>
      <c r="AL70">
        <v>75.53</v>
      </c>
      <c r="AM70">
        <v>18.800616999999999</v>
      </c>
      <c r="AN70">
        <v>1.1478459999999999</v>
      </c>
      <c r="AO70">
        <v>0</v>
      </c>
      <c r="AP70">
        <v>5.6364000000000001</v>
      </c>
      <c r="AQ70">
        <v>0</v>
      </c>
      <c r="AR70">
        <v>33.119999999999997</v>
      </c>
      <c r="AS70">
        <v>28.763045999999999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10.235073</v>
      </c>
      <c r="BA70">
        <v>6.7455160000000003</v>
      </c>
      <c r="BB70">
        <v>3.044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3071.4934509999989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655.03101700000002</v>
      </c>
      <c r="L71">
        <v>422.90946500000001</v>
      </c>
      <c r="M71">
        <v>89.060400000000001</v>
      </c>
      <c r="N71">
        <v>114.89100000000001</v>
      </c>
      <c r="O71">
        <v>120.28319999999999</v>
      </c>
      <c r="P71">
        <v>135.14320000000001</v>
      </c>
      <c r="Q71">
        <v>22.212720000000001</v>
      </c>
      <c r="R71">
        <v>21.114352</v>
      </c>
      <c r="S71">
        <v>26.148343000000001</v>
      </c>
      <c r="T71">
        <v>2.998329</v>
      </c>
      <c r="U71">
        <v>405.74413399999997</v>
      </c>
      <c r="V71">
        <v>10.82</v>
      </c>
      <c r="W71">
        <v>42.931735000000003</v>
      </c>
      <c r="X71">
        <v>143.68711999999999</v>
      </c>
      <c r="Y71">
        <v>0</v>
      </c>
      <c r="Z71">
        <v>13.041600000000001</v>
      </c>
      <c r="AA71">
        <v>42.14808</v>
      </c>
      <c r="AB71">
        <v>48.499828000000001</v>
      </c>
      <c r="AC71">
        <v>34.831252999999997</v>
      </c>
      <c r="AD71">
        <v>21.717708999999999</v>
      </c>
      <c r="AE71">
        <v>59.175403000000003</v>
      </c>
      <c r="AF71">
        <v>0</v>
      </c>
      <c r="AG71">
        <v>48.849727000000001</v>
      </c>
      <c r="AH71">
        <v>179.96245400000001</v>
      </c>
      <c r="AI71">
        <v>18.308964</v>
      </c>
      <c r="AJ71">
        <v>0</v>
      </c>
      <c r="AK71">
        <v>68.158760000000001</v>
      </c>
      <c r="AL71">
        <v>75.53</v>
      </c>
      <c r="AM71">
        <v>18.800616999999999</v>
      </c>
      <c r="AN71">
        <v>1.1478459999999999</v>
      </c>
      <c r="AO71">
        <v>0</v>
      </c>
      <c r="AP71">
        <v>5.6364000000000001</v>
      </c>
      <c r="AQ71">
        <v>0</v>
      </c>
      <c r="AR71">
        <v>33.119999999999997</v>
      </c>
      <c r="AS71">
        <v>28.763045999999999</v>
      </c>
      <c r="AT71">
        <v>19.379643000000002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10.235073</v>
      </c>
      <c r="BA71">
        <v>6.7455160000000003</v>
      </c>
      <c r="BB71">
        <v>3.044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2955.6313679999994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680.53121299999998</v>
      </c>
      <c r="L72">
        <v>447.82879000000003</v>
      </c>
      <c r="M72">
        <v>91.589399999999998</v>
      </c>
      <c r="N72">
        <v>118.21040000000001</v>
      </c>
      <c r="O72">
        <v>123.69540000000001</v>
      </c>
      <c r="P72">
        <v>138.9992</v>
      </c>
      <c r="Q72">
        <v>22.130164000000001</v>
      </c>
      <c r="R72">
        <v>21.716995000000001</v>
      </c>
      <c r="S72">
        <v>26.894665</v>
      </c>
      <c r="T72">
        <v>3.083907</v>
      </c>
      <c r="U72">
        <v>417.32482399999998</v>
      </c>
      <c r="V72">
        <v>11.12</v>
      </c>
      <c r="W72">
        <v>44.157086</v>
      </c>
      <c r="X72">
        <v>147.78821600000001</v>
      </c>
      <c r="Y72">
        <v>0</v>
      </c>
      <c r="Z72">
        <v>13.041600000000001</v>
      </c>
      <c r="AA72">
        <v>42.14808</v>
      </c>
      <c r="AB72">
        <v>48.499828000000001</v>
      </c>
      <c r="AC72">
        <v>34.831252999999997</v>
      </c>
      <c r="AD72">
        <v>21.749182999999999</v>
      </c>
      <c r="AE72">
        <v>59.175403000000003</v>
      </c>
      <c r="AF72">
        <v>0</v>
      </c>
      <c r="AG72">
        <v>48.849727000000001</v>
      </c>
      <c r="AH72">
        <v>179.96245400000001</v>
      </c>
      <c r="AI72">
        <v>18.308964</v>
      </c>
      <c r="AJ72">
        <v>0</v>
      </c>
      <c r="AK72">
        <v>68.158760000000001</v>
      </c>
      <c r="AL72">
        <v>75.53</v>
      </c>
      <c r="AM72">
        <v>18.800616999999999</v>
      </c>
      <c r="AN72">
        <v>1.1478459999999999</v>
      </c>
      <c r="AO72">
        <v>0</v>
      </c>
      <c r="AP72">
        <v>5.6364000000000001</v>
      </c>
      <c r="AQ72">
        <v>0</v>
      </c>
      <c r="AR72">
        <v>33.119999999999997</v>
      </c>
      <c r="AS72">
        <v>28.763045999999999</v>
      </c>
      <c r="AT72">
        <v>19.932773999999998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10.235073</v>
      </c>
      <c r="BA72">
        <v>6.7455160000000003</v>
      </c>
      <c r="BB72">
        <v>3.044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3038.3112179999985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685.82730000000004</v>
      </c>
      <c r="L73">
        <v>470.44979999999998</v>
      </c>
      <c r="M73">
        <v>91.881299999999996</v>
      </c>
      <c r="N73">
        <v>118.6009</v>
      </c>
      <c r="O73">
        <v>124.1828</v>
      </c>
      <c r="P73">
        <v>139.4811</v>
      </c>
      <c r="Q73">
        <v>22.206800000000001</v>
      </c>
      <c r="R73">
        <v>37.089700000000001</v>
      </c>
      <c r="S73">
        <v>26.9878</v>
      </c>
      <c r="T73">
        <v>3.0945860000000001</v>
      </c>
      <c r="U73">
        <v>418.77</v>
      </c>
      <c r="V73">
        <v>11.12</v>
      </c>
      <c r="W73">
        <v>44.31</v>
      </c>
      <c r="X73">
        <v>148.30000000000001</v>
      </c>
      <c r="Y73">
        <v>0</v>
      </c>
      <c r="Z73">
        <v>13.041600000000001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48.849727000000001</v>
      </c>
      <c r="AH73">
        <v>179.96245400000001</v>
      </c>
      <c r="AI73">
        <v>18.308964</v>
      </c>
      <c r="AJ73">
        <v>0</v>
      </c>
      <c r="AK73">
        <v>68.158760000000001</v>
      </c>
      <c r="AL73">
        <v>73.206000000000003</v>
      </c>
      <c r="AM73">
        <v>18.800616999999999</v>
      </c>
      <c r="AN73">
        <v>1.19116</v>
      </c>
      <c r="AO73">
        <v>0</v>
      </c>
      <c r="AP73">
        <v>5.6364000000000001</v>
      </c>
      <c r="AQ73">
        <v>0</v>
      </c>
      <c r="AR73">
        <v>33.119999999999997</v>
      </c>
      <c r="AS73">
        <v>28.763045999999999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10.235073</v>
      </c>
      <c r="BA73">
        <v>6.7455160000000003</v>
      </c>
      <c r="BB73">
        <v>3.044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3083.350269999999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685.82730000000004</v>
      </c>
      <c r="L74">
        <v>470.44979999999998</v>
      </c>
      <c r="M74">
        <v>91.881299999999996</v>
      </c>
      <c r="N74">
        <v>118.6009</v>
      </c>
      <c r="O74">
        <v>124.1828</v>
      </c>
      <c r="P74">
        <v>139.4811</v>
      </c>
      <c r="Q74">
        <v>22.206800000000001</v>
      </c>
      <c r="R74">
        <v>37.089700000000001</v>
      </c>
      <c r="S74">
        <v>26.9878</v>
      </c>
      <c r="T74">
        <v>3.0945860000000001</v>
      </c>
      <c r="U74">
        <v>418.77</v>
      </c>
      <c r="V74">
        <v>11.12</v>
      </c>
      <c r="W74">
        <v>44.31</v>
      </c>
      <c r="X74">
        <v>148.30000000000001</v>
      </c>
      <c r="Y74">
        <v>0</v>
      </c>
      <c r="Z74">
        <v>13.041600000000001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48.849727000000001</v>
      </c>
      <c r="AH74">
        <v>179.96245400000001</v>
      </c>
      <c r="AI74">
        <v>18.308964</v>
      </c>
      <c r="AJ74">
        <v>0</v>
      </c>
      <c r="AK74">
        <v>68.158760000000001</v>
      </c>
      <c r="AL74">
        <v>73.206000000000003</v>
      </c>
      <c r="AM74">
        <v>18.800616999999999</v>
      </c>
      <c r="AN74">
        <v>1.19116</v>
      </c>
      <c r="AO74">
        <v>0</v>
      </c>
      <c r="AP74">
        <v>5.6364000000000001</v>
      </c>
      <c r="AQ74">
        <v>10.35857</v>
      </c>
      <c r="AR74">
        <v>33.119999999999997</v>
      </c>
      <c r="AS74">
        <v>28.763045999999999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10.235073</v>
      </c>
      <c r="BA74">
        <v>6.7455160000000003</v>
      </c>
      <c r="BB74">
        <v>3.044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3093.7088399999989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685.82730000000004</v>
      </c>
      <c r="L75">
        <v>385.44979999999998</v>
      </c>
      <c r="M75">
        <v>91.881299999999996</v>
      </c>
      <c r="N75">
        <v>118.6009</v>
      </c>
      <c r="O75">
        <v>124.1828</v>
      </c>
      <c r="P75">
        <v>139.4811</v>
      </c>
      <c r="Q75">
        <v>22.206800000000001</v>
      </c>
      <c r="R75">
        <v>37.089700000000001</v>
      </c>
      <c r="S75">
        <v>26.9878</v>
      </c>
      <c r="T75">
        <v>3.0945860000000001</v>
      </c>
      <c r="U75">
        <v>418.77</v>
      </c>
      <c r="V75">
        <v>11.12</v>
      </c>
      <c r="W75">
        <v>44.31</v>
      </c>
      <c r="X75">
        <v>148.30000000000001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32.652102999999997</v>
      </c>
      <c r="AE75">
        <v>59.175403000000003</v>
      </c>
      <c r="AF75">
        <v>0</v>
      </c>
      <c r="AG75">
        <v>48.849727000000001</v>
      </c>
      <c r="AH75">
        <v>179.96245400000001</v>
      </c>
      <c r="AI75">
        <v>18.308964</v>
      </c>
      <c r="AJ75">
        <v>0</v>
      </c>
      <c r="AK75">
        <v>68.158760000000001</v>
      </c>
      <c r="AL75">
        <v>70.882000000000005</v>
      </c>
      <c r="AM75">
        <v>18.800616999999999</v>
      </c>
      <c r="AN75">
        <v>1.19116</v>
      </c>
      <c r="AO75">
        <v>0</v>
      </c>
      <c r="AP75">
        <v>5.6364000000000001</v>
      </c>
      <c r="AQ75">
        <v>20.717141000000002</v>
      </c>
      <c r="AR75">
        <v>33.119999999999997</v>
      </c>
      <c r="AS75">
        <v>28.763045999999999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10.235073</v>
      </c>
      <c r="BA75">
        <v>6.7455160000000003</v>
      </c>
      <c r="BB75">
        <v>3.044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3021.1066449999985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685.82730000000004</v>
      </c>
      <c r="L76">
        <v>339.44979999999998</v>
      </c>
      <c r="M76">
        <v>91.881299999999996</v>
      </c>
      <c r="N76">
        <v>118.6009</v>
      </c>
      <c r="O76">
        <v>124.1828</v>
      </c>
      <c r="P76">
        <v>139.4811</v>
      </c>
      <c r="Q76">
        <v>22.206800000000001</v>
      </c>
      <c r="R76">
        <v>36.507300000000001</v>
      </c>
      <c r="S76">
        <v>26.401800000000001</v>
      </c>
      <c r="T76">
        <v>3.0945860000000001</v>
      </c>
      <c r="U76">
        <v>418.77</v>
      </c>
      <c r="V76">
        <v>11.12</v>
      </c>
      <c r="W76">
        <v>44.31</v>
      </c>
      <c r="X76">
        <v>148.30000000000001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43.536136999999997</v>
      </c>
      <c r="AE76">
        <v>59.175403000000003</v>
      </c>
      <c r="AF76">
        <v>0</v>
      </c>
      <c r="AG76">
        <v>48.849727000000001</v>
      </c>
      <c r="AH76">
        <v>179.96245400000001</v>
      </c>
      <c r="AI76">
        <v>18.308964</v>
      </c>
      <c r="AJ76">
        <v>0</v>
      </c>
      <c r="AK76">
        <v>68.158760000000001</v>
      </c>
      <c r="AL76">
        <v>70.882000000000005</v>
      </c>
      <c r="AM76">
        <v>18.800616999999999</v>
      </c>
      <c r="AN76">
        <v>1.19116</v>
      </c>
      <c r="AO76">
        <v>0</v>
      </c>
      <c r="AP76">
        <v>5.6364000000000001</v>
      </c>
      <c r="AQ76">
        <v>31.075710999999998</v>
      </c>
      <c r="AR76">
        <v>33.119999999999997</v>
      </c>
      <c r="AS76">
        <v>28.763045999999999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10.235073</v>
      </c>
      <c r="BA76">
        <v>6.7455160000000003</v>
      </c>
      <c r="BB76">
        <v>3.044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2995.1808489999985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685.42909999999995</v>
      </c>
      <c r="L77">
        <v>329.44979999999998</v>
      </c>
      <c r="M77">
        <v>91.881299999999996</v>
      </c>
      <c r="N77">
        <v>118.6009</v>
      </c>
      <c r="O77">
        <v>124.1828</v>
      </c>
      <c r="P77">
        <v>139.4811</v>
      </c>
      <c r="Q77">
        <v>21.814299999999999</v>
      </c>
      <c r="R77">
        <v>36.507300000000001</v>
      </c>
      <c r="S77">
        <v>26.401800000000001</v>
      </c>
      <c r="T77">
        <v>3.0945860000000001</v>
      </c>
      <c r="U77">
        <v>418.77</v>
      </c>
      <c r="V77">
        <v>11.12</v>
      </c>
      <c r="W77">
        <v>44.31</v>
      </c>
      <c r="X77">
        <v>148.30000000000001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9.7989119999999996</v>
      </c>
      <c r="AG77">
        <v>48.849727000000001</v>
      </c>
      <c r="AH77">
        <v>179.96245400000001</v>
      </c>
      <c r="AI77">
        <v>18.308964</v>
      </c>
      <c r="AJ77">
        <v>0</v>
      </c>
      <c r="AK77">
        <v>68.158760000000001</v>
      </c>
      <c r="AL77">
        <v>68.558000000000007</v>
      </c>
      <c r="AM77">
        <v>18.800616999999999</v>
      </c>
      <c r="AN77">
        <v>1.19116</v>
      </c>
      <c r="AO77">
        <v>0</v>
      </c>
      <c r="AP77">
        <v>5.6364000000000001</v>
      </c>
      <c r="AQ77">
        <v>41.434280999999999</v>
      </c>
      <c r="AR77">
        <v>33.119999999999997</v>
      </c>
      <c r="AS77">
        <v>28.763045999999999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10.235073</v>
      </c>
      <c r="BA77">
        <v>6.7455160000000003</v>
      </c>
      <c r="BB77">
        <v>3.044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3002.2236309999985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685.42909999999995</v>
      </c>
      <c r="L78">
        <v>319.44979999999998</v>
      </c>
      <c r="M78">
        <v>91.881299999999996</v>
      </c>
      <c r="N78">
        <v>118.6009</v>
      </c>
      <c r="O78">
        <v>124.1828</v>
      </c>
      <c r="P78">
        <v>139.4811</v>
      </c>
      <c r="Q78">
        <v>21.814299999999999</v>
      </c>
      <c r="R78">
        <v>36.507300000000001</v>
      </c>
      <c r="S78">
        <v>26.401800000000001</v>
      </c>
      <c r="T78">
        <v>3.0945860000000001</v>
      </c>
      <c r="U78">
        <v>418.77</v>
      </c>
      <c r="V78">
        <v>11.12</v>
      </c>
      <c r="W78">
        <v>44.31</v>
      </c>
      <c r="X78">
        <v>148.30000000000001</v>
      </c>
      <c r="Y78">
        <v>0</v>
      </c>
      <c r="Z78">
        <v>20.214700000000001</v>
      </c>
      <c r="AA78">
        <v>42.14808</v>
      </c>
      <c r="AB78">
        <v>49.907043999999999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48.849727000000001</v>
      </c>
      <c r="AH78">
        <v>182.023944</v>
      </c>
      <c r="AI78">
        <v>21.360458000000001</v>
      </c>
      <c r="AJ78">
        <v>0</v>
      </c>
      <c r="AK78">
        <v>68.158760000000001</v>
      </c>
      <c r="AL78">
        <v>68.558000000000007</v>
      </c>
      <c r="AM78">
        <v>18.800616999999999</v>
      </c>
      <c r="AN78">
        <v>1.19116</v>
      </c>
      <c r="AO78">
        <v>0</v>
      </c>
      <c r="AP78">
        <v>6.4050000000000002</v>
      </c>
      <c r="AQ78">
        <v>42.071731999999997</v>
      </c>
      <c r="AR78">
        <v>33.119999999999997</v>
      </c>
      <c r="AS78">
        <v>28.763045999999999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10.235073</v>
      </c>
      <c r="BA78">
        <v>6.9226239999999999</v>
      </c>
      <c r="BB78">
        <v>3.044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3014.6983949999985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685.42909999999995</v>
      </c>
      <c r="L79">
        <v>328.44979999999998</v>
      </c>
      <c r="M79">
        <v>91.881299999999996</v>
      </c>
      <c r="N79">
        <v>118.6009</v>
      </c>
      <c r="O79">
        <v>124.1828</v>
      </c>
      <c r="P79">
        <v>139.4811</v>
      </c>
      <c r="Q79">
        <v>21.814299999999999</v>
      </c>
      <c r="R79">
        <v>36.507300000000001</v>
      </c>
      <c r="S79">
        <v>26.401800000000001</v>
      </c>
      <c r="T79">
        <v>3.0945860000000001</v>
      </c>
      <c r="U79">
        <v>418.77</v>
      </c>
      <c r="V79">
        <v>11.12</v>
      </c>
      <c r="W79">
        <v>44.31</v>
      </c>
      <c r="X79">
        <v>148.30000000000001</v>
      </c>
      <c r="Y79">
        <v>0</v>
      </c>
      <c r="Z79">
        <v>20.214700000000001</v>
      </c>
      <c r="AA79">
        <v>42.14808</v>
      </c>
      <c r="AB79">
        <v>49.907043999999999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48.849727000000001</v>
      </c>
      <c r="AH79">
        <v>182.023944</v>
      </c>
      <c r="AI79">
        <v>58.790083000000003</v>
      </c>
      <c r="AJ79">
        <v>0</v>
      </c>
      <c r="AK79">
        <v>68.158760000000001</v>
      </c>
      <c r="AL79">
        <v>67.396000000000001</v>
      </c>
      <c r="AM79">
        <v>18.800616999999999</v>
      </c>
      <c r="AN79">
        <v>1.19116</v>
      </c>
      <c r="AO79">
        <v>0</v>
      </c>
      <c r="AP79">
        <v>6.4050000000000002</v>
      </c>
      <c r="AQ79">
        <v>42.071731999999997</v>
      </c>
      <c r="AR79">
        <v>33.119999999999997</v>
      </c>
      <c r="AS79">
        <v>28.763045999999999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10.235073</v>
      </c>
      <c r="BA79">
        <v>6.9226239999999999</v>
      </c>
      <c r="BB79">
        <v>3.044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3059.9660199999989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685.42909999999995</v>
      </c>
      <c r="L80">
        <v>328.44979999999998</v>
      </c>
      <c r="M80">
        <v>91.881299999999996</v>
      </c>
      <c r="N80">
        <v>118.6009</v>
      </c>
      <c r="O80">
        <v>124.1828</v>
      </c>
      <c r="P80">
        <v>139.4811</v>
      </c>
      <c r="Q80">
        <v>21.814299999999999</v>
      </c>
      <c r="R80">
        <v>36.507300000000001</v>
      </c>
      <c r="S80">
        <v>26.401800000000001</v>
      </c>
      <c r="T80">
        <v>3.0945860000000001</v>
      </c>
      <c r="U80">
        <v>418.77</v>
      </c>
      <c r="V80">
        <v>11.12</v>
      </c>
      <c r="W80">
        <v>44.31</v>
      </c>
      <c r="X80">
        <v>148.30000000000001</v>
      </c>
      <c r="Y80">
        <v>0</v>
      </c>
      <c r="Z80">
        <v>20.214700000000001</v>
      </c>
      <c r="AA80">
        <v>42.14808</v>
      </c>
      <c r="AB80">
        <v>49.907043999999999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48.849727000000001</v>
      </c>
      <c r="AH80">
        <v>182.023944</v>
      </c>
      <c r="AI80">
        <v>58.790083000000003</v>
      </c>
      <c r="AJ80">
        <v>0</v>
      </c>
      <c r="AK80">
        <v>68.158760000000001</v>
      </c>
      <c r="AL80">
        <v>67.396000000000001</v>
      </c>
      <c r="AM80">
        <v>18.800616999999999</v>
      </c>
      <c r="AN80">
        <v>1.19116</v>
      </c>
      <c r="AO80">
        <v>0</v>
      </c>
      <c r="AP80">
        <v>6.4050000000000002</v>
      </c>
      <c r="AQ80">
        <v>42.071731999999997</v>
      </c>
      <c r="AR80">
        <v>33.119999999999997</v>
      </c>
      <c r="AS80">
        <v>28.763045999999999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10.235073</v>
      </c>
      <c r="BA80">
        <v>6.9226239999999999</v>
      </c>
      <c r="BB80">
        <v>3.044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3059.9660199999989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688.21910000000003</v>
      </c>
      <c r="L81">
        <v>338.44979999999998</v>
      </c>
      <c r="M81">
        <v>91.881299999999996</v>
      </c>
      <c r="N81">
        <v>118.6009</v>
      </c>
      <c r="O81">
        <v>124.1828</v>
      </c>
      <c r="P81">
        <v>139.4811</v>
      </c>
      <c r="Q81">
        <v>21.814299999999999</v>
      </c>
      <c r="R81">
        <v>36.507300000000001</v>
      </c>
      <c r="S81">
        <v>26.401800000000001</v>
      </c>
      <c r="T81">
        <v>3.0945860000000001</v>
      </c>
      <c r="U81">
        <v>418.77</v>
      </c>
      <c r="V81">
        <v>11.12</v>
      </c>
      <c r="W81">
        <v>44.31</v>
      </c>
      <c r="X81">
        <v>148.30000000000001</v>
      </c>
      <c r="Y81">
        <v>0</v>
      </c>
      <c r="Z81">
        <v>20.214700000000001</v>
      </c>
      <c r="AA81">
        <v>42.14808</v>
      </c>
      <c r="AB81">
        <v>49.907043999999999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48.849727000000001</v>
      </c>
      <c r="AH81">
        <v>182.023944</v>
      </c>
      <c r="AI81">
        <v>58.790083000000003</v>
      </c>
      <c r="AJ81">
        <v>0</v>
      </c>
      <c r="AK81">
        <v>68.158760000000001</v>
      </c>
      <c r="AL81">
        <v>63.91</v>
      </c>
      <c r="AM81">
        <v>18.800616999999999</v>
      </c>
      <c r="AN81">
        <v>1.19116</v>
      </c>
      <c r="AO81">
        <v>0</v>
      </c>
      <c r="AP81">
        <v>6.4050000000000002</v>
      </c>
      <c r="AQ81">
        <v>42.071731999999997</v>
      </c>
      <c r="AR81">
        <v>33.119999999999997</v>
      </c>
      <c r="AS81">
        <v>28.763045999999999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10.235073</v>
      </c>
      <c r="BA81">
        <v>6.9226239999999999</v>
      </c>
      <c r="BB81">
        <v>3.044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3069.2700199999986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688.21910000000003</v>
      </c>
      <c r="L82">
        <v>358.44979999999998</v>
      </c>
      <c r="M82">
        <v>91.881299999999996</v>
      </c>
      <c r="N82">
        <v>118.6009</v>
      </c>
      <c r="O82">
        <v>124.1828</v>
      </c>
      <c r="P82">
        <v>139.4811</v>
      </c>
      <c r="Q82">
        <v>21.814299999999999</v>
      </c>
      <c r="R82">
        <v>36.507300000000001</v>
      </c>
      <c r="S82">
        <v>26.401800000000001</v>
      </c>
      <c r="T82">
        <v>3.0945860000000001</v>
      </c>
      <c r="U82">
        <v>418.77</v>
      </c>
      <c r="V82">
        <v>11.12</v>
      </c>
      <c r="W82">
        <v>44.31</v>
      </c>
      <c r="X82">
        <v>148.30000000000001</v>
      </c>
      <c r="Y82">
        <v>0</v>
      </c>
      <c r="Z82">
        <v>20.214700000000001</v>
      </c>
      <c r="AA82">
        <v>42.14808</v>
      </c>
      <c r="AB82">
        <v>49.907043999999999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48.849727000000001</v>
      </c>
      <c r="AH82">
        <v>182.023944</v>
      </c>
      <c r="AI82">
        <v>58.790083000000003</v>
      </c>
      <c r="AJ82">
        <v>0</v>
      </c>
      <c r="AK82">
        <v>68.158760000000001</v>
      </c>
      <c r="AL82">
        <v>63.91</v>
      </c>
      <c r="AM82">
        <v>18.800616999999999</v>
      </c>
      <c r="AN82">
        <v>1.19116</v>
      </c>
      <c r="AO82">
        <v>0</v>
      </c>
      <c r="AP82">
        <v>6.4050000000000002</v>
      </c>
      <c r="AQ82">
        <v>42.071731999999997</v>
      </c>
      <c r="AR82">
        <v>33.119999999999997</v>
      </c>
      <c r="AS82">
        <v>28.763045999999999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10.235073</v>
      </c>
      <c r="BA82">
        <v>6.9226239999999999</v>
      </c>
      <c r="BB82">
        <v>3.044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3089.2700199999986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688.21810000000005</v>
      </c>
      <c r="L83">
        <v>273.44979999999998</v>
      </c>
      <c r="M83">
        <v>91.881299999999996</v>
      </c>
      <c r="N83">
        <v>118.6009</v>
      </c>
      <c r="O83">
        <v>124.1828</v>
      </c>
      <c r="P83">
        <v>139.4811</v>
      </c>
      <c r="Q83">
        <v>21.814299999999999</v>
      </c>
      <c r="R83">
        <v>36.507300000000001</v>
      </c>
      <c r="S83">
        <v>26.401800000000001</v>
      </c>
      <c r="T83">
        <v>1.71</v>
      </c>
      <c r="U83">
        <v>418.77</v>
      </c>
      <c r="V83">
        <v>11.12</v>
      </c>
      <c r="W83">
        <v>44.31</v>
      </c>
      <c r="X83">
        <v>148.30000000000001</v>
      </c>
      <c r="Y83">
        <v>0</v>
      </c>
      <c r="Z83">
        <v>20.214700000000001</v>
      </c>
      <c r="AA83">
        <v>42.14808</v>
      </c>
      <c r="AB83">
        <v>49.907043999999999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48.849727000000001</v>
      </c>
      <c r="AH83">
        <v>182.023944</v>
      </c>
      <c r="AI83">
        <v>58.790083000000003</v>
      </c>
      <c r="AJ83">
        <v>0</v>
      </c>
      <c r="AK83">
        <v>68.158760000000001</v>
      </c>
      <c r="AL83">
        <v>63.91</v>
      </c>
      <c r="AM83">
        <v>18.800616999999999</v>
      </c>
      <c r="AN83">
        <v>1.19116</v>
      </c>
      <c r="AO83">
        <v>0</v>
      </c>
      <c r="AP83">
        <v>10.119899999999999</v>
      </c>
      <c r="AQ83">
        <v>42.071731999999997</v>
      </c>
      <c r="AR83">
        <v>33.119999999999997</v>
      </c>
      <c r="AS83">
        <v>28.763045999999999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10.235073</v>
      </c>
      <c r="BA83">
        <v>6.9226239999999999</v>
      </c>
      <c r="BB83">
        <v>3.044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3006.5993339999982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688.21810000000005</v>
      </c>
      <c r="L84">
        <v>213.44980000000001</v>
      </c>
      <c r="M84">
        <v>91.881299999999996</v>
      </c>
      <c r="N84">
        <v>118.6009</v>
      </c>
      <c r="O84">
        <v>124.1828</v>
      </c>
      <c r="P84">
        <v>139.4811</v>
      </c>
      <c r="Q84">
        <v>21.814299999999999</v>
      </c>
      <c r="R84">
        <v>36.507300000000001</v>
      </c>
      <c r="S84">
        <v>26.401800000000001</v>
      </c>
      <c r="T84">
        <v>1.71</v>
      </c>
      <c r="U84">
        <v>418.77</v>
      </c>
      <c r="V84">
        <v>11.12</v>
      </c>
      <c r="W84">
        <v>44.31</v>
      </c>
      <c r="X84">
        <v>148.30000000000001</v>
      </c>
      <c r="Y84">
        <v>0</v>
      </c>
      <c r="Z84">
        <v>20.214700000000001</v>
      </c>
      <c r="AA84">
        <v>42.14808</v>
      </c>
      <c r="AB84">
        <v>49.907043999999999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48.849727000000001</v>
      </c>
      <c r="AH84">
        <v>182.023944</v>
      </c>
      <c r="AI84">
        <v>58.790083000000003</v>
      </c>
      <c r="AJ84">
        <v>0</v>
      </c>
      <c r="AK84">
        <v>68.158760000000001</v>
      </c>
      <c r="AL84">
        <v>63.91</v>
      </c>
      <c r="AM84">
        <v>18.800616999999999</v>
      </c>
      <c r="AN84">
        <v>1.19116</v>
      </c>
      <c r="AO84">
        <v>0</v>
      </c>
      <c r="AP84">
        <v>10.119899999999999</v>
      </c>
      <c r="AQ84">
        <v>42.071731999999997</v>
      </c>
      <c r="AR84">
        <v>33.119999999999997</v>
      </c>
      <c r="AS84">
        <v>28.763045999999999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10.235073</v>
      </c>
      <c r="BA84">
        <v>6.9226239999999999</v>
      </c>
      <c r="BB84">
        <v>3.044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2946.5993339999986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688.21910000000003</v>
      </c>
      <c r="L85">
        <v>298.44979999999998</v>
      </c>
      <c r="M85">
        <v>91.881299999999996</v>
      </c>
      <c r="N85">
        <v>118.6009</v>
      </c>
      <c r="O85">
        <v>124.1828</v>
      </c>
      <c r="P85">
        <v>139.4811</v>
      </c>
      <c r="Q85">
        <v>21.814299999999999</v>
      </c>
      <c r="R85">
        <v>36.507300000000001</v>
      </c>
      <c r="S85">
        <v>26.401800000000001</v>
      </c>
      <c r="T85">
        <v>1.71</v>
      </c>
      <c r="U85">
        <v>418.77</v>
      </c>
      <c r="V85">
        <v>11.12</v>
      </c>
      <c r="W85">
        <v>44.31</v>
      </c>
      <c r="X85">
        <v>148.30000000000001</v>
      </c>
      <c r="Y85">
        <v>0</v>
      </c>
      <c r="Z85">
        <v>20.214700000000001</v>
      </c>
      <c r="AA85">
        <v>42.14808</v>
      </c>
      <c r="AB85">
        <v>49.907043999999999</v>
      </c>
      <c r="AC85">
        <v>34.831252999999997</v>
      </c>
      <c r="AD85">
        <v>43.536136999999997</v>
      </c>
      <c r="AE85">
        <v>59.175403000000003</v>
      </c>
      <c r="AF85">
        <v>10.375318</v>
      </c>
      <c r="AG85">
        <v>48.849727000000001</v>
      </c>
      <c r="AH85">
        <v>182.023944</v>
      </c>
      <c r="AI85">
        <v>21.360458000000001</v>
      </c>
      <c r="AJ85">
        <v>0</v>
      </c>
      <c r="AK85">
        <v>68.158760000000001</v>
      </c>
      <c r="AL85">
        <v>63.91</v>
      </c>
      <c r="AM85">
        <v>18.800616999999999</v>
      </c>
      <c r="AN85">
        <v>1.19116</v>
      </c>
      <c r="AO85">
        <v>0</v>
      </c>
      <c r="AP85">
        <v>11.1447</v>
      </c>
      <c r="AQ85">
        <v>42.071731999999997</v>
      </c>
      <c r="AR85">
        <v>33.119999999999997</v>
      </c>
      <c r="AS85">
        <v>28.763045999999999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5.6615330000000004</v>
      </c>
      <c r="AZ85">
        <v>10.235073</v>
      </c>
      <c r="BA85">
        <v>6.9226239999999999</v>
      </c>
      <c r="BB85">
        <v>3.044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2995.1955089999983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688.21910000000003</v>
      </c>
      <c r="L86">
        <v>383.44979999999998</v>
      </c>
      <c r="M86">
        <v>91.881299999999996</v>
      </c>
      <c r="N86">
        <v>118.6009</v>
      </c>
      <c r="O86">
        <v>124.1828</v>
      </c>
      <c r="P86">
        <v>139.4811</v>
      </c>
      <c r="Q86">
        <v>21.814299999999999</v>
      </c>
      <c r="R86">
        <v>36.507300000000001</v>
      </c>
      <c r="S86">
        <v>26.401800000000001</v>
      </c>
      <c r="T86">
        <v>1.71</v>
      </c>
      <c r="U86">
        <v>418.77</v>
      </c>
      <c r="V86">
        <v>11.12</v>
      </c>
      <c r="W86">
        <v>44.31</v>
      </c>
      <c r="X86">
        <v>148.30000000000001</v>
      </c>
      <c r="Y86">
        <v>0</v>
      </c>
      <c r="Z86">
        <v>13.041600000000001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9.7989119999999996</v>
      </c>
      <c r="AG86">
        <v>48.849727000000001</v>
      </c>
      <c r="AH86">
        <v>179.96245400000001</v>
      </c>
      <c r="AI86">
        <v>18.308964</v>
      </c>
      <c r="AJ86">
        <v>0</v>
      </c>
      <c r="AK86">
        <v>68.158760000000001</v>
      </c>
      <c r="AL86">
        <v>63.91</v>
      </c>
      <c r="AM86">
        <v>18.800616999999999</v>
      </c>
      <c r="AN86">
        <v>1.19116</v>
      </c>
      <c r="AO86">
        <v>0</v>
      </c>
      <c r="AP86">
        <v>2.0495999999999999</v>
      </c>
      <c r="AQ86">
        <v>41.434280999999999</v>
      </c>
      <c r="AR86">
        <v>33.119999999999997</v>
      </c>
      <c r="AS86">
        <v>28.763045999999999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10.235073</v>
      </c>
      <c r="BA86">
        <v>6.7455160000000003</v>
      </c>
      <c r="BB86">
        <v>3.044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3055.9150449999984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688.21910000000003</v>
      </c>
      <c r="L87">
        <v>472.95859999999999</v>
      </c>
      <c r="M87">
        <v>91.881299999999996</v>
      </c>
      <c r="N87">
        <v>118.6009</v>
      </c>
      <c r="O87">
        <v>124.1828</v>
      </c>
      <c r="P87">
        <v>139.4811</v>
      </c>
      <c r="Q87">
        <v>21.814299999999999</v>
      </c>
      <c r="R87">
        <v>36.507300000000001</v>
      </c>
      <c r="S87">
        <v>26.401800000000001</v>
      </c>
      <c r="T87">
        <v>1.71</v>
      </c>
      <c r="U87">
        <v>418.77</v>
      </c>
      <c r="V87">
        <v>11.12</v>
      </c>
      <c r="W87">
        <v>44.31</v>
      </c>
      <c r="X87">
        <v>148.30000000000001</v>
      </c>
      <c r="Y87">
        <v>0</v>
      </c>
      <c r="Z87">
        <v>13.041600000000001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9.7989119999999996</v>
      </c>
      <c r="AG87">
        <v>48.849727000000001</v>
      </c>
      <c r="AH87">
        <v>179.96245400000001</v>
      </c>
      <c r="AI87">
        <v>18.308964</v>
      </c>
      <c r="AJ87">
        <v>0</v>
      </c>
      <c r="AK87">
        <v>68.158760000000001</v>
      </c>
      <c r="AL87">
        <v>63.91</v>
      </c>
      <c r="AM87">
        <v>18.800616999999999</v>
      </c>
      <c r="AN87">
        <v>1.19116</v>
      </c>
      <c r="AO87">
        <v>0</v>
      </c>
      <c r="AP87">
        <v>2.0495999999999999</v>
      </c>
      <c r="AQ87">
        <v>41.434280999999999</v>
      </c>
      <c r="AR87">
        <v>33.119999999999997</v>
      </c>
      <c r="AS87">
        <v>28.763045999999999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10.235073</v>
      </c>
      <c r="BA87">
        <v>6.7455160000000003</v>
      </c>
      <c r="BB87">
        <v>3.044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3145.4238449999984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688.21910000000003</v>
      </c>
      <c r="L88">
        <v>472.95859999999999</v>
      </c>
      <c r="M88">
        <v>91.881299999999996</v>
      </c>
      <c r="N88">
        <v>118.6009</v>
      </c>
      <c r="O88">
        <v>124.1828</v>
      </c>
      <c r="P88">
        <v>139.4811</v>
      </c>
      <c r="Q88">
        <v>21.814299999999999</v>
      </c>
      <c r="R88">
        <v>36.507300000000001</v>
      </c>
      <c r="S88">
        <v>26.401800000000001</v>
      </c>
      <c r="T88">
        <v>1.71</v>
      </c>
      <c r="U88">
        <v>418.77</v>
      </c>
      <c r="V88">
        <v>11.12</v>
      </c>
      <c r="W88">
        <v>44.31</v>
      </c>
      <c r="X88">
        <v>148.30000000000001</v>
      </c>
      <c r="Y88">
        <v>0</v>
      </c>
      <c r="Z88">
        <v>13.041600000000001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9.7989119999999996</v>
      </c>
      <c r="AG88">
        <v>48.849727000000001</v>
      </c>
      <c r="AH88">
        <v>179.96245400000001</v>
      </c>
      <c r="AI88">
        <v>18.308964</v>
      </c>
      <c r="AJ88">
        <v>0</v>
      </c>
      <c r="AK88">
        <v>68.158760000000001</v>
      </c>
      <c r="AL88">
        <v>63.91</v>
      </c>
      <c r="AM88">
        <v>18.800616999999999</v>
      </c>
      <c r="AN88">
        <v>1.19116</v>
      </c>
      <c r="AO88">
        <v>0</v>
      </c>
      <c r="AP88">
        <v>2.0495999999999999</v>
      </c>
      <c r="AQ88">
        <v>41.434280999999999</v>
      </c>
      <c r="AR88">
        <v>33.119999999999997</v>
      </c>
      <c r="AS88">
        <v>28.763045999999999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10.235073</v>
      </c>
      <c r="BA88">
        <v>6.7455160000000003</v>
      </c>
      <c r="BB88">
        <v>3.044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3145.4238449999984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688.21910000000003</v>
      </c>
      <c r="L89">
        <v>472.95859999999999</v>
      </c>
      <c r="M89">
        <v>91.881299999999996</v>
      </c>
      <c r="N89">
        <v>118.6009</v>
      </c>
      <c r="O89">
        <v>124.1828</v>
      </c>
      <c r="P89">
        <v>139.4811</v>
      </c>
      <c r="Q89">
        <v>21.814299999999999</v>
      </c>
      <c r="R89">
        <v>36.507300000000001</v>
      </c>
      <c r="S89">
        <v>26.401800000000001</v>
      </c>
      <c r="T89">
        <v>1.71</v>
      </c>
      <c r="U89">
        <v>418.77</v>
      </c>
      <c r="V89">
        <v>11.12</v>
      </c>
      <c r="W89">
        <v>44.31</v>
      </c>
      <c r="X89">
        <v>148.30000000000001</v>
      </c>
      <c r="Y89">
        <v>0</v>
      </c>
      <c r="Z89">
        <v>19.5624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9.7989119999999996</v>
      </c>
      <c r="AG89">
        <v>48.849727000000001</v>
      </c>
      <c r="AH89">
        <v>179.96245400000001</v>
      </c>
      <c r="AI89">
        <v>18.308964</v>
      </c>
      <c r="AJ89">
        <v>0</v>
      </c>
      <c r="AK89">
        <v>68.158760000000001</v>
      </c>
      <c r="AL89">
        <v>63.91</v>
      </c>
      <c r="AM89">
        <v>18.800616999999999</v>
      </c>
      <c r="AN89">
        <v>1.19116</v>
      </c>
      <c r="AO89">
        <v>0</v>
      </c>
      <c r="AP89">
        <v>2.0495999999999999</v>
      </c>
      <c r="AQ89">
        <v>41.434280999999999</v>
      </c>
      <c r="AR89">
        <v>33.119999999999997</v>
      </c>
      <c r="AS89">
        <v>28.763045999999999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10.235073</v>
      </c>
      <c r="BA89">
        <v>6.7455160000000003</v>
      </c>
      <c r="BB89">
        <v>3.044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3151.9446449999982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688.21910000000003</v>
      </c>
      <c r="L90">
        <v>472.95859999999999</v>
      </c>
      <c r="M90">
        <v>91.881299999999996</v>
      </c>
      <c r="N90">
        <v>118.6009</v>
      </c>
      <c r="O90">
        <v>124.1828</v>
      </c>
      <c r="P90">
        <v>139.4811</v>
      </c>
      <c r="Q90">
        <v>21.814299999999999</v>
      </c>
      <c r="R90">
        <v>36.507300000000001</v>
      </c>
      <c r="S90">
        <v>26.401800000000001</v>
      </c>
      <c r="T90">
        <v>1.71</v>
      </c>
      <c r="U90">
        <v>418.77</v>
      </c>
      <c r="V90">
        <v>11.12</v>
      </c>
      <c r="W90">
        <v>44.31</v>
      </c>
      <c r="X90">
        <v>148.30000000000001</v>
      </c>
      <c r="Y90">
        <v>0</v>
      </c>
      <c r="Z90">
        <v>20.214700000000001</v>
      </c>
      <c r="AA90">
        <v>42.14808</v>
      </c>
      <c r="AB90">
        <v>49.907043999999999</v>
      </c>
      <c r="AC90">
        <v>34.831252999999997</v>
      </c>
      <c r="AD90">
        <v>43.536136999999997</v>
      </c>
      <c r="AE90">
        <v>59.175403000000003</v>
      </c>
      <c r="AF90">
        <v>20.750636</v>
      </c>
      <c r="AG90">
        <v>48.849727000000001</v>
      </c>
      <c r="AH90">
        <v>182.023944</v>
      </c>
      <c r="AI90">
        <v>18.308964</v>
      </c>
      <c r="AJ90">
        <v>0</v>
      </c>
      <c r="AK90">
        <v>68.158760000000001</v>
      </c>
      <c r="AL90">
        <v>63.91</v>
      </c>
      <c r="AM90">
        <v>18.800616999999999</v>
      </c>
      <c r="AN90">
        <v>1.19116</v>
      </c>
      <c r="AO90">
        <v>0</v>
      </c>
      <c r="AP90">
        <v>1.0247999999999999</v>
      </c>
      <c r="AQ90">
        <v>42.071731999999997</v>
      </c>
      <c r="AR90">
        <v>33.119999999999997</v>
      </c>
      <c r="AS90">
        <v>28.763045999999999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10.235073</v>
      </c>
      <c r="BA90">
        <v>6.9226239999999999</v>
      </c>
      <c r="BB90">
        <v>3.044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3166.9082329999987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688.21910000000003</v>
      </c>
      <c r="L91">
        <v>472.95859999999999</v>
      </c>
      <c r="M91">
        <v>91.881299999999996</v>
      </c>
      <c r="N91">
        <v>118.6009</v>
      </c>
      <c r="O91">
        <v>124.1828</v>
      </c>
      <c r="P91">
        <v>139.4811</v>
      </c>
      <c r="Q91">
        <v>21.814299999999999</v>
      </c>
      <c r="R91">
        <v>36.507300000000001</v>
      </c>
      <c r="S91">
        <v>26.401800000000001</v>
      </c>
      <c r="T91">
        <v>1.71</v>
      </c>
      <c r="U91">
        <v>418.77</v>
      </c>
      <c r="V91">
        <v>11.12</v>
      </c>
      <c r="W91">
        <v>44.31</v>
      </c>
      <c r="X91">
        <v>148.30000000000001</v>
      </c>
      <c r="Y91">
        <v>0</v>
      </c>
      <c r="Z91">
        <v>20.214700000000001</v>
      </c>
      <c r="AA91">
        <v>42.14808</v>
      </c>
      <c r="AB91">
        <v>49.907043999999999</v>
      </c>
      <c r="AC91">
        <v>34.831252999999997</v>
      </c>
      <c r="AD91">
        <v>43.536136999999997</v>
      </c>
      <c r="AE91">
        <v>59.175403000000003</v>
      </c>
      <c r="AF91">
        <v>20.750636</v>
      </c>
      <c r="AG91">
        <v>48.849727000000001</v>
      </c>
      <c r="AH91">
        <v>182.023944</v>
      </c>
      <c r="AI91">
        <v>18.308964</v>
      </c>
      <c r="AJ91">
        <v>0</v>
      </c>
      <c r="AK91">
        <v>68.158760000000001</v>
      </c>
      <c r="AL91">
        <v>63.91</v>
      </c>
      <c r="AM91">
        <v>18.800616999999999</v>
      </c>
      <c r="AN91">
        <v>1.19116</v>
      </c>
      <c r="AO91">
        <v>0</v>
      </c>
      <c r="AP91">
        <v>1.0247999999999999</v>
      </c>
      <c r="AQ91">
        <v>42.071731999999997</v>
      </c>
      <c r="AR91">
        <v>33.119999999999997</v>
      </c>
      <c r="AS91">
        <v>28.763045999999999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10.235073</v>
      </c>
      <c r="BA91">
        <v>6.9226239999999999</v>
      </c>
      <c r="BB91">
        <v>3.044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3166.9082329999987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688.21910000000003</v>
      </c>
      <c r="L92">
        <v>472.95859999999999</v>
      </c>
      <c r="M92">
        <v>91.881299999999996</v>
      </c>
      <c r="N92">
        <v>118.6009</v>
      </c>
      <c r="O92">
        <v>124.1828</v>
      </c>
      <c r="P92">
        <v>139.4811</v>
      </c>
      <c r="Q92">
        <v>21.814299999999999</v>
      </c>
      <c r="R92">
        <v>36.507300000000001</v>
      </c>
      <c r="S92">
        <v>26.401800000000001</v>
      </c>
      <c r="T92">
        <v>1.71</v>
      </c>
      <c r="U92">
        <v>418.77</v>
      </c>
      <c r="V92">
        <v>11.12</v>
      </c>
      <c r="W92">
        <v>44.31</v>
      </c>
      <c r="X92">
        <v>148.30000000000001</v>
      </c>
      <c r="Y92">
        <v>0</v>
      </c>
      <c r="Z92">
        <v>20.214700000000001</v>
      </c>
      <c r="AA92">
        <v>42.14808</v>
      </c>
      <c r="AB92">
        <v>49.907043999999999</v>
      </c>
      <c r="AC92">
        <v>34.831252999999997</v>
      </c>
      <c r="AD92">
        <v>43.536136999999997</v>
      </c>
      <c r="AE92">
        <v>59.175403000000003</v>
      </c>
      <c r="AF92">
        <v>20.750636</v>
      </c>
      <c r="AG92">
        <v>48.849727000000001</v>
      </c>
      <c r="AH92">
        <v>182.023944</v>
      </c>
      <c r="AI92">
        <v>18.308964</v>
      </c>
      <c r="AJ92">
        <v>0</v>
      </c>
      <c r="AK92">
        <v>68.158760000000001</v>
      </c>
      <c r="AL92">
        <v>63.91</v>
      </c>
      <c r="AM92">
        <v>18.800616999999999</v>
      </c>
      <c r="AN92">
        <v>1.19116</v>
      </c>
      <c r="AO92">
        <v>0</v>
      </c>
      <c r="AP92">
        <v>1.0247999999999999</v>
      </c>
      <c r="AQ92">
        <v>42.071731999999997</v>
      </c>
      <c r="AR92">
        <v>33.119999999999997</v>
      </c>
      <c r="AS92">
        <v>28.763045999999999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10.235073</v>
      </c>
      <c r="BA92">
        <v>6.9226239999999999</v>
      </c>
      <c r="BB92">
        <v>3.044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3166.9082329999987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688.21910000000003</v>
      </c>
      <c r="L93">
        <v>472.95859999999999</v>
      </c>
      <c r="M93">
        <v>91.881299999999996</v>
      </c>
      <c r="N93">
        <v>118.6009</v>
      </c>
      <c r="O93">
        <v>124.1828</v>
      </c>
      <c r="P93">
        <v>139.4811</v>
      </c>
      <c r="Q93">
        <v>21.814299999999999</v>
      </c>
      <c r="R93">
        <v>36.507300000000001</v>
      </c>
      <c r="S93">
        <v>26.401800000000001</v>
      </c>
      <c r="T93">
        <v>1.71</v>
      </c>
      <c r="U93">
        <v>418.77</v>
      </c>
      <c r="V93">
        <v>11.12</v>
      </c>
      <c r="W93">
        <v>44.31</v>
      </c>
      <c r="X93">
        <v>148.30000000000001</v>
      </c>
      <c r="Y93">
        <v>0</v>
      </c>
      <c r="Z93">
        <v>20.214700000000001</v>
      </c>
      <c r="AA93">
        <v>42.14808</v>
      </c>
      <c r="AB93">
        <v>49.907043999999999</v>
      </c>
      <c r="AC93">
        <v>34.831252999999997</v>
      </c>
      <c r="AD93">
        <v>43.536136999999997</v>
      </c>
      <c r="AE93">
        <v>59.175403000000003</v>
      </c>
      <c r="AF93">
        <v>20.750636</v>
      </c>
      <c r="AG93">
        <v>48.849727000000001</v>
      </c>
      <c r="AH93">
        <v>182.023944</v>
      </c>
      <c r="AI93">
        <v>18.308964</v>
      </c>
      <c r="AJ93">
        <v>0</v>
      </c>
      <c r="AK93">
        <v>68.158760000000001</v>
      </c>
      <c r="AL93">
        <v>63.91</v>
      </c>
      <c r="AM93">
        <v>18.800616999999999</v>
      </c>
      <c r="AN93">
        <v>1.19116</v>
      </c>
      <c r="AO93">
        <v>0</v>
      </c>
      <c r="AP93">
        <v>1.0247999999999999</v>
      </c>
      <c r="AQ93">
        <v>42.071731999999997</v>
      </c>
      <c r="AR93">
        <v>33.119999999999997</v>
      </c>
      <c r="AS93">
        <v>28.763045999999999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10.235073</v>
      </c>
      <c r="BA93">
        <v>6.9226239999999999</v>
      </c>
      <c r="BB93">
        <v>3.044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3166.9082329999987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688.21910000000003</v>
      </c>
      <c r="L94">
        <v>472.95859999999999</v>
      </c>
      <c r="M94">
        <v>91.881299999999996</v>
      </c>
      <c r="N94">
        <v>118.6009</v>
      </c>
      <c r="O94">
        <v>124.1828</v>
      </c>
      <c r="P94">
        <v>139.4811</v>
      </c>
      <c r="Q94">
        <v>21.814299999999999</v>
      </c>
      <c r="R94">
        <v>36.507300000000001</v>
      </c>
      <c r="S94">
        <v>26.401800000000001</v>
      </c>
      <c r="T94">
        <v>1.71</v>
      </c>
      <c r="U94">
        <v>418.77</v>
      </c>
      <c r="V94">
        <v>11.12</v>
      </c>
      <c r="W94">
        <v>44.31</v>
      </c>
      <c r="X94">
        <v>148.30000000000001</v>
      </c>
      <c r="Y94">
        <v>0</v>
      </c>
      <c r="Z94">
        <v>19.5624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20.750636</v>
      </c>
      <c r="AG94">
        <v>48.849727000000001</v>
      </c>
      <c r="AH94">
        <v>179.96245400000001</v>
      </c>
      <c r="AI94">
        <v>18.308964</v>
      </c>
      <c r="AJ94">
        <v>0</v>
      </c>
      <c r="AK94">
        <v>68.158760000000001</v>
      </c>
      <c r="AL94">
        <v>63.91</v>
      </c>
      <c r="AM94">
        <v>18.800616999999999</v>
      </c>
      <c r="AN94">
        <v>1.19116</v>
      </c>
      <c r="AO94">
        <v>0</v>
      </c>
      <c r="AP94">
        <v>2.0495999999999999</v>
      </c>
      <c r="AQ94">
        <v>41.434280999999999</v>
      </c>
      <c r="AR94">
        <v>33.119999999999997</v>
      </c>
      <c r="AS94">
        <v>28.763045999999999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10.235073</v>
      </c>
      <c r="BA94">
        <v>6.7455160000000003</v>
      </c>
      <c r="BB94">
        <v>3.044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3162.8963689999982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688.21910000000003</v>
      </c>
      <c r="L95">
        <v>472.95859999999999</v>
      </c>
      <c r="M95">
        <v>91.881299999999996</v>
      </c>
      <c r="N95">
        <v>118.6009</v>
      </c>
      <c r="O95">
        <v>124.1828</v>
      </c>
      <c r="P95">
        <v>139.4811</v>
      </c>
      <c r="Q95">
        <v>21.814299999999999</v>
      </c>
      <c r="R95">
        <v>36.507300000000001</v>
      </c>
      <c r="S95">
        <v>26.401800000000001</v>
      </c>
      <c r="T95">
        <v>1.71</v>
      </c>
      <c r="U95">
        <v>418.77</v>
      </c>
      <c r="V95">
        <v>11.12</v>
      </c>
      <c r="W95">
        <v>44.31</v>
      </c>
      <c r="X95">
        <v>148.30000000000001</v>
      </c>
      <c r="Y95">
        <v>0</v>
      </c>
      <c r="Z95">
        <v>19.5624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27.667514000000001</v>
      </c>
      <c r="AG95">
        <v>48.849727000000001</v>
      </c>
      <c r="AH95">
        <v>179.96245400000001</v>
      </c>
      <c r="AI95">
        <v>18.308964</v>
      </c>
      <c r="AJ95">
        <v>0</v>
      </c>
      <c r="AK95">
        <v>68.158760000000001</v>
      </c>
      <c r="AL95">
        <v>61.585999999999999</v>
      </c>
      <c r="AM95">
        <v>18.800616999999999</v>
      </c>
      <c r="AN95">
        <v>1.19116</v>
      </c>
      <c r="AO95">
        <v>0</v>
      </c>
      <c r="AP95">
        <v>2.0495999999999999</v>
      </c>
      <c r="AQ95">
        <v>41.434280999999999</v>
      </c>
      <c r="AR95">
        <v>33.119999999999997</v>
      </c>
      <c r="AS95">
        <v>28.763045999999999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10.235073</v>
      </c>
      <c r="BA95">
        <v>6.7455160000000003</v>
      </c>
      <c r="BB95">
        <v>3.044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3167.4892469999982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688.21910000000003</v>
      </c>
      <c r="L96">
        <v>472.95859999999999</v>
      </c>
      <c r="M96">
        <v>91.881299999999996</v>
      </c>
      <c r="N96">
        <v>118.6009</v>
      </c>
      <c r="O96">
        <v>124.1828</v>
      </c>
      <c r="P96">
        <v>139.4811</v>
      </c>
      <c r="Q96">
        <v>21.814299999999999</v>
      </c>
      <c r="R96">
        <v>36.507300000000001</v>
      </c>
      <c r="S96">
        <v>26.401800000000001</v>
      </c>
      <c r="T96">
        <v>1.71</v>
      </c>
      <c r="U96">
        <v>418.77</v>
      </c>
      <c r="V96">
        <v>11.12</v>
      </c>
      <c r="W96">
        <v>44.31</v>
      </c>
      <c r="X96">
        <v>148.30000000000001</v>
      </c>
      <c r="Y96">
        <v>0</v>
      </c>
      <c r="Z96">
        <v>19.5624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27.667514000000001</v>
      </c>
      <c r="AG96">
        <v>48.849727000000001</v>
      </c>
      <c r="AH96">
        <v>179.96245400000001</v>
      </c>
      <c r="AI96">
        <v>18.308964</v>
      </c>
      <c r="AJ96">
        <v>0</v>
      </c>
      <c r="AK96">
        <v>68.158760000000001</v>
      </c>
      <c r="AL96">
        <v>61.585999999999999</v>
      </c>
      <c r="AM96">
        <v>18.800616999999999</v>
      </c>
      <c r="AN96">
        <v>1.19116</v>
      </c>
      <c r="AO96">
        <v>0</v>
      </c>
      <c r="AP96">
        <v>2.0495999999999999</v>
      </c>
      <c r="AQ96">
        <v>41.434280999999999</v>
      </c>
      <c r="AR96">
        <v>33.119999999999997</v>
      </c>
      <c r="AS96">
        <v>28.763045999999999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10.235073</v>
      </c>
      <c r="BA96">
        <v>6.7455160000000003</v>
      </c>
      <c r="BB96">
        <v>3.044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3167.4892469999982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688.21910000000003</v>
      </c>
      <c r="L97">
        <v>472.95859999999999</v>
      </c>
      <c r="M97">
        <v>91.881299999999996</v>
      </c>
      <c r="N97">
        <v>118.6009</v>
      </c>
      <c r="O97">
        <v>124.1828</v>
      </c>
      <c r="P97">
        <v>139.4811</v>
      </c>
      <c r="Q97">
        <v>21.814299999999999</v>
      </c>
      <c r="R97">
        <v>36.507300000000001</v>
      </c>
      <c r="S97">
        <v>26.401800000000001</v>
      </c>
      <c r="T97">
        <v>1.71</v>
      </c>
      <c r="U97">
        <v>418.77</v>
      </c>
      <c r="V97">
        <v>11.12</v>
      </c>
      <c r="W97">
        <v>44.31</v>
      </c>
      <c r="X97">
        <v>148.30000000000001</v>
      </c>
      <c r="Y97">
        <v>0</v>
      </c>
      <c r="Z97">
        <v>19.5624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27.667514000000001</v>
      </c>
      <c r="AG97">
        <v>48.849727000000001</v>
      </c>
      <c r="AH97">
        <v>179.96245400000001</v>
      </c>
      <c r="AI97">
        <v>22.886205</v>
      </c>
      <c r="AJ97">
        <v>0</v>
      </c>
      <c r="AK97">
        <v>68.158760000000001</v>
      </c>
      <c r="AL97">
        <v>61.585999999999999</v>
      </c>
      <c r="AM97">
        <v>18.800616999999999</v>
      </c>
      <c r="AN97">
        <v>1.19116</v>
      </c>
      <c r="AO97">
        <v>0</v>
      </c>
      <c r="AP97">
        <v>4.0991999999999997</v>
      </c>
      <c r="AQ97">
        <v>41.434280999999999</v>
      </c>
      <c r="AR97">
        <v>33.119999999999997</v>
      </c>
      <c r="AS97">
        <v>28.763045999999999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10.235073</v>
      </c>
      <c r="BA97">
        <v>6.7455160000000003</v>
      </c>
      <c r="BB97">
        <v>3.044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3174.1160879999984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688.21910000000003</v>
      </c>
      <c r="L98">
        <v>472.95859999999999</v>
      </c>
      <c r="M98">
        <v>91.881299999999996</v>
      </c>
      <c r="N98">
        <v>118.6009</v>
      </c>
      <c r="O98">
        <v>124.1828</v>
      </c>
      <c r="P98">
        <v>139.4811</v>
      </c>
      <c r="Q98">
        <v>21.814299999999999</v>
      </c>
      <c r="R98">
        <v>36.507300000000001</v>
      </c>
      <c r="S98">
        <v>26.401800000000001</v>
      </c>
      <c r="T98">
        <v>1.71</v>
      </c>
      <c r="U98">
        <v>418.77</v>
      </c>
      <c r="V98">
        <v>11.12</v>
      </c>
      <c r="W98">
        <v>44.31</v>
      </c>
      <c r="X98">
        <v>148.30000000000001</v>
      </c>
      <c r="Y98">
        <v>0</v>
      </c>
      <c r="Z98">
        <v>19.5624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27.667514000000001</v>
      </c>
      <c r="AG98">
        <v>48.849727000000001</v>
      </c>
      <c r="AH98">
        <v>179.96245400000001</v>
      </c>
      <c r="AI98">
        <v>22.886205</v>
      </c>
      <c r="AJ98">
        <v>0</v>
      </c>
      <c r="AK98">
        <v>68.158760000000001</v>
      </c>
      <c r="AL98">
        <v>61.585999999999999</v>
      </c>
      <c r="AM98">
        <v>18.800616999999999</v>
      </c>
      <c r="AN98">
        <v>1.19116</v>
      </c>
      <c r="AO98">
        <v>0</v>
      </c>
      <c r="AP98">
        <v>4.0991999999999997</v>
      </c>
      <c r="AQ98">
        <v>41.434280999999999</v>
      </c>
      <c r="AR98">
        <v>33.119999999999997</v>
      </c>
      <c r="AS98">
        <v>28.763045999999999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10.235073</v>
      </c>
      <c r="BA98">
        <v>6.7455160000000003</v>
      </c>
      <c r="BB98">
        <v>3.044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3174.1160879999984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1.1835775E-4</v>
      </c>
      <c r="E99">
        <f t="shared" si="2"/>
        <v>0</v>
      </c>
      <c r="F99">
        <f t="shared" si="2"/>
        <v>0</v>
      </c>
      <c r="G99">
        <f t="shared" si="2"/>
        <v>3.1121949999999996E-4</v>
      </c>
      <c r="H99">
        <f t="shared" si="2"/>
        <v>0</v>
      </c>
      <c r="I99">
        <f t="shared" si="2"/>
        <v>0</v>
      </c>
      <c r="J99">
        <f t="shared" si="2"/>
        <v>1.0223467E-2</v>
      </c>
      <c r="K99">
        <f t="shared" si="2"/>
        <v>14.209704003750002</v>
      </c>
      <c r="L99">
        <f t="shared" si="2"/>
        <v>7.811954920249998</v>
      </c>
      <c r="M99">
        <f t="shared" si="2"/>
        <v>2.2017952749999985</v>
      </c>
      <c r="N99">
        <f t="shared" si="2"/>
        <v>2.8420527749999986</v>
      </c>
      <c r="O99">
        <f t="shared" si="2"/>
        <v>2.9757808500000009</v>
      </c>
      <c r="P99">
        <f t="shared" si="2"/>
        <v>3.3423650000000067</v>
      </c>
      <c r="Q99">
        <f t="shared" si="2"/>
        <v>0.49292080924999998</v>
      </c>
      <c r="R99">
        <f t="shared" si="2"/>
        <v>0.60226122500000057</v>
      </c>
      <c r="S99">
        <f t="shared" si="2"/>
        <v>0.60329951900000067</v>
      </c>
      <c r="T99">
        <f t="shared" si="2"/>
        <v>6.8617951499999927E-2</v>
      </c>
      <c r="U99">
        <f t="shared" si="2"/>
        <v>10.034808303499993</v>
      </c>
      <c r="V99">
        <f t="shared" si="2"/>
        <v>0.27190717924999991</v>
      </c>
      <c r="W99">
        <f t="shared" si="2"/>
        <v>1.0391381959999992</v>
      </c>
      <c r="X99">
        <f t="shared" si="2"/>
        <v>3.4776966537499958</v>
      </c>
      <c r="Y99">
        <f t="shared" si="2"/>
        <v>0</v>
      </c>
      <c r="Z99">
        <f t="shared" si="2"/>
        <v>0.33940830000000022</v>
      </c>
      <c r="AA99">
        <f t="shared" si="2"/>
        <v>1.0112078999999989</v>
      </c>
      <c r="AB99">
        <f t="shared" si="2"/>
        <v>1.1682175199999996</v>
      </c>
      <c r="AC99">
        <f t="shared" si="2"/>
        <v>0.83595007199999871</v>
      </c>
      <c r="AD99">
        <f t="shared" si="2"/>
        <v>0.69061526850000055</v>
      </c>
      <c r="AE99">
        <f t="shared" si="2"/>
        <v>1.4202096720000026</v>
      </c>
      <c r="AF99">
        <f t="shared" si="2"/>
        <v>0.3150061799999998</v>
      </c>
      <c r="AG99">
        <f t="shared" si="2"/>
        <v>1.1723934479999976</v>
      </c>
      <c r="AH99">
        <f t="shared" si="2"/>
        <v>4.3252833660000078</v>
      </c>
      <c r="AI99">
        <f t="shared" si="2"/>
        <v>0.51378920275000062</v>
      </c>
      <c r="AJ99">
        <f t="shared" si="2"/>
        <v>0</v>
      </c>
      <c r="AK99">
        <f t="shared" si="2"/>
        <v>1.635810240000001</v>
      </c>
      <c r="AL99">
        <f t="shared" si="2"/>
        <v>1.6790899999999993</v>
      </c>
      <c r="AM99">
        <f t="shared" si="2"/>
        <v>0.28543447000000011</v>
      </c>
      <c r="AN99">
        <f t="shared" si="2"/>
        <v>2.3260118499999986E-2</v>
      </c>
      <c r="AO99">
        <f t="shared" si="2"/>
        <v>0</v>
      </c>
      <c r="AP99">
        <f t="shared" si="2"/>
        <v>0.10632299999999992</v>
      </c>
      <c r="AQ99">
        <f t="shared" si="2"/>
        <v>0.46446235549999987</v>
      </c>
      <c r="AR99">
        <f t="shared" si="2"/>
        <v>0.81695999999999935</v>
      </c>
      <c r="AS99">
        <f t="shared" si="2"/>
        <v>0.74464330200000062</v>
      </c>
      <c r="AT99">
        <f t="shared" si="2"/>
        <v>0.47930785750000005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0.23507878200000062</v>
      </c>
      <c r="BA99">
        <f t="shared" si="3"/>
        <v>0.16242370800000011</v>
      </c>
      <c r="BB99">
        <f t="shared" si="3"/>
        <v>0.10286398949999984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68.646448170749977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45435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0.45700299999999999</v>
      </c>
      <c r="E3">
        <v>0</v>
      </c>
      <c r="F3">
        <v>0</v>
      </c>
      <c r="G3">
        <v>1.201681</v>
      </c>
      <c r="H3">
        <v>0</v>
      </c>
      <c r="I3">
        <v>0</v>
      </c>
      <c r="J3">
        <v>9.5854289999999995</v>
      </c>
      <c r="K3">
        <v>664.52791400000001</v>
      </c>
      <c r="L3">
        <v>456.54693700000001</v>
      </c>
      <c r="M3">
        <v>88.693019000000007</v>
      </c>
      <c r="N3">
        <v>114.485449</v>
      </c>
      <c r="O3">
        <v>119.87365699999999</v>
      </c>
      <c r="P3">
        <v>134.64110600000001</v>
      </c>
      <c r="Q3">
        <v>21.057344000000001</v>
      </c>
      <c r="R3">
        <v>20.47382</v>
      </c>
      <c r="S3">
        <v>25.485658000000001</v>
      </c>
      <c r="T3">
        <v>2.9872040000000002</v>
      </c>
      <c r="U3">
        <v>404.23868099999999</v>
      </c>
      <c r="V3">
        <v>11.043032</v>
      </c>
      <c r="W3">
        <v>42.772443000000003</v>
      </c>
      <c r="X3">
        <v>143.15331599999999</v>
      </c>
      <c r="Y3">
        <v>0</v>
      </c>
      <c r="Z3">
        <v>12.589055999999999</v>
      </c>
      <c r="AA3">
        <v>39.349488999999998</v>
      </c>
      <c r="AB3">
        <v>46.816884000000002</v>
      </c>
      <c r="AC3">
        <v>33.622608999999997</v>
      </c>
      <c r="AD3">
        <v>42.025433</v>
      </c>
      <c r="AE3">
        <v>57.122017</v>
      </c>
      <c r="AF3">
        <v>26.707450999999999</v>
      </c>
      <c r="AG3">
        <v>47.154640999999998</v>
      </c>
      <c r="AH3">
        <v>173.71775700000001</v>
      </c>
      <c r="AI3">
        <v>18.410045</v>
      </c>
      <c r="AJ3">
        <v>0</v>
      </c>
      <c r="AK3">
        <v>65.793650999999997</v>
      </c>
      <c r="AL3">
        <v>70.665751999999998</v>
      </c>
      <c r="AM3">
        <v>18.148236000000001</v>
      </c>
      <c r="AN3">
        <v>1.1080159999999999</v>
      </c>
      <c r="AO3">
        <v>0</v>
      </c>
      <c r="AP3">
        <v>1.731169</v>
      </c>
      <c r="AQ3">
        <v>39.996510999999998</v>
      </c>
      <c r="AR3">
        <v>32.503582000000002</v>
      </c>
      <c r="AS3">
        <v>37.019958000000003</v>
      </c>
      <c r="AT3">
        <v>19.307738000000001</v>
      </c>
      <c r="AU3">
        <v>0</v>
      </c>
      <c r="AV3">
        <v>0</v>
      </c>
      <c r="AW3">
        <v>0</v>
      </c>
      <c r="AX3">
        <v>0</v>
      </c>
      <c r="AY3">
        <v>5.3674869999999997</v>
      </c>
      <c r="AZ3">
        <v>8.9529669999999992</v>
      </c>
      <c r="BA3">
        <v>6.5114470000000004</v>
      </c>
      <c r="BB3">
        <v>5.1721630000000003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3071.0177519999997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9.5854289999999995</v>
      </c>
      <c r="K4">
        <v>664.52791400000001</v>
      </c>
      <c r="L4">
        <v>456.54693700000001</v>
      </c>
      <c r="M4">
        <v>88.693019000000007</v>
      </c>
      <c r="N4">
        <v>114.485449</v>
      </c>
      <c r="O4">
        <v>119.87365699999999</v>
      </c>
      <c r="P4">
        <v>134.64110600000001</v>
      </c>
      <c r="Q4">
        <v>21.057344000000001</v>
      </c>
      <c r="R4">
        <v>20.47382</v>
      </c>
      <c r="S4">
        <v>25.485658000000001</v>
      </c>
      <c r="T4">
        <v>2.9872040000000002</v>
      </c>
      <c r="U4">
        <v>404.23868099999999</v>
      </c>
      <c r="V4">
        <v>11.043032</v>
      </c>
      <c r="W4">
        <v>42.772443000000003</v>
      </c>
      <c r="X4">
        <v>143.15398999999999</v>
      </c>
      <c r="Y4">
        <v>0</v>
      </c>
      <c r="Z4">
        <v>12.589055999999999</v>
      </c>
      <c r="AA4">
        <v>40.685541999999998</v>
      </c>
      <c r="AB4">
        <v>46.816884000000002</v>
      </c>
      <c r="AC4">
        <v>33.622608999999997</v>
      </c>
      <c r="AD4">
        <v>42.025433</v>
      </c>
      <c r="AE4">
        <v>57.122017</v>
      </c>
      <c r="AF4">
        <v>26.707450999999999</v>
      </c>
      <c r="AG4">
        <v>47.154640999999998</v>
      </c>
      <c r="AH4">
        <v>173.71775700000001</v>
      </c>
      <c r="AI4">
        <v>18.410045</v>
      </c>
      <c r="AJ4">
        <v>0</v>
      </c>
      <c r="AK4">
        <v>65.793650999999997</v>
      </c>
      <c r="AL4">
        <v>70.665751999999998</v>
      </c>
      <c r="AM4">
        <v>18.148236000000001</v>
      </c>
      <c r="AN4">
        <v>1.1080159999999999</v>
      </c>
      <c r="AO4">
        <v>0</v>
      </c>
      <c r="AP4">
        <v>1.731169</v>
      </c>
      <c r="AQ4">
        <v>39.996510999999998</v>
      </c>
      <c r="AR4">
        <v>32.503582000000002</v>
      </c>
      <c r="AS4">
        <v>37.019958000000003</v>
      </c>
      <c r="AT4">
        <v>19.307738000000001</v>
      </c>
      <c r="AU4">
        <v>0</v>
      </c>
      <c r="AV4">
        <v>0</v>
      </c>
      <c r="AW4">
        <v>0</v>
      </c>
      <c r="AX4">
        <v>0</v>
      </c>
      <c r="AY4">
        <v>5.3674869999999997</v>
      </c>
      <c r="AZ4">
        <v>8.9529669999999992</v>
      </c>
      <c r="BA4">
        <v>6.5114470000000004</v>
      </c>
      <c r="BB4">
        <v>5.1721630000000003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3070.6957949999996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9.5854289999999995</v>
      </c>
      <c r="K5">
        <v>664.52791400000001</v>
      </c>
      <c r="L5">
        <v>456.54693700000001</v>
      </c>
      <c r="M5">
        <v>88.693019000000007</v>
      </c>
      <c r="N5">
        <v>114.485449</v>
      </c>
      <c r="O5">
        <v>119.87365699999999</v>
      </c>
      <c r="P5">
        <v>134.64110600000001</v>
      </c>
      <c r="Q5">
        <v>21.057344000000001</v>
      </c>
      <c r="R5">
        <v>20.47382</v>
      </c>
      <c r="S5">
        <v>25.485658000000001</v>
      </c>
      <c r="T5">
        <v>2.9872040000000002</v>
      </c>
      <c r="U5">
        <v>404.23868099999999</v>
      </c>
      <c r="V5">
        <v>11.043032</v>
      </c>
      <c r="W5">
        <v>42.772443000000003</v>
      </c>
      <c r="X5">
        <v>143.15398999999999</v>
      </c>
      <c r="Y5">
        <v>0</v>
      </c>
      <c r="Z5">
        <v>12.589055999999999</v>
      </c>
      <c r="AA5">
        <v>40.685541999999998</v>
      </c>
      <c r="AB5">
        <v>46.816884000000002</v>
      </c>
      <c r="AC5">
        <v>33.622608999999997</v>
      </c>
      <c r="AD5">
        <v>42.025433</v>
      </c>
      <c r="AE5">
        <v>57.122017</v>
      </c>
      <c r="AF5">
        <v>26.707450999999999</v>
      </c>
      <c r="AG5">
        <v>47.154640999999998</v>
      </c>
      <c r="AH5">
        <v>173.71775700000001</v>
      </c>
      <c r="AI5">
        <v>18.410045</v>
      </c>
      <c r="AJ5">
        <v>0</v>
      </c>
      <c r="AK5">
        <v>65.793650999999997</v>
      </c>
      <c r="AL5">
        <v>70.665751999999998</v>
      </c>
      <c r="AM5">
        <v>18.148236000000001</v>
      </c>
      <c r="AN5">
        <v>1.1080159999999999</v>
      </c>
      <c r="AO5">
        <v>0</v>
      </c>
      <c r="AP5">
        <v>1.731169</v>
      </c>
      <c r="AQ5">
        <v>39.996510999999998</v>
      </c>
      <c r="AR5">
        <v>32.503582000000002</v>
      </c>
      <c r="AS5">
        <v>37.019958000000003</v>
      </c>
      <c r="AT5">
        <v>19.307738000000001</v>
      </c>
      <c r="AU5">
        <v>0</v>
      </c>
      <c r="AV5">
        <v>0</v>
      </c>
      <c r="AW5">
        <v>0</v>
      </c>
      <c r="AX5">
        <v>0</v>
      </c>
      <c r="AY5">
        <v>5.3674869999999997</v>
      </c>
      <c r="AZ5">
        <v>8.9529669999999992</v>
      </c>
      <c r="BA5">
        <v>6.5114470000000004</v>
      </c>
      <c r="BB5">
        <v>5.1721630000000003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3070.6957949999996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9.5854289999999995</v>
      </c>
      <c r="K6">
        <v>664.52791400000001</v>
      </c>
      <c r="L6">
        <v>456.54693700000001</v>
      </c>
      <c r="M6">
        <v>88.693019000000007</v>
      </c>
      <c r="N6">
        <v>114.485449</v>
      </c>
      <c r="O6">
        <v>119.87365699999999</v>
      </c>
      <c r="P6">
        <v>134.64110600000001</v>
      </c>
      <c r="Q6">
        <v>21.057344000000001</v>
      </c>
      <c r="R6">
        <v>20.47382</v>
      </c>
      <c r="S6">
        <v>25.485658000000001</v>
      </c>
      <c r="T6">
        <v>2.9872040000000002</v>
      </c>
      <c r="U6">
        <v>404.23868099999999</v>
      </c>
      <c r="V6">
        <v>11.043032</v>
      </c>
      <c r="W6">
        <v>42.772443000000003</v>
      </c>
      <c r="X6">
        <v>143.15398999999999</v>
      </c>
      <c r="Y6">
        <v>0</v>
      </c>
      <c r="Z6">
        <v>12.589055999999999</v>
      </c>
      <c r="AA6">
        <v>40.685541999999998</v>
      </c>
      <c r="AB6">
        <v>46.816884000000002</v>
      </c>
      <c r="AC6">
        <v>33.622608999999997</v>
      </c>
      <c r="AD6">
        <v>42.025433</v>
      </c>
      <c r="AE6">
        <v>57.122017</v>
      </c>
      <c r="AF6">
        <v>26.707450999999999</v>
      </c>
      <c r="AG6">
        <v>47.154640999999998</v>
      </c>
      <c r="AH6">
        <v>173.71775700000001</v>
      </c>
      <c r="AI6">
        <v>18.410045</v>
      </c>
      <c r="AJ6">
        <v>0</v>
      </c>
      <c r="AK6">
        <v>65.793650999999997</v>
      </c>
      <c r="AL6">
        <v>70.665751999999998</v>
      </c>
      <c r="AM6">
        <v>18.148236000000001</v>
      </c>
      <c r="AN6">
        <v>1.1080159999999999</v>
      </c>
      <c r="AO6">
        <v>0</v>
      </c>
      <c r="AP6">
        <v>1.731169</v>
      </c>
      <c r="AQ6">
        <v>39.996510999999998</v>
      </c>
      <c r="AR6">
        <v>32.503582000000002</v>
      </c>
      <c r="AS6">
        <v>37.019958000000003</v>
      </c>
      <c r="AT6">
        <v>19.307738000000001</v>
      </c>
      <c r="AU6">
        <v>0</v>
      </c>
      <c r="AV6">
        <v>0</v>
      </c>
      <c r="AW6">
        <v>0</v>
      </c>
      <c r="AX6">
        <v>0</v>
      </c>
      <c r="AY6">
        <v>5.3674869999999997</v>
      </c>
      <c r="AZ6">
        <v>8.9529669999999992</v>
      </c>
      <c r="BA6">
        <v>6.5114470000000004</v>
      </c>
      <c r="BB6">
        <v>5.1721630000000003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3070.6957949999996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1.133135</v>
      </c>
      <c r="K7">
        <v>664.24136699999997</v>
      </c>
      <c r="L7">
        <v>456.54693700000001</v>
      </c>
      <c r="M7">
        <v>88.693019000000007</v>
      </c>
      <c r="N7">
        <v>114.485449</v>
      </c>
      <c r="O7">
        <v>119.87365699999999</v>
      </c>
      <c r="P7">
        <v>134.64110600000001</v>
      </c>
      <c r="Q7">
        <v>21.057344000000001</v>
      </c>
      <c r="R7">
        <v>20.47382</v>
      </c>
      <c r="S7">
        <v>25.485658000000001</v>
      </c>
      <c r="T7">
        <v>2.9872040000000002</v>
      </c>
      <c r="U7">
        <v>404.23868099999999</v>
      </c>
      <c r="V7">
        <v>11.043032</v>
      </c>
      <c r="W7">
        <v>42.772443000000003</v>
      </c>
      <c r="X7">
        <v>143.15398999999999</v>
      </c>
      <c r="Y7">
        <v>0</v>
      </c>
      <c r="Z7">
        <v>12.589055999999999</v>
      </c>
      <c r="AA7">
        <v>40.685541999999998</v>
      </c>
      <c r="AB7">
        <v>46.816884000000002</v>
      </c>
      <c r="AC7">
        <v>33.622608999999997</v>
      </c>
      <c r="AD7">
        <v>42.025433</v>
      </c>
      <c r="AE7">
        <v>57.122017</v>
      </c>
      <c r="AF7">
        <v>26.707450999999999</v>
      </c>
      <c r="AG7">
        <v>47.154640999999998</v>
      </c>
      <c r="AH7">
        <v>173.71775700000001</v>
      </c>
      <c r="AI7">
        <v>18.410045</v>
      </c>
      <c r="AJ7">
        <v>0</v>
      </c>
      <c r="AK7">
        <v>65.793650999999997</v>
      </c>
      <c r="AL7">
        <v>70.665751999999998</v>
      </c>
      <c r="AM7">
        <v>18.148236000000001</v>
      </c>
      <c r="AN7">
        <v>1.1080159999999999</v>
      </c>
      <c r="AO7">
        <v>0</v>
      </c>
      <c r="AP7">
        <v>2.9677180000000001</v>
      </c>
      <c r="AQ7">
        <v>39.996510999999998</v>
      </c>
      <c r="AR7">
        <v>32.503582000000002</v>
      </c>
      <c r="AS7">
        <v>33.934961000000001</v>
      </c>
      <c r="AT7">
        <v>19.307738000000001</v>
      </c>
      <c r="AU7">
        <v>0</v>
      </c>
      <c r="AV7">
        <v>0</v>
      </c>
      <c r="AW7">
        <v>0</v>
      </c>
      <c r="AX7">
        <v>0</v>
      </c>
      <c r="AY7">
        <v>5.3674869999999997</v>
      </c>
      <c r="AZ7">
        <v>8.9529669999999992</v>
      </c>
      <c r="BA7">
        <v>6.5114470000000004</v>
      </c>
      <c r="BB7">
        <v>5.1721630000000003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3060.1085059999996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664.24136699999997</v>
      </c>
      <c r="L8">
        <v>447.36809199999999</v>
      </c>
      <c r="M8">
        <v>88.693019000000007</v>
      </c>
      <c r="N8">
        <v>114.485449</v>
      </c>
      <c r="O8">
        <v>119.87365699999999</v>
      </c>
      <c r="P8">
        <v>134.64110600000001</v>
      </c>
      <c r="Q8">
        <v>21.057344000000001</v>
      </c>
      <c r="R8">
        <v>20.47382</v>
      </c>
      <c r="S8">
        <v>25.485658000000001</v>
      </c>
      <c r="T8">
        <v>2.9872040000000002</v>
      </c>
      <c r="U8">
        <v>404.23868099999999</v>
      </c>
      <c r="V8">
        <v>11.043032</v>
      </c>
      <c r="W8">
        <v>42.772443000000003</v>
      </c>
      <c r="X8">
        <v>143.15398999999999</v>
      </c>
      <c r="Y8">
        <v>0</v>
      </c>
      <c r="Z8">
        <v>12.589055999999999</v>
      </c>
      <c r="AA8">
        <v>40.685541999999998</v>
      </c>
      <c r="AB8">
        <v>46.816884000000002</v>
      </c>
      <c r="AC8">
        <v>33.622608999999997</v>
      </c>
      <c r="AD8">
        <v>31.519075000000001</v>
      </c>
      <c r="AE8">
        <v>57.122017</v>
      </c>
      <c r="AF8">
        <v>26.707450999999999</v>
      </c>
      <c r="AG8">
        <v>47.154640999999998</v>
      </c>
      <c r="AH8">
        <v>173.71775700000001</v>
      </c>
      <c r="AI8">
        <v>18.410045</v>
      </c>
      <c r="AJ8">
        <v>0</v>
      </c>
      <c r="AK8">
        <v>65.793650999999997</v>
      </c>
      <c r="AL8">
        <v>70.665751999999998</v>
      </c>
      <c r="AM8">
        <v>18.148236000000001</v>
      </c>
      <c r="AN8">
        <v>1.1080159999999999</v>
      </c>
      <c r="AO8">
        <v>0</v>
      </c>
      <c r="AP8">
        <v>2.9677180000000001</v>
      </c>
      <c r="AQ8">
        <v>39.996510999999998</v>
      </c>
      <c r="AR8">
        <v>32.503582000000002</v>
      </c>
      <c r="AS8">
        <v>33.934961000000001</v>
      </c>
      <c r="AT8">
        <v>19.307738000000001</v>
      </c>
      <c r="AU8">
        <v>0</v>
      </c>
      <c r="AV8">
        <v>0</v>
      </c>
      <c r="AW8">
        <v>0</v>
      </c>
      <c r="AX8">
        <v>0</v>
      </c>
      <c r="AY8">
        <v>5.3674869999999997</v>
      </c>
      <c r="AZ8">
        <v>8.9529669999999992</v>
      </c>
      <c r="BA8">
        <v>6.5114470000000004</v>
      </c>
      <c r="BB8">
        <v>5.1721630000000003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3039.290168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664.24136699999997</v>
      </c>
      <c r="L9">
        <v>418.40909199999999</v>
      </c>
      <c r="M9">
        <v>88.693019000000007</v>
      </c>
      <c r="N9">
        <v>114.485449</v>
      </c>
      <c r="O9">
        <v>119.87365699999999</v>
      </c>
      <c r="P9">
        <v>134.64110600000001</v>
      </c>
      <c r="Q9">
        <v>21.057344000000001</v>
      </c>
      <c r="R9">
        <v>20.47382</v>
      </c>
      <c r="S9">
        <v>25.485658000000001</v>
      </c>
      <c r="T9">
        <v>2.9872040000000002</v>
      </c>
      <c r="U9">
        <v>404.23868099999999</v>
      </c>
      <c r="V9">
        <v>11.043032</v>
      </c>
      <c r="W9">
        <v>42.772443000000003</v>
      </c>
      <c r="X9">
        <v>143.15398999999999</v>
      </c>
      <c r="Y9">
        <v>0</v>
      </c>
      <c r="Z9">
        <v>12.589055999999999</v>
      </c>
      <c r="AA9">
        <v>40.685541999999998</v>
      </c>
      <c r="AB9">
        <v>46.816884000000002</v>
      </c>
      <c r="AC9">
        <v>33.622608999999997</v>
      </c>
      <c r="AD9">
        <v>31.519075000000001</v>
      </c>
      <c r="AE9">
        <v>57.122017</v>
      </c>
      <c r="AF9">
        <v>26.707450999999999</v>
      </c>
      <c r="AG9">
        <v>47.154640999999998</v>
      </c>
      <c r="AH9">
        <v>173.71775700000001</v>
      </c>
      <c r="AI9">
        <v>18.410045</v>
      </c>
      <c r="AJ9">
        <v>0</v>
      </c>
      <c r="AK9">
        <v>65.793650999999997</v>
      </c>
      <c r="AL9">
        <v>70.665751999999998</v>
      </c>
      <c r="AM9">
        <v>16.837937</v>
      </c>
      <c r="AN9">
        <v>1.1080159999999999</v>
      </c>
      <c r="AO9">
        <v>0</v>
      </c>
      <c r="AP9">
        <v>2.9677180000000001</v>
      </c>
      <c r="AQ9">
        <v>39.996510999999998</v>
      </c>
      <c r="AR9">
        <v>32.503582000000002</v>
      </c>
      <c r="AS9">
        <v>33.934961000000001</v>
      </c>
      <c r="AT9">
        <v>19.307738000000001</v>
      </c>
      <c r="AU9">
        <v>0</v>
      </c>
      <c r="AV9">
        <v>0</v>
      </c>
      <c r="AW9">
        <v>0</v>
      </c>
      <c r="AX9">
        <v>0</v>
      </c>
      <c r="AY9">
        <v>5.3674869999999997</v>
      </c>
      <c r="AZ9">
        <v>8.9529669999999992</v>
      </c>
      <c r="BA9">
        <v>6.5114470000000004</v>
      </c>
      <c r="BB9">
        <v>5.1721630000000003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3009.0208689999999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658.953261</v>
      </c>
      <c r="L10">
        <v>399.103092</v>
      </c>
      <c r="M10">
        <v>88.693019000000007</v>
      </c>
      <c r="N10">
        <v>114.485449</v>
      </c>
      <c r="O10">
        <v>119.87365699999999</v>
      </c>
      <c r="P10">
        <v>134.64110600000001</v>
      </c>
      <c r="Q10">
        <v>21.057344000000001</v>
      </c>
      <c r="R10">
        <v>20.47382</v>
      </c>
      <c r="S10">
        <v>25.485658000000001</v>
      </c>
      <c r="T10">
        <v>2.9872040000000002</v>
      </c>
      <c r="U10">
        <v>404.23868099999999</v>
      </c>
      <c r="V10">
        <v>11.043032</v>
      </c>
      <c r="W10">
        <v>42.772443000000003</v>
      </c>
      <c r="X10">
        <v>143.15398999999999</v>
      </c>
      <c r="Y10">
        <v>0</v>
      </c>
      <c r="Z10">
        <v>12.589055999999999</v>
      </c>
      <c r="AA10">
        <v>40.685541999999998</v>
      </c>
      <c r="AB10">
        <v>46.816884000000002</v>
      </c>
      <c r="AC10">
        <v>33.622608999999997</v>
      </c>
      <c r="AD10">
        <v>31.519075000000001</v>
      </c>
      <c r="AE10">
        <v>57.122017</v>
      </c>
      <c r="AF10">
        <v>26.707450999999999</v>
      </c>
      <c r="AG10">
        <v>47.154640999999998</v>
      </c>
      <c r="AH10">
        <v>173.71775700000001</v>
      </c>
      <c r="AI10">
        <v>18.410045</v>
      </c>
      <c r="AJ10">
        <v>0</v>
      </c>
      <c r="AK10">
        <v>65.793650999999997</v>
      </c>
      <c r="AL10">
        <v>70.665751999999998</v>
      </c>
      <c r="AM10">
        <v>12.092701</v>
      </c>
      <c r="AN10">
        <v>1.1080159999999999</v>
      </c>
      <c r="AO10">
        <v>0</v>
      </c>
      <c r="AP10">
        <v>2.9677180000000001</v>
      </c>
      <c r="AQ10">
        <v>39.996510999999998</v>
      </c>
      <c r="AR10">
        <v>32.503582000000002</v>
      </c>
      <c r="AS10">
        <v>33.934961000000001</v>
      </c>
      <c r="AT10">
        <v>19.307738000000001</v>
      </c>
      <c r="AU10">
        <v>0</v>
      </c>
      <c r="AV10">
        <v>0</v>
      </c>
      <c r="AW10">
        <v>0</v>
      </c>
      <c r="AX10">
        <v>0</v>
      </c>
      <c r="AY10">
        <v>5.3674869999999997</v>
      </c>
      <c r="AZ10">
        <v>8.9529669999999992</v>
      </c>
      <c r="BA10">
        <v>6.5114470000000004</v>
      </c>
      <c r="BB10">
        <v>5.1721630000000003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2979.6815270000002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658.953261</v>
      </c>
      <c r="L11">
        <v>441.09943500000003</v>
      </c>
      <c r="M11">
        <v>88.693019000000007</v>
      </c>
      <c r="N11">
        <v>114.485449</v>
      </c>
      <c r="O11">
        <v>119.87365699999999</v>
      </c>
      <c r="P11">
        <v>134.64110600000001</v>
      </c>
      <c r="Q11">
        <v>21.057344000000001</v>
      </c>
      <c r="R11">
        <v>20.47382</v>
      </c>
      <c r="S11">
        <v>25.485658000000001</v>
      </c>
      <c r="T11">
        <v>2.9872040000000002</v>
      </c>
      <c r="U11">
        <v>404.23868099999999</v>
      </c>
      <c r="V11">
        <v>11.043032</v>
      </c>
      <c r="W11">
        <v>42.772443000000003</v>
      </c>
      <c r="X11">
        <v>143.15398999999999</v>
      </c>
      <c r="Y11">
        <v>0</v>
      </c>
      <c r="Z11">
        <v>12.589055999999999</v>
      </c>
      <c r="AA11">
        <v>40.685541999999998</v>
      </c>
      <c r="AB11">
        <v>46.816884000000002</v>
      </c>
      <c r="AC11">
        <v>33.622608999999997</v>
      </c>
      <c r="AD11">
        <v>31.519075000000001</v>
      </c>
      <c r="AE11">
        <v>57.122017</v>
      </c>
      <c r="AF11">
        <v>26.707450999999999</v>
      </c>
      <c r="AG11">
        <v>47.154640999999998</v>
      </c>
      <c r="AH11">
        <v>173.71775700000001</v>
      </c>
      <c r="AI11">
        <v>18.410045</v>
      </c>
      <c r="AJ11">
        <v>0</v>
      </c>
      <c r="AK11">
        <v>65.793650999999997</v>
      </c>
      <c r="AL11">
        <v>70.665751999999998</v>
      </c>
      <c r="AM11">
        <v>12.092701</v>
      </c>
      <c r="AN11">
        <v>1.1080159999999999</v>
      </c>
      <c r="AO11">
        <v>0</v>
      </c>
      <c r="AP11">
        <v>2.9677180000000001</v>
      </c>
      <c r="AQ11">
        <v>39.996510999999998</v>
      </c>
      <c r="AR11">
        <v>32.503582000000002</v>
      </c>
      <c r="AS11">
        <v>33.934961000000001</v>
      </c>
      <c r="AT11">
        <v>19.307738000000001</v>
      </c>
      <c r="AU11">
        <v>0</v>
      </c>
      <c r="AV11">
        <v>0</v>
      </c>
      <c r="AW11">
        <v>0</v>
      </c>
      <c r="AX11">
        <v>0</v>
      </c>
      <c r="AY11">
        <v>5.3674869999999997</v>
      </c>
      <c r="AZ11">
        <v>8.9529669999999992</v>
      </c>
      <c r="BA11">
        <v>6.5114470000000004</v>
      </c>
      <c r="BB11">
        <v>5.1721630000000003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3021.67787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658.953261</v>
      </c>
      <c r="L12">
        <v>456.54693700000001</v>
      </c>
      <c r="M12">
        <v>88.693019000000007</v>
      </c>
      <c r="N12">
        <v>114.485449</v>
      </c>
      <c r="O12">
        <v>119.87365699999999</v>
      </c>
      <c r="P12">
        <v>134.64110600000001</v>
      </c>
      <c r="Q12">
        <v>21.057344000000001</v>
      </c>
      <c r="R12">
        <v>20.47382</v>
      </c>
      <c r="S12">
        <v>25.485658000000001</v>
      </c>
      <c r="T12">
        <v>2.9872040000000002</v>
      </c>
      <c r="U12">
        <v>404.23868099999999</v>
      </c>
      <c r="V12">
        <v>11.043032</v>
      </c>
      <c r="W12">
        <v>42.772443000000003</v>
      </c>
      <c r="X12">
        <v>143.15398999999999</v>
      </c>
      <c r="Y12">
        <v>0</v>
      </c>
      <c r="Z12">
        <v>12.589055999999999</v>
      </c>
      <c r="AA12">
        <v>40.685541999999998</v>
      </c>
      <c r="AB12">
        <v>46.816884000000002</v>
      </c>
      <c r="AC12">
        <v>33.622608999999997</v>
      </c>
      <c r="AD12">
        <v>31.519075000000001</v>
      </c>
      <c r="AE12">
        <v>57.122017</v>
      </c>
      <c r="AF12">
        <v>26.707450999999999</v>
      </c>
      <c r="AG12">
        <v>47.154640999999998</v>
      </c>
      <c r="AH12">
        <v>173.71775700000001</v>
      </c>
      <c r="AI12">
        <v>18.410045</v>
      </c>
      <c r="AJ12">
        <v>0</v>
      </c>
      <c r="AK12">
        <v>65.793650999999997</v>
      </c>
      <c r="AL12">
        <v>70.665751999999998</v>
      </c>
      <c r="AM12">
        <v>12.092701</v>
      </c>
      <c r="AN12">
        <v>1.1080159999999999</v>
      </c>
      <c r="AO12">
        <v>0</v>
      </c>
      <c r="AP12">
        <v>2.9677180000000001</v>
      </c>
      <c r="AQ12">
        <v>39.996510999999998</v>
      </c>
      <c r="AR12">
        <v>32.503582000000002</v>
      </c>
      <c r="AS12">
        <v>33.934961000000001</v>
      </c>
      <c r="AT12">
        <v>19.307738000000001</v>
      </c>
      <c r="AU12">
        <v>0</v>
      </c>
      <c r="AV12">
        <v>0</v>
      </c>
      <c r="AW12">
        <v>0</v>
      </c>
      <c r="AX12">
        <v>0</v>
      </c>
      <c r="AY12">
        <v>5.3674869999999997</v>
      </c>
      <c r="AZ12">
        <v>8.9529669999999992</v>
      </c>
      <c r="BA12">
        <v>6.5114470000000004</v>
      </c>
      <c r="BB12">
        <v>5.1721630000000003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3037.125372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658.953261</v>
      </c>
      <c r="L13">
        <v>456.54693700000001</v>
      </c>
      <c r="M13">
        <v>88.693019000000007</v>
      </c>
      <c r="N13">
        <v>114.485449</v>
      </c>
      <c r="O13">
        <v>119.87365699999999</v>
      </c>
      <c r="P13">
        <v>134.64110600000001</v>
      </c>
      <c r="Q13">
        <v>21.057344000000001</v>
      </c>
      <c r="R13">
        <v>20.47382</v>
      </c>
      <c r="S13">
        <v>25.485658000000001</v>
      </c>
      <c r="T13">
        <v>2.9872040000000002</v>
      </c>
      <c r="U13">
        <v>404.23868099999999</v>
      </c>
      <c r="V13">
        <v>11.043032</v>
      </c>
      <c r="W13">
        <v>42.772443000000003</v>
      </c>
      <c r="X13">
        <v>143.15398999999999</v>
      </c>
      <c r="Y13">
        <v>0</v>
      </c>
      <c r="Z13">
        <v>12.589055999999999</v>
      </c>
      <c r="AA13">
        <v>40.685541999999998</v>
      </c>
      <c r="AB13">
        <v>46.816884000000002</v>
      </c>
      <c r="AC13">
        <v>33.622608999999997</v>
      </c>
      <c r="AD13">
        <v>31.519075000000001</v>
      </c>
      <c r="AE13">
        <v>57.122017</v>
      </c>
      <c r="AF13">
        <v>26.707450999999999</v>
      </c>
      <c r="AG13">
        <v>47.154640999999998</v>
      </c>
      <c r="AH13">
        <v>173.71775700000001</v>
      </c>
      <c r="AI13">
        <v>18.410045</v>
      </c>
      <c r="AJ13">
        <v>0</v>
      </c>
      <c r="AK13">
        <v>65.793650999999997</v>
      </c>
      <c r="AL13">
        <v>70.665751999999998</v>
      </c>
      <c r="AM13">
        <v>12.092701</v>
      </c>
      <c r="AN13">
        <v>1.1080159999999999</v>
      </c>
      <c r="AO13">
        <v>0</v>
      </c>
      <c r="AP13">
        <v>2.9677180000000001</v>
      </c>
      <c r="AQ13">
        <v>39.996510999999998</v>
      </c>
      <c r="AR13">
        <v>32.503582000000002</v>
      </c>
      <c r="AS13">
        <v>33.934961000000001</v>
      </c>
      <c r="AT13">
        <v>19.307738000000001</v>
      </c>
      <c r="AU13">
        <v>0</v>
      </c>
      <c r="AV13">
        <v>0</v>
      </c>
      <c r="AW13">
        <v>0</v>
      </c>
      <c r="AX13">
        <v>0</v>
      </c>
      <c r="AY13">
        <v>5.3674869999999997</v>
      </c>
      <c r="AZ13">
        <v>8.9529669999999992</v>
      </c>
      <c r="BA13">
        <v>6.5114470000000004</v>
      </c>
      <c r="BB13">
        <v>5.1721630000000003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3037.125372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658.953261</v>
      </c>
      <c r="L14">
        <v>456.54693700000001</v>
      </c>
      <c r="M14">
        <v>88.693019000000007</v>
      </c>
      <c r="N14">
        <v>114.485449</v>
      </c>
      <c r="O14">
        <v>119.87365699999999</v>
      </c>
      <c r="P14">
        <v>134.64110600000001</v>
      </c>
      <c r="Q14">
        <v>21.057344000000001</v>
      </c>
      <c r="R14">
        <v>20.47382</v>
      </c>
      <c r="S14">
        <v>25.485658000000001</v>
      </c>
      <c r="T14">
        <v>2.9872040000000002</v>
      </c>
      <c r="U14">
        <v>404.23868099999999</v>
      </c>
      <c r="V14">
        <v>11.043032</v>
      </c>
      <c r="W14">
        <v>42.772443000000003</v>
      </c>
      <c r="X14">
        <v>143.15398999999999</v>
      </c>
      <c r="Y14">
        <v>0</v>
      </c>
      <c r="Z14">
        <v>12.589055999999999</v>
      </c>
      <c r="AA14">
        <v>40.685541999999998</v>
      </c>
      <c r="AB14">
        <v>46.816884000000002</v>
      </c>
      <c r="AC14">
        <v>33.622608999999997</v>
      </c>
      <c r="AD14">
        <v>31.519075000000001</v>
      </c>
      <c r="AE14">
        <v>57.122017</v>
      </c>
      <c r="AF14">
        <v>26.707450999999999</v>
      </c>
      <c r="AG14">
        <v>47.154640999999998</v>
      </c>
      <c r="AH14">
        <v>173.71775700000001</v>
      </c>
      <c r="AI14">
        <v>18.410045</v>
      </c>
      <c r="AJ14">
        <v>0</v>
      </c>
      <c r="AK14">
        <v>65.793650999999997</v>
      </c>
      <c r="AL14">
        <v>70.665751999999998</v>
      </c>
      <c r="AM14">
        <v>12.092701</v>
      </c>
      <c r="AN14">
        <v>1.1080159999999999</v>
      </c>
      <c r="AO14">
        <v>0</v>
      </c>
      <c r="AP14">
        <v>2.9677180000000001</v>
      </c>
      <c r="AQ14">
        <v>39.996510999999998</v>
      </c>
      <c r="AR14">
        <v>32.503582000000002</v>
      </c>
      <c r="AS14">
        <v>33.934961000000001</v>
      </c>
      <c r="AT14">
        <v>19.307738000000001</v>
      </c>
      <c r="AU14">
        <v>0</v>
      </c>
      <c r="AV14">
        <v>0</v>
      </c>
      <c r="AW14">
        <v>0</v>
      </c>
      <c r="AX14">
        <v>0</v>
      </c>
      <c r="AY14">
        <v>5.3674869999999997</v>
      </c>
      <c r="AZ14">
        <v>8.9529669999999992</v>
      </c>
      <c r="BA14">
        <v>6.5114470000000004</v>
      </c>
      <c r="BB14">
        <v>5.1721630000000003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3037.125372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662.02909299999999</v>
      </c>
      <c r="L15">
        <v>456.54693700000001</v>
      </c>
      <c r="M15">
        <v>88.693019000000007</v>
      </c>
      <c r="N15">
        <v>114.485449</v>
      </c>
      <c r="O15">
        <v>119.87365699999999</v>
      </c>
      <c r="P15">
        <v>134.64110600000001</v>
      </c>
      <c r="Q15">
        <v>21.057344000000001</v>
      </c>
      <c r="R15">
        <v>20.47382</v>
      </c>
      <c r="S15">
        <v>25.485658000000001</v>
      </c>
      <c r="T15">
        <v>2.9872040000000002</v>
      </c>
      <c r="U15">
        <v>404.23868099999999</v>
      </c>
      <c r="V15">
        <v>11.043032</v>
      </c>
      <c r="W15">
        <v>42.772443000000003</v>
      </c>
      <c r="X15">
        <v>143.15398999999999</v>
      </c>
      <c r="Y15">
        <v>0</v>
      </c>
      <c r="Z15">
        <v>12.589055999999999</v>
      </c>
      <c r="AA15">
        <v>40.685541999999998</v>
      </c>
      <c r="AB15">
        <v>46.816884000000002</v>
      </c>
      <c r="AC15">
        <v>33.622608999999997</v>
      </c>
      <c r="AD15">
        <v>31.519075000000001</v>
      </c>
      <c r="AE15">
        <v>57.122017</v>
      </c>
      <c r="AF15">
        <v>26.707450999999999</v>
      </c>
      <c r="AG15">
        <v>47.154640999999998</v>
      </c>
      <c r="AH15">
        <v>173.71775700000001</v>
      </c>
      <c r="AI15">
        <v>18.410045</v>
      </c>
      <c r="AJ15">
        <v>0</v>
      </c>
      <c r="AK15">
        <v>65.793650999999997</v>
      </c>
      <c r="AL15">
        <v>70.665751999999998</v>
      </c>
      <c r="AM15">
        <v>12.092701</v>
      </c>
      <c r="AN15">
        <v>1.1080159999999999</v>
      </c>
      <c r="AO15">
        <v>0</v>
      </c>
      <c r="AP15">
        <v>9.7687390000000001</v>
      </c>
      <c r="AQ15">
        <v>39.996510999999998</v>
      </c>
      <c r="AR15">
        <v>32.503582000000002</v>
      </c>
      <c r="AS15">
        <v>37.019958000000003</v>
      </c>
      <c r="AT15">
        <v>19.307738000000001</v>
      </c>
      <c r="AU15">
        <v>0</v>
      </c>
      <c r="AV15">
        <v>0</v>
      </c>
      <c r="AW15">
        <v>0</v>
      </c>
      <c r="AX15">
        <v>0</v>
      </c>
      <c r="AY15">
        <v>5.3674869999999997</v>
      </c>
      <c r="AZ15">
        <v>8.9529669999999992</v>
      </c>
      <c r="BA15">
        <v>6.5114470000000004</v>
      </c>
      <c r="BB15">
        <v>5.1721630000000003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3050.0872220000001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662.02909299999999</v>
      </c>
      <c r="L16">
        <v>437.71509200000003</v>
      </c>
      <c r="M16">
        <v>88.693019000000007</v>
      </c>
      <c r="N16">
        <v>114.485449</v>
      </c>
      <c r="O16">
        <v>119.87365699999999</v>
      </c>
      <c r="P16">
        <v>134.64110600000001</v>
      </c>
      <c r="Q16">
        <v>21.057344000000001</v>
      </c>
      <c r="R16">
        <v>20.47382</v>
      </c>
      <c r="S16">
        <v>25.485658000000001</v>
      </c>
      <c r="T16">
        <v>2.9872040000000002</v>
      </c>
      <c r="U16">
        <v>404.23868099999999</v>
      </c>
      <c r="V16">
        <v>11.043032</v>
      </c>
      <c r="W16">
        <v>42.772443000000003</v>
      </c>
      <c r="X16">
        <v>143.15398999999999</v>
      </c>
      <c r="Y16">
        <v>0</v>
      </c>
      <c r="Z16">
        <v>12.589055999999999</v>
      </c>
      <c r="AA16">
        <v>40.685541999999998</v>
      </c>
      <c r="AB16">
        <v>46.816884000000002</v>
      </c>
      <c r="AC16">
        <v>33.622608999999997</v>
      </c>
      <c r="AD16">
        <v>31.519075000000001</v>
      </c>
      <c r="AE16">
        <v>57.122017</v>
      </c>
      <c r="AF16">
        <v>26.707450999999999</v>
      </c>
      <c r="AG16">
        <v>47.154640999999998</v>
      </c>
      <c r="AH16">
        <v>173.71775700000001</v>
      </c>
      <c r="AI16">
        <v>18.410045</v>
      </c>
      <c r="AJ16">
        <v>0</v>
      </c>
      <c r="AK16">
        <v>65.793650999999997</v>
      </c>
      <c r="AL16">
        <v>70.665751999999998</v>
      </c>
      <c r="AM16">
        <v>12.092701</v>
      </c>
      <c r="AN16">
        <v>1.1080159999999999</v>
      </c>
      <c r="AO16">
        <v>0</v>
      </c>
      <c r="AP16">
        <v>9.7687390000000001</v>
      </c>
      <c r="AQ16">
        <v>39.996510999999998</v>
      </c>
      <c r="AR16">
        <v>32.503582000000002</v>
      </c>
      <c r="AS16">
        <v>37.019958000000003</v>
      </c>
      <c r="AT16">
        <v>19.307738000000001</v>
      </c>
      <c r="AU16">
        <v>0</v>
      </c>
      <c r="AV16">
        <v>0</v>
      </c>
      <c r="AW16">
        <v>0</v>
      </c>
      <c r="AX16">
        <v>0</v>
      </c>
      <c r="AY16">
        <v>5.3674869999999997</v>
      </c>
      <c r="AZ16">
        <v>8.9529669999999992</v>
      </c>
      <c r="BA16">
        <v>6.5114470000000004</v>
      </c>
      <c r="BB16">
        <v>5.1721630000000003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3031.2553770000004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592.04484300000001</v>
      </c>
      <c r="L17">
        <v>356.679508</v>
      </c>
      <c r="M17">
        <v>88.693019000000007</v>
      </c>
      <c r="N17">
        <v>114.485449</v>
      </c>
      <c r="O17">
        <v>119.87365699999999</v>
      </c>
      <c r="P17">
        <v>134.64110600000001</v>
      </c>
      <c r="Q17">
        <v>21.057344000000001</v>
      </c>
      <c r="R17">
        <v>20.47382</v>
      </c>
      <c r="S17">
        <v>25.485658000000001</v>
      </c>
      <c r="T17">
        <v>2.9872040000000002</v>
      </c>
      <c r="U17">
        <v>404.23868099999999</v>
      </c>
      <c r="V17">
        <v>11.043032</v>
      </c>
      <c r="W17">
        <v>42.772443000000003</v>
      </c>
      <c r="X17">
        <v>143.15398999999999</v>
      </c>
      <c r="Y17">
        <v>0</v>
      </c>
      <c r="Z17">
        <v>12.589055999999999</v>
      </c>
      <c r="AA17">
        <v>40.685541999999998</v>
      </c>
      <c r="AB17">
        <v>46.816884000000002</v>
      </c>
      <c r="AC17">
        <v>33.622608999999997</v>
      </c>
      <c r="AD17">
        <v>31.519075000000001</v>
      </c>
      <c r="AE17">
        <v>57.122017</v>
      </c>
      <c r="AF17">
        <v>26.707450999999999</v>
      </c>
      <c r="AG17">
        <v>47.154640999999998</v>
      </c>
      <c r="AH17">
        <v>173.71775700000001</v>
      </c>
      <c r="AI17">
        <v>18.410045</v>
      </c>
      <c r="AJ17">
        <v>0</v>
      </c>
      <c r="AK17">
        <v>65.793650999999997</v>
      </c>
      <c r="AL17">
        <v>70.665751999999998</v>
      </c>
      <c r="AM17">
        <v>12.092701</v>
      </c>
      <c r="AN17">
        <v>1.1080159999999999</v>
      </c>
      <c r="AO17">
        <v>0</v>
      </c>
      <c r="AP17">
        <v>2.9677180000000001</v>
      </c>
      <c r="AQ17">
        <v>39.996510999999998</v>
      </c>
      <c r="AR17">
        <v>32.503582000000002</v>
      </c>
      <c r="AS17">
        <v>37.019958000000003</v>
      </c>
      <c r="AT17">
        <v>19.307738000000001</v>
      </c>
      <c r="AU17">
        <v>0</v>
      </c>
      <c r="AV17">
        <v>0</v>
      </c>
      <c r="AW17">
        <v>0</v>
      </c>
      <c r="AX17">
        <v>0</v>
      </c>
      <c r="AY17">
        <v>5.3674869999999997</v>
      </c>
      <c r="AZ17">
        <v>8.9529669999999992</v>
      </c>
      <c r="BA17">
        <v>6.5114470000000004</v>
      </c>
      <c r="BB17">
        <v>5.1721630000000003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2873.4345220000005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568.134458</v>
      </c>
      <c r="L18">
        <v>336.408208</v>
      </c>
      <c r="M18">
        <v>88.693019000000007</v>
      </c>
      <c r="N18">
        <v>114.485449</v>
      </c>
      <c r="O18">
        <v>119.87365699999999</v>
      </c>
      <c r="P18">
        <v>134.64110600000001</v>
      </c>
      <c r="Q18">
        <v>21.436223999999999</v>
      </c>
      <c r="R18">
        <v>20.47382</v>
      </c>
      <c r="S18">
        <v>26.051323</v>
      </c>
      <c r="T18">
        <v>2.9872040000000002</v>
      </c>
      <c r="U18">
        <v>404.23868099999999</v>
      </c>
      <c r="V18">
        <v>11.043032</v>
      </c>
      <c r="W18">
        <v>42.772443000000003</v>
      </c>
      <c r="X18">
        <v>143.15398999999999</v>
      </c>
      <c r="Y18">
        <v>0</v>
      </c>
      <c r="Z18">
        <v>12.589055999999999</v>
      </c>
      <c r="AA18">
        <v>40.685541999999998</v>
      </c>
      <c r="AB18">
        <v>46.816884000000002</v>
      </c>
      <c r="AC18">
        <v>33.622608999999997</v>
      </c>
      <c r="AD18">
        <v>31.519075000000001</v>
      </c>
      <c r="AE18">
        <v>57.122017</v>
      </c>
      <c r="AF18">
        <v>26.707450999999999</v>
      </c>
      <c r="AG18">
        <v>47.154640999999998</v>
      </c>
      <c r="AH18">
        <v>173.71775700000001</v>
      </c>
      <c r="AI18">
        <v>18.410045</v>
      </c>
      <c r="AJ18">
        <v>0</v>
      </c>
      <c r="AK18">
        <v>65.793650999999997</v>
      </c>
      <c r="AL18">
        <v>70.665751999999998</v>
      </c>
      <c r="AM18">
        <v>12.092701</v>
      </c>
      <c r="AN18">
        <v>1.1080159999999999</v>
      </c>
      <c r="AO18">
        <v>0</v>
      </c>
      <c r="AP18">
        <v>2.9677180000000001</v>
      </c>
      <c r="AQ18">
        <v>39.996510999999998</v>
      </c>
      <c r="AR18">
        <v>32.503582000000002</v>
      </c>
      <c r="AS18">
        <v>37.019958000000003</v>
      </c>
      <c r="AT18">
        <v>19.307738000000001</v>
      </c>
      <c r="AU18">
        <v>0</v>
      </c>
      <c r="AV18">
        <v>0</v>
      </c>
      <c r="AW18">
        <v>0</v>
      </c>
      <c r="AX18">
        <v>0</v>
      </c>
      <c r="AY18">
        <v>5.3674869999999997</v>
      </c>
      <c r="AZ18">
        <v>8.9529669999999992</v>
      </c>
      <c r="BA18">
        <v>6.5114470000000004</v>
      </c>
      <c r="BB18">
        <v>5.1721630000000003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2830.1973820000003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488.79567900000001</v>
      </c>
      <c r="L19">
        <v>282.00274200000001</v>
      </c>
      <c r="M19">
        <v>88.693019000000007</v>
      </c>
      <c r="N19">
        <v>114.485449</v>
      </c>
      <c r="O19">
        <v>119.87365699999999</v>
      </c>
      <c r="P19">
        <v>134.64110600000001</v>
      </c>
      <c r="Q19">
        <v>21.057344000000001</v>
      </c>
      <c r="R19">
        <v>20.47382</v>
      </c>
      <c r="S19">
        <v>25.485658000000001</v>
      </c>
      <c r="T19">
        <v>2.9872040000000002</v>
      </c>
      <c r="U19">
        <v>404.23868099999999</v>
      </c>
      <c r="V19">
        <v>11.043032</v>
      </c>
      <c r="W19">
        <v>42.772443000000003</v>
      </c>
      <c r="X19">
        <v>143.15398999999999</v>
      </c>
      <c r="Y19">
        <v>0</v>
      </c>
      <c r="Z19">
        <v>12.589055999999999</v>
      </c>
      <c r="AA19">
        <v>40.685541999999998</v>
      </c>
      <c r="AB19">
        <v>46.816884000000002</v>
      </c>
      <c r="AC19">
        <v>33.622608999999997</v>
      </c>
      <c r="AD19">
        <v>31.519075000000001</v>
      </c>
      <c r="AE19">
        <v>57.122017</v>
      </c>
      <c r="AF19">
        <v>26.707450999999999</v>
      </c>
      <c r="AG19">
        <v>47.154640999999998</v>
      </c>
      <c r="AH19">
        <v>173.71775700000001</v>
      </c>
      <c r="AI19">
        <v>18.410045</v>
      </c>
      <c r="AJ19">
        <v>0</v>
      </c>
      <c r="AK19">
        <v>65.793650999999997</v>
      </c>
      <c r="AL19">
        <v>70.665751999999998</v>
      </c>
      <c r="AM19">
        <v>12.092701</v>
      </c>
      <c r="AN19">
        <v>1.1080159999999999</v>
      </c>
      <c r="AO19">
        <v>0</v>
      </c>
      <c r="AP19">
        <v>9.7687390000000001</v>
      </c>
      <c r="AQ19">
        <v>39.996510999999998</v>
      </c>
      <c r="AR19">
        <v>32.503582000000002</v>
      </c>
      <c r="AS19">
        <v>33.934961000000001</v>
      </c>
      <c r="AT19">
        <v>19.307738000000001</v>
      </c>
      <c r="AU19">
        <v>0</v>
      </c>
      <c r="AV19">
        <v>0</v>
      </c>
      <c r="AW19">
        <v>0</v>
      </c>
      <c r="AX19">
        <v>0</v>
      </c>
      <c r="AY19">
        <v>5.3674869999999997</v>
      </c>
      <c r="AZ19">
        <v>8.9529669999999992</v>
      </c>
      <c r="BA19">
        <v>6.5114470000000004</v>
      </c>
      <c r="BB19">
        <v>5.1721630000000003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2699.2246160000009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488.79567900000001</v>
      </c>
      <c r="L20">
        <v>261.73144200000002</v>
      </c>
      <c r="M20">
        <v>88.693019000000007</v>
      </c>
      <c r="N20">
        <v>114.485449</v>
      </c>
      <c r="O20">
        <v>119.87365699999999</v>
      </c>
      <c r="P20">
        <v>134.64110600000001</v>
      </c>
      <c r="Q20">
        <v>21.057344000000001</v>
      </c>
      <c r="R20">
        <v>20.47382</v>
      </c>
      <c r="S20">
        <v>25.485658000000001</v>
      </c>
      <c r="T20">
        <v>2.9872040000000002</v>
      </c>
      <c r="U20">
        <v>404.23868099999999</v>
      </c>
      <c r="V20">
        <v>11.043032</v>
      </c>
      <c r="W20">
        <v>42.772443000000003</v>
      </c>
      <c r="X20">
        <v>143.15398999999999</v>
      </c>
      <c r="Y20">
        <v>0</v>
      </c>
      <c r="Z20">
        <v>12.589055999999999</v>
      </c>
      <c r="AA20">
        <v>40.685541999999998</v>
      </c>
      <c r="AB20">
        <v>46.816884000000002</v>
      </c>
      <c r="AC20">
        <v>33.622608999999997</v>
      </c>
      <c r="AD20">
        <v>31.519075000000001</v>
      </c>
      <c r="AE20">
        <v>57.122017</v>
      </c>
      <c r="AF20">
        <v>26.707450999999999</v>
      </c>
      <c r="AG20">
        <v>47.154640999999998</v>
      </c>
      <c r="AH20">
        <v>173.71775700000001</v>
      </c>
      <c r="AI20">
        <v>18.410045</v>
      </c>
      <c r="AJ20">
        <v>0</v>
      </c>
      <c r="AK20">
        <v>65.793650999999997</v>
      </c>
      <c r="AL20">
        <v>70.665751999999998</v>
      </c>
      <c r="AM20">
        <v>12.092701</v>
      </c>
      <c r="AN20">
        <v>1.1080159999999999</v>
      </c>
      <c r="AO20">
        <v>0</v>
      </c>
      <c r="AP20">
        <v>2.9677180000000001</v>
      </c>
      <c r="AQ20">
        <v>39.996510999999998</v>
      </c>
      <c r="AR20">
        <v>32.503582000000002</v>
      </c>
      <c r="AS20">
        <v>33.934961000000001</v>
      </c>
      <c r="AT20">
        <v>19.307738000000001</v>
      </c>
      <c r="AU20">
        <v>0</v>
      </c>
      <c r="AV20">
        <v>0</v>
      </c>
      <c r="AW20">
        <v>0</v>
      </c>
      <c r="AX20">
        <v>0</v>
      </c>
      <c r="AY20">
        <v>5.3674869999999997</v>
      </c>
      <c r="AZ20">
        <v>8.9529669999999992</v>
      </c>
      <c r="BA20">
        <v>6.5114470000000004</v>
      </c>
      <c r="BB20">
        <v>5.1721630000000003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2672.1522950000003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487.83037899999999</v>
      </c>
      <c r="L21">
        <v>241.46014199999999</v>
      </c>
      <c r="M21">
        <v>88.693019000000007</v>
      </c>
      <c r="N21">
        <v>114.485449</v>
      </c>
      <c r="O21">
        <v>119.87365699999999</v>
      </c>
      <c r="P21">
        <v>134.64110600000001</v>
      </c>
      <c r="Q21">
        <v>21.057344000000001</v>
      </c>
      <c r="R21">
        <v>20.47382</v>
      </c>
      <c r="S21">
        <v>25.485658000000001</v>
      </c>
      <c r="T21">
        <v>2.9872040000000002</v>
      </c>
      <c r="U21">
        <v>404.23868099999999</v>
      </c>
      <c r="V21">
        <v>11.043032</v>
      </c>
      <c r="W21">
        <v>42.772443000000003</v>
      </c>
      <c r="X21">
        <v>143.15398999999999</v>
      </c>
      <c r="Y21">
        <v>0</v>
      </c>
      <c r="Z21">
        <v>12.589055999999999</v>
      </c>
      <c r="AA21">
        <v>40.685541999999998</v>
      </c>
      <c r="AB21">
        <v>46.816884000000002</v>
      </c>
      <c r="AC21">
        <v>33.622608999999997</v>
      </c>
      <c r="AD21">
        <v>31.519075000000001</v>
      </c>
      <c r="AE21">
        <v>57.122017</v>
      </c>
      <c r="AF21">
        <v>26.707450999999999</v>
      </c>
      <c r="AG21">
        <v>47.154640999999998</v>
      </c>
      <c r="AH21">
        <v>173.71775700000001</v>
      </c>
      <c r="AI21">
        <v>18.410045</v>
      </c>
      <c r="AJ21">
        <v>0</v>
      </c>
      <c r="AK21">
        <v>65.793650999999997</v>
      </c>
      <c r="AL21">
        <v>70.665751999999998</v>
      </c>
      <c r="AM21">
        <v>12.092701</v>
      </c>
      <c r="AN21">
        <v>1.1080159999999999</v>
      </c>
      <c r="AO21">
        <v>0</v>
      </c>
      <c r="AP21">
        <v>2.9677180000000001</v>
      </c>
      <c r="AQ21">
        <v>39.996510999999998</v>
      </c>
      <c r="AR21">
        <v>32.503582000000002</v>
      </c>
      <c r="AS21">
        <v>33.934961000000001</v>
      </c>
      <c r="AT21">
        <v>19.307738000000001</v>
      </c>
      <c r="AU21">
        <v>0</v>
      </c>
      <c r="AV21">
        <v>0</v>
      </c>
      <c r="AW21">
        <v>0</v>
      </c>
      <c r="AX21">
        <v>0</v>
      </c>
      <c r="AY21">
        <v>5.3674869999999997</v>
      </c>
      <c r="AZ21">
        <v>8.9529669999999992</v>
      </c>
      <c r="BA21">
        <v>6.5114470000000004</v>
      </c>
      <c r="BB21">
        <v>5.1721630000000003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2650.9156950000001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484.93447900000001</v>
      </c>
      <c r="L22">
        <v>211.535842</v>
      </c>
      <c r="M22">
        <v>88.693019000000007</v>
      </c>
      <c r="N22">
        <v>114.485449</v>
      </c>
      <c r="O22">
        <v>119.87365699999999</v>
      </c>
      <c r="P22">
        <v>134.64110600000001</v>
      </c>
      <c r="Q22">
        <v>21.057344000000001</v>
      </c>
      <c r="R22">
        <v>20.47382</v>
      </c>
      <c r="S22">
        <v>25.485658000000001</v>
      </c>
      <c r="T22">
        <v>2.9872040000000002</v>
      </c>
      <c r="U22">
        <v>404.23868099999999</v>
      </c>
      <c r="V22">
        <v>11.043032</v>
      </c>
      <c r="W22">
        <v>42.772443000000003</v>
      </c>
      <c r="X22">
        <v>143.15398999999999</v>
      </c>
      <c r="Y22">
        <v>0</v>
      </c>
      <c r="Z22">
        <v>12.589055999999999</v>
      </c>
      <c r="AA22">
        <v>40.685541999999998</v>
      </c>
      <c r="AB22">
        <v>46.816884000000002</v>
      </c>
      <c r="AC22">
        <v>33.622608999999997</v>
      </c>
      <c r="AD22">
        <v>31.519075000000001</v>
      </c>
      <c r="AE22">
        <v>57.122017</v>
      </c>
      <c r="AF22">
        <v>26.707450999999999</v>
      </c>
      <c r="AG22">
        <v>47.154640999999998</v>
      </c>
      <c r="AH22">
        <v>173.71775700000001</v>
      </c>
      <c r="AI22">
        <v>18.410045</v>
      </c>
      <c r="AJ22">
        <v>0</v>
      </c>
      <c r="AK22">
        <v>65.793650999999997</v>
      </c>
      <c r="AL22">
        <v>70.665751999999998</v>
      </c>
      <c r="AM22">
        <v>12.092701</v>
      </c>
      <c r="AN22">
        <v>1.1080159999999999</v>
      </c>
      <c r="AO22">
        <v>0</v>
      </c>
      <c r="AP22">
        <v>2.9677180000000001</v>
      </c>
      <c r="AQ22">
        <v>39.996510999999998</v>
      </c>
      <c r="AR22">
        <v>32.503582000000002</v>
      </c>
      <c r="AS22">
        <v>33.934961000000001</v>
      </c>
      <c r="AT22">
        <v>19.307738000000001</v>
      </c>
      <c r="AU22">
        <v>0</v>
      </c>
      <c r="AV22">
        <v>0</v>
      </c>
      <c r="AW22">
        <v>0</v>
      </c>
      <c r="AX22">
        <v>0</v>
      </c>
      <c r="AY22">
        <v>5.3674869999999997</v>
      </c>
      <c r="AZ22">
        <v>8.9529669999999992</v>
      </c>
      <c r="BA22">
        <v>6.5114470000000004</v>
      </c>
      <c r="BB22">
        <v>5.1721630000000003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2618.095495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537.08248000000003</v>
      </c>
      <c r="L23">
        <v>188.36864199999999</v>
      </c>
      <c r="M23">
        <v>88.693019000000007</v>
      </c>
      <c r="N23">
        <v>114.485449</v>
      </c>
      <c r="O23">
        <v>119.87365699999999</v>
      </c>
      <c r="P23">
        <v>134.64110600000001</v>
      </c>
      <c r="Q23">
        <v>21.057344000000001</v>
      </c>
      <c r="R23">
        <v>20.47382</v>
      </c>
      <c r="S23">
        <v>25.485658000000001</v>
      </c>
      <c r="T23">
        <v>2.9872040000000002</v>
      </c>
      <c r="U23">
        <v>404.23868099999999</v>
      </c>
      <c r="V23">
        <v>11.043032</v>
      </c>
      <c r="W23">
        <v>42.772443000000003</v>
      </c>
      <c r="X23">
        <v>143.15398999999999</v>
      </c>
      <c r="Y23">
        <v>0</v>
      </c>
      <c r="Z23">
        <v>12.589055999999999</v>
      </c>
      <c r="AA23">
        <v>40.685541999999998</v>
      </c>
      <c r="AB23">
        <v>46.816884000000002</v>
      </c>
      <c r="AC23">
        <v>33.622608999999997</v>
      </c>
      <c r="AD23">
        <v>31.519075000000001</v>
      </c>
      <c r="AE23">
        <v>57.122017</v>
      </c>
      <c r="AF23">
        <v>20.030588999999999</v>
      </c>
      <c r="AG23">
        <v>47.154640999999998</v>
      </c>
      <c r="AH23">
        <v>173.71775700000001</v>
      </c>
      <c r="AI23">
        <v>18.410045</v>
      </c>
      <c r="AJ23">
        <v>0</v>
      </c>
      <c r="AK23">
        <v>65.793650999999997</v>
      </c>
      <c r="AL23">
        <v>70.665751999999998</v>
      </c>
      <c r="AM23">
        <v>12.092701</v>
      </c>
      <c r="AN23">
        <v>1.1080159999999999</v>
      </c>
      <c r="AO23">
        <v>0</v>
      </c>
      <c r="AP23">
        <v>4.2042679999999999</v>
      </c>
      <c r="AQ23">
        <v>29.997384</v>
      </c>
      <c r="AR23">
        <v>32.503582000000002</v>
      </c>
      <c r="AS23">
        <v>33.934961000000001</v>
      </c>
      <c r="AT23">
        <v>19.307738000000001</v>
      </c>
      <c r="AU23">
        <v>0</v>
      </c>
      <c r="AV23">
        <v>0</v>
      </c>
      <c r="AW23">
        <v>0</v>
      </c>
      <c r="AX23">
        <v>0</v>
      </c>
      <c r="AY23">
        <v>5.3674869999999997</v>
      </c>
      <c r="AZ23">
        <v>8.9529669999999992</v>
      </c>
      <c r="BA23">
        <v>6.5114470000000004</v>
      </c>
      <c r="BB23">
        <v>5.1721630000000003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2631.636857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578.568579</v>
      </c>
      <c r="L24">
        <v>173.609205</v>
      </c>
      <c r="M24">
        <v>88.693019000000007</v>
      </c>
      <c r="N24">
        <v>114.485449</v>
      </c>
      <c r="O24">
        <v>119.87365699999999</v>
      </c>
      <c r="P24">
        <v>134.64110600000001</v>
      </c>
      <c r="Q24">
        <v>21.057344000000001</v>
      </c>
      <c r="R24">
        <v>20.47382</v>
      </c>
      <c r="S24">
        <v>25.485658000000001</v>
      </c>
      <c r="T24">
        <v>2.9872040000000002</v>
      </c>
      <c r="U24">
        <v>404.23868099999999</v>
      </c>
      <c r="V24">
        <v>11.043032</v>
      </c>
      <c r="W24">
        <v>42.772443000000003</v>
      </c>
      <c r="X24">
        <v>143.15398999999999</v>
      </c>
      <c r="Y24">
        <v>0</v>
      </c>
      <c r="Z24">
        <v>12.589055999999999</v>
      </c>
      <c r="AA24">
        <v>40.685541999999998</v>
      </c>
      <c r="AB24">
        <v>46.816884000000002</v>
      </c>
      <c r="AC24">
        <v>33.622608999999997</v>
      </c>
      <c r="AD24">
        <v>31.519075000000001</v>
      </c>
      <c r="AE24">
        <v>57.122017</v>
      </c>
      <c r="AF24">
        <v>20.030588999999999</v>
      </c>
      <c r="AG24">
        <v>47.154640999999998</v>
      </c>
      <c r="AH24">
        <v>173.71775700000001</v>
      </c>
      <c r="AI24">
        <v>18.410045</v>
      </c>
      <c r="AJ24">
        <v>0</v>
      </c>
      <c r="AK24">
        <v>65.793650999999997</v>
      </c>
      <c r="AL24">
        <v>70.665751999999998</v>
      </c>
      <c r="AM24">
        <v>12.092701</v>
      </c>
      <c r="AN24">
        <v>1.1080159999999999</v>
      </c>
      <c r="AO24">
        <v>0</v>
      </c>
      <c r="AP24">
        <v>4.2042679999999999</v>
      </c>
      <c r="AQ24">
        <v>16.152436999999999</v>
      </c>
      <c r="AR24">
        <v>32.503582000000002</v>
      </c>
      <c r="AS24">
        <v>33.934961000000001</v>
      </c>
      <c r="AT24">
        <v>19.307738000000001</v>
      </c>
      <c r="AU24">
        <v>0</v>
      </c>
      <c r="AV24">
        <v>0</v>
      </c>
      <c r="AW24">
        <v>0</v>
      </c>
      <c r="AX24">
        <v>0</v>
      </c>
      <c r="AY24">
        <v>5.3674869999999997</v>
      </c>
      <c r="AZ24">
        <v>8.9529669999999992</v>
      </c>
      <c r="BA24">
        <v>6.5114470000000004</v>
      </c>
      <c r="BB24">
        <v>5.1721630000000003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2644.5185720000004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572.77677900000003</v>
      </c>
      <c r="L25">
        <v>173.609205</v>
      </c>
      <c r="M25">
        <v>88.693019000000007</v>
      </c>
      <c r="N25">
        <v>114.485449</v>
      </c>
      <c r="O25">
        <v>119.87365699999999</v>
      </c>
      <c r="P25">
        <v>134.64110600000001</v>
      </c>
      <c r="Q25">
        <v>21.057344000000001</v>
      </c>
      <c r="R25">
        <v>20.47382</v>
      </c>
      <c r="S25">
        <v>25.485658000000001</v>
      </c>
      <c r="T25">
        <v>2.9872040000000002</v>
      </c>
      <c r="U25">
        <v>404.23868099999999</v>
      </c>
      <c r="V25">
        <v>11.043032</v>
      </c>
      <c r="W25">
        <v>42.772443000000003</v>
      </c>
      <c r="X25">
        <v>143.15398999999999</v>
      </c>
      <c r="Y25">
        <v>0</v>
      </c>
      <c r="Z25">
        <v>12.589055999999999</v>
      </c>
      <c r="AA25">
        <v>40.685541999999998</v>
      </c>
      <c r="AB25">
        <v>46.816884000000002</v>
      </c>
      <c r="AC25">
        <v>33.622608999999997</v>
      </c>
      <c r="AD25">
        <v>20.964103999999999</v>
      </c>
      <c r="AE25">
        <v>57.122017</v>
      </c>
      <c r="AF25">
        <v>20.030588999999999</v>
      </c>
      <c r="AG25">
        <v>47.154640999999998</v>
      </c>
      <c r="AH25">
        <v>173.71775700000001</v>
      </c>
      <c r="AI25">
        <v>18.410045</v>
      </c>
      <c r="AJ25">
        <v>0</v>
      </c>
      <c r="AK25">
        <v>65.793650999999997</v>
      </c>
      <c r="AL25">
        <v>70.665751999999998</v>
      </c>
      <c r="AM25">
        <v>12.092701</v>
      </c>
      <c r="AN25">
        <v>1.1080159999999999</v>
      </c>
      <c r="AO25">
        <v>0</v>
      </c>
      <c r="AP25">
        <v>4.2042679999999999</v>
      </c>
      <c r="AQ25">
        <v>0</v>
      </c>
      <c r="AR25">
        <v>32.503582000000002</v>
      </c>
      <c r="AS25">
        <v>37.019958000000003</v>
      </c>
      <c r="AT25">
        <v>19.307738000000001</v>
      </c>
      <c r="AU25">
        <v>0</v>
      </c>
      <c r="AV25">
        <v>0</v>
      </c>
      <c r="AW25">
        <v>0</v>
      </c>
      <c r="AX25">
        <v>0</v>
      </c>
      <c r="AY25">
        <v>5.3674869999999997</v>
      </c>
      <c r="AZ25">
        <v>8.9529669999999992</v>
      </c>
      <c r="BA25">
        <v>6.5114470000000004</v>
      </c>
      <c r="BB25">
        <v>5.1721630000000003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2615.1043610000002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564.84529499999996</v>
      </c>
      <c r="L26">
        <v>173.609205</v>
      </c>
      <c r="M26">
        <v>88.693019000000007</v>
      </c>
      <c r="N26">
        <v>114.485449</v>
      </c>
      <c r="O26">
        <v>119.87365699999999</v>
      </c>
      <c r="P26">
        <v>134.64110600000001</v>
      </c>
      <c r="Q26">
        <v>21.057344000000001</v>
      </c>
      <c r="R26">
        <v>20.47382</v>
      </c>
      <c r="S26">
        <v>25.485658000000001</v>
      </c>
      <c r="T26">
        <v>2.9872040000000002</v>
      </c>
      <c r="U26">
        <v>404.23868099999999</v>
      </c>
      <c r="V26">
        <v>11.043032</v>
      </c>
      <c r="W26">
        <v>42.772443000000003</v>
      </c>
      <c r="X26">
        <v>143.15398999999999</v>
      </c>
      <c r="Y26">
        <v>0</v>
      </c>
      <c r="Z26">
        <v>12.589055999999999</v>
      </c>
      <c r="AA26">
        <v>40.685541999999998</v>
      </c>
      <c r="AB26">
        <v>46.816884000000002</v>
      </c>
      <c r="AC26">
        <v>33.622608999999997</v>
      </c>
      <c r="AD26">
        <v>20.964103999999999</v>
      </c>
      <c r="AE26">
        <v>57.122017</v>
      </c>
      <c r="AF26">
        <v>20.030588999999999</v>
      </c>
      <c r="AG26">
        <v>47.154640999999998</v>
      </c>
      <c r="AH26">
        <v>173.71775700000001</v>
      </c>
      <c r="AI26">
        <v>18.410045</v>
      </c>
      <c r="AJ26">
        <v>0</v>
      </c>
      <c r="AK26">
        <v>65.793650999999997</v>
      </c>
      <c r="AL26">
        <v>70.665751999999998</v>
      </c>
      <c r="AM26">
        <v>12.092701</v>
      </c>
      <c r="AN26">
        <v>1.1080159999999999</v>
      </c>
      <c r="AO26">
        <v>0</v>
      </c>
      <c r="AP26">
        <v>4.2042679999999999</v>
      </c>
      <c r="AQ26">
        <v>0</v>
      </c>
      <c r="AR26">
        <v>32.503582000000002</v>
      </c>
      <c r="AS26">
        <v>37.019958000000003</v>
      </c>
      <c r="AT26">
        <v>19.307738000000001</v>
      </c>
      <c r="AU26">
        <v>0</v>
      </c>
      <c r="AV26">
        <v>0</v>
      </c>
      <c r="AW26">
        <v>0</v>
      </c>
      <c r="AX26">
        <v>0</v>
      </c>
      <c r="AY26">
        <v>5.3674869999999997</v>
      </c>
      <c r="AZ26">
        <v>8.9529669999999992</v>
      </c>
      <c r="BA26">
        <v>6.5114470000000004</v>
      </c>
      <c r="BB26">
        <v>5.1721630000000003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2607.172877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508.85789499999998</v>
      </c>
      <c r="L27">
        <v>173.609205</v>
      </c>
      <c r="M27">
        <v>88.693019000000007</v>
      </c>
      <c r="N27">
        <v>114.485449</v>
      </c>
      <c r="O27">
        <v>119.87365699999999</v>
      </c>
      <c r="P27">
        <v>134.64110600000001</v>
      </c>
      <c r="Q27">
        <v>18.524685999999999</v>
      </c>
      <c r="R27">
        <v>17.917898999999998</v>
      </c>
      <c r="S27">
        <v>22.580297999999999</v>
      </c>
      <c r="T27">
        <v>2.9872040000000002</v>
      </c>
      <c r="U27">
        <v>404.23868099999999</v>
      </c>
      <c r="V27">
        <v>11.043032</v>
      </c>
      <c r="W27">
        <v>42.772443000000003</v>
      </c>
      <c r="X27">
        <v>143.15398999999999</v>
      </c>
      <c r="Y27">
        <v>0</v>
      </c>
      <c r="Z27">
        <v>12.589055999999999</v>
      </c>
      <c r="AA27">
        <v>40.685541999999998</v>
      </c>
      <c r="AB27">
        <v>46.816884000000002</v>
      </c>
      <c r="AC27">
        <v>33.622608999999997</v>
      </c>
      <c r="AD27">
        <v>20.964103999999999</v>
      </c>
      <c r="AE27">
        <v>57.122017</v>
      </c>
      <c r="AF27">
        <v>20.030588999999999</v>
      </c>
      <c r="AG27">
        <v>47.154640999999998</v>
      </c>
      <c r="AH27">
        <v>173.71775700000001</v>
      </c>
      <c r="AI27">
        <v>22.092054000000001</v>
      </c>
      <c r="AJ27">
        <v>0</v>
      </c>
      <c r="AK27">
        <v>65.793650999999997</v>
      </c>
      <c r="AL27">
        <v>70.665751999999998</v>
      </c>
      <c r="AM27">
        <v>12.092701</v>
      </c>
      <c r="AN27">
        <v>1.1080159999999999</v>
      </c>
      <c r="AO27">
        <v>0</v>
      </c>
      <c r="AP27">
        <v>4.2042679999999999</v>
      </c>
      <c r="AQ27">
        <v>0</v>
      </c>
      <c r="AR27">
        <v>32.503582000000002</v>
      </c>
      <c r="AS27">
        <v>37.019958000000003</v>
      </c>
      <c r="AT27">
        <v>19.307738000000001</v>
      </c>
      <c r="AU27">
        <v>0</v>
      </c>
      <c r="AV27">
        <v>0</v>
      </c>
      <c r="AW27">
        <v>0</v>
      </c>
      <c r="AX27">
        <v>0</v>
      </c>
      <c r="AY27">
        <v>5.3674869999999997</v>
      </c>
      <c r="AZ27">
        <v>8.9529669999999992</v>
      </c>
      <c r="BA27">
        <v>6.5114470000000004</v>
      </c>
      <c r="BB27">
        <v>5.1721630000000003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2546.8735470000001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497.15845899999999</v>
      </c>
      <c r="L28">
        <v>173.609205</v>
      </c>
      <c r="M28">
        <v>88.693019000000007</v>
      </c>
      <c r="N28">
        <v>114.485449</v>
      </c>
      <c r="O28">
        <v>119.87365699999999</v>
      </c>
      <c r="P28">
        <v>134.64110600000001</v>
      </c>
      <c r="Q28">
        <v>18.524685999999999</v>
      </c>
      <c r="R28">
        <v>17.917898999999998</v>
      </c>
      <c r="S28">
        <v>22.580297999999999</v>
      </c>
      <c r="T28">
        <v>2.9872040000000002</v>
      </c>
      <c r="U28">
        <v>404.23868099999999</v>
      </c>
      <c r="V28">
        <v>11.043032</v>
      </c>
      <c r="W28">
        <v>42.772443000000003</v>
      </c>
      <c r="X28">
        <v>143.15398999999999</v>
      </c>
      <c r="Y28">
        <v>0</v>
      </c>
      <c r="Z28">
        <v>12.589055999999999</v>
      </c>
      <c r="AA28">
        <v>40.685541999999998</v>
      </c>
      <c r="AB28">
        <v>46.816884000000002</v>
      </c>
      <c r="AC28">
        <v>33.622608999999997</v>
      </c>
      <c r="AD28">
        <v>20.964103999999999</v>
      </c>
      <c r="AE28">
        <v>57.122017</v>
      </c>
      <c r="AF28">
        <v>20.030588999999999</v>
      </c>
      <c r="AG28">
        <v>47.154640999999998</v>
      </c>
      <c r="AH28">
        <v>173.71775700000001</v>
      </c>
      <c r="AI28">
        <v>26.510463999999999</v>
      </c>
      <c r="AJ28">
        <v>0</v>
      </c>
      <c r="AK28">
        <v>65.793650999999997</v>
      </c>
      <c r="AL28">
        <v>70.665751999999998</v>
      </c>
      <c r="AM28">
        <v>12.092701</v>
      </c>
      <c r="AN28">
        <v>1.1080159999999999</v>
      </c>
      <c r="AO28">
        <v>0</v>
      </c>
      <c r="AP28">
        <v>4.2042679999999999</v>
      </c>
      <c r="AQ28">
        <v>0</v>
      </c>
      <c r="AR28">
        <v>32.503582000000002</v>
      </c>
      <c r="AS28">
        <v>37.019958000000003</v>
      </c>
      <c r="AT28">
        <v>19.307738000000001</v>
      </c>
      <c r="AU28">
        <v>0</v>
      </c>
      <c r="AV28">
        <v>0</v>
      </c>
      <c r="AW28">
        <v>0</v>
      </c>
      <c r="AX28">
        <v>0</v>
      </c>
      <c r="AY28">
        <v>5.3674869999999997</v>
      </c>
      <c r="AZ28">
        <v>8.9529669999999992</v>
      </c>
      <c r="BA28">
        <v>6.5114470000000004</v>
      </c>
      <c r="BB28">
        <v>5.1721630000000003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2539.5925209999996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468.19945899999999</v>
      </c>
      <c r="L29">
        <v>173.609205</v>
      </c>
      <c r="M29">
        <v>88.693019000000007</v>
      </c>
      <c r="N29">
        <v>114.485449</v>
      </c>
      <c r="O29">
        <v>119.87365699999999</v>
      </c>
      <c r="P29">
        <v>134.64110600000001</v>
      </c>
      <c r="Q29">
        <v>18.524685999999999</v>
      </c>
      <c r="R29">
        <v>18.312417</v>
      </c>
      <c r="S29">
        <v>22.580297999999999</v>
      </c>
      <c r="T29">
        <v>2.9872040000000002</v>
      </c>
      <c r="U29">
        <v>404.23868099999999</v>
      </c>
      <c r="V29">
        <v>11.043032</v>
      </c>
      <c r="W29">
        <v>42.772443000000003</v>
      </c>
      <c r="X29">
        <v>143.15398999999999</v>
      </c>
      <c r="Y29">
        <v>0</v>
      </c>
      <c r="Z29">
        <v>12.589055999999999</v>
      </c>
      <c r="AA29">
        <v>40.685541999999998</v>
      </c>
      <c r="AB29">
        <v>46.816884000000002</v>
      </c>
      <c r="AC29">
        <v>33.622608999999997</v>
      </c>
      <c r="AD29">
        <v>20.964103999999999</v>
      </c>
      <c r="AE29">
        <v>57.122017</v>
      </c>
      <c r="AF29">
        <v>20.030588999999999</v>
      </c>
      <c r="AG29">
        <v>47.154640999999998</v>
      </c>
      <c r="AH29">
        <v>173.71775700000001</v>
      </c>
      <c r="AI29">
        <v>56.750067000000001</v>
      </c>
      <c r="AJ29">
        <v>0</v>
      </c>
      <c r="AK29">
        <v>65.793650999999997</v>
      </c>
      <c r="AL29">
        <v>70.665751999999998</v>
      </c>
      <c r="AM29">
        <v>12.092701</v>
      </c>
      <c r="AN29">
        <v>1.1080159999999999</v>
      </c>
      <c r="AO29">
        <v>0</v>
      </c>
      <c r="AP29">
        <v>2.9677180000000001</v>
      </c>
      <c r="AQ29">
        <v>0</v>
      </c>
      <c r="AR29">
        <v>32.503582000000002</v>
      </c>
      <c r="AS29">
        <v>33.934961000000001</v>
      </c>
      <c r="AT29">
        <v>19.307738000000001</v>
      </c>
      <c r="AU29">
        <v>0</v>
      </c>
      <c r="AV29">
        <v>0</v>
      </c>
      <c r="AW29">
        <v>0</v>
      </c>
      <c r="AX29">
        <v>0</v>
      </c>
      <c r="AY29">
        <v>5.3674869999999997</v>
      </c>
      <c r="AZ29">
        <v>8.9529669999999992</v>
      </c>
      <c r="BA29">
        <v>6.5114470000000004</v>
      </c>
      <c r="BB29">
        <v>5.1721630000000003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2536.9460950000002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474.95655900000003</v>
      </c>
      <c r="L30">
        <v>173.609205</v>
      </c>
      <c r="M30">
        <v>88.693019000000007</v>
      </c>
      <c r="N30">
        <v>114.485449</v>
      </c>
      <c r="O30">
        <v>119.87365699999999</v>
      </c>
      <c r="P30">
        <v>134.64110600000001</v>
      </c>
      <c r="Q30">
        <v>18.524685999999999</v>
      </c>
      <c r="R30">
        <v>18.312417</v>
      </c>
      <c r="S30">
        <v>22.580297999999999</v>
      </c>
      <c r="T30">
        <v>2.9872040000000002</v>
      </c>
      <c r="U30">
        <v>404.23868099999999</v>
      </c>
      <c r="V30">
        <v>11.043032</v>
      </c>
      <c r="W30">
        <v>42.772443000000003</v>
      </c>
      <c r="X30">
        <v>143.15398999999999</v>
      </c>
      <c r="Y30">
        <v>0</v>
      </c>
      <c r="Z30">
        <v>12.589055999999999</v>
      </c>
      <c r="AA30">
        <v>40.685541999999998</v>
      </c>
      <c r="AB30">
        <v>46.816884000000002</v>
      </c>
      <c r="AC30">
        <v>33.622608999999997</v>
      </c>
      <c r="AD30">
        <v>20.964103999999999</v>
      </c>
      <c r="AE30">
        <v>57.122017</v>
      </c>
      <c r="AF30">
        <v>20.030588999999999</v>
      </c>
      <c r="AG30">
        <v>47.154640999999998</v>
      </c>
      <c r="AH30">
        <v>173.71775700000001</v>
      </c>
      <c r="AI30">
        <v>56.750067000000001</v>
      </c>
      <c r="AJ30">
        <v>0</v>
      </c>
      <c r="AK30">
        <v>65.793650999999997</v>
      </c>
      <c r="AL30">
        <v>70.665751999999998</v>
      </c>
      <c r="AM30">
        <v>12.092701</v>
      </c>
      <c r="AN30">
        <v>1.1080159999999999</v>
      </c>
      <c r="AO30">
        <v>0</v>
      </c>
      <c r="AP30">
        <v>2.9677180000000001</v>
      </c>
      <c r="AQ30">
        <v>0</v>
      </c>
      <c r="AR30">
        <v>32.503582000000002</v>
      </c>
      <c r="AS30">
        <v>33.934961000000001</v>
      </c>
      <c r="AT30">
        <v>19.307738000000001</v>
      </c>
      <c r="AU30">
        <v>0</v>
      </c>
      <c r="AV30">
        <v>0</v>
      </c>
      <c r="AW30">
        <v>0</v>
      </c>
      <c r="AX30">
        <v>0</v>
      </c>
      <c r="AY30">
        <v>5.3674869999999997</v>
      </c>
      <c r="AZ30">
        <v>8.9529669999999992</v>
      </c>
      <c r="BA30">
        <v>6.5114470000000004</v>
      </c>
      <c r="BB30">
        <v>5.1721630000000003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2543.7031950000001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426.69155899999998</v>
      </c>
      <c r="L31">
        <v>173.609205</v>
      </c>
      <c r="M31">
        <v>88.693019000000007</v>
      </c>
      <c r="N31">
        <v>114.485449</v>
      </c>
      <c r="O31">
        <v>119.87365699999999</v>
      </c>
      <c r="P31">
        <v>134.64110600000001</v>
      </c>
      <c r="Q31">
        <v>18.524685999999999</v>
      </c>
      <c r="R31">
        <v>18.312417</v>
      </c>
      <c r="S31">
        <v>22.580297999999999</v>
      </c>
      <c r="T31">
        <v>2.9872040000000002</v>
      </c>
      <c r="U31">
        <v>404.23868099999999</v>
      </c>
      <c r="V31">
        <v>11.043032</v>
      </c>
      <c r="W31">
        <v>42.772443000000003</v>
      </c>
      <c r="X31">
        <v>143.15398999999999</v>
      </c>
      <c r="Y31">
        <v>0</v>
      </c>
      <c r="Z31">
        <v>12.589055999999999</v>
      </c>
      <c r="AA31">
        <v>40.685541999999998</v>
      </c>
      <c r="AB31">
        <v>46.816884000000002</v>
      </c>
      <c r="AC31">
        <v>33.622608999999997</v>
      </c>
      <c r="AD31">
        <v>20.964103999999999</v>
      </c>
      <c r="AE31">
        <v>57.122017</v>
      </c>
      <c r="AF31">
        <v>20.030588999999999</v>
      </c>
      <c r="AG31">
        <v>47.154640999999998</v>
      </c>
      <c r="AH31">
        <v>173.71775700000001</v>
      </c>
      <c r="AI31">
        <v>56.750067000000001</v>
      </c>
      <c r="AJ31">
        <v>0</v>
      </c>
      <c r="AK31">
        <v>65.793650999999997</v>
      </c>
      <c r="AL31">
        <v>70.665751999999998</v>
      </c>
      <c r="AM31">
        <v>12.092701</v>
      </c>
      <c r="AN31">
        <v>1.1080159999999999</v>
      </c>
      <c r="AO31">
        <v>0</v>
      </c>
      <c r="AP31">
        <v>2.9677180000000001</v>
      </c>
      <c r="AQ31">
        <v>0</v>
      </c>
      <c r="AR31">
        <v>32.503582000000002</v>
      </c>
      <c r="AS31">
        <v>27.764968</v>
      </c>
      <c r="AT31">
        <v>19.307738000000001</v>
      </c>
      <c r="AU31">
        <v>0</v>
      </c>
      <c r="AV31">
        <v>0</v>
      </c>
      <c r="AW31">
        <v>0</v>
      </c>
      <c r="AX31">
        <v>0</v>
      </c>
      <c r="AY31">
        <v>5.3674869999999997</v>
      </c>
      <c r="AZ31">
        <v>8.9529669999999992</v>
      </c>
      <c r="BA31">
        <v>6.5114470000000004</v>
      </c>
      <c r="BB31">
        <v>5.1721630000000003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2489.2682020000002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378.426559</v>
      </c>
      <c r="L32">
        <v>173.609205</v>
      </c>
      <c r="M32">
        <v>88.693019000000007</v>
      </c>
      <c r="N32">
        <v>114.485449</v>
      </c>
      <c r="O32">
        <v>119.87365699999999</v>
      </c>
      <c r="P32">
        <v>134.64110600000001</v>
      </c>
      <c r="Q32">
        <v>18.524685999999999</v>
      </c>
      <c r="R32">
        <v>18.312417</v>
      </c>
      <c r="S32">
        <v>22.580297999999999</v>
      </c>
      <c r="T32">
        <v>2.9872040000000002</v>
      </c>
      <c r="U32">
        <v>404.23868099999999</v>
      </c>
      <c r="V32">
        <v>11.043032</v>
      </c>
      <c r="W32">
        <v>42.772443000000003</v>
      </c>
      <c r="X32">
        <v>143.15398999999999</v>
      </c>
      <c r="Y32">
        <v>0</v>
      </c>
      <c r="Z32">
        <v>12.589055999999999</v>
      </c>
      <c r="AA32">
        <v>40.685541999999998</v>
      </c>
      <c r="AB32">
        <v>46.816884000000002</v>
      </c>
      <c r="AC32">
        <v>33.622608999999997</v>
      </c>
      <c r="AD32">
        <v>20.964103999999999</v>
      </c>
      <c r="AE32">
        <v>57.122017</v>
      </c>
      <c r="AF32">
        <v>20.030588999999999</v>
      </c>
      <c r="AG32">
        <v>47.154640999999998</v>
      </c>
      <c r="AH32">
        <v>173.71775700000001</v>
      </c>
      <c r="AI32">
        <v>56.750067000000001</v>
      </c>
      <c r="AJ32">
        <v>0</v>
      </c>
      <c r="AK32">
        <v>65.793650999999997</v>
      </c>
      <c r="AL32">
        <v>70.665751999999998</v>
      </c>
      <c r="AM32">
        <v>12.092701</v>
      </c>
      <c r="AN32">
        <v>1.1080159999999999</v>
      </c>
      <c r="AO32">
        <v>0</v>
      </c>
      <c r="AP32">
        <v>2.9677180000000001</v>
      </c>
      <c r="AQ32">
        <v>0</v>
      </c>
      <c r="AR32">
        <v>32.503582000000002</v>
      </c>
      <c r="AS32">
        <v>27.764968</v>
      </c>
      <c r="AT32">
        <v>19.307738000000001</v>
      </c>
      <c r="AU32">
        <v>0</v>
      </c>
      <c r="AV32">
        <v>0</v>
      </c>
      <c r="AW32">
        <v>0</v>
      </c>
      <c r="AX32">
        <v>0</v>
      </c>
      <c r="AY32">
        <v>5.3674869999999997</v>
      </c>
      <c r="AZ32">
        <v>8.9529669999999992</v>
      </c>
      <c r="BA32">
        <v>6.5114470000000004</v>
      </c>
      <c r="BB32">
        <v>5.1721630000000003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2441.0032020000003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365.65564000000001</v>
      </c>
      <c r="L33">
        <v>173.609205</v>
      </c>
      <c r="M33">
        <v>88.693019000000007</v>
      </c>
      <c r="N33">
        <v>114.485449</v>
      </c>
      <c r="O33">
        <v>119.87365699999999</v>
      </c>
      <c r="P33">
        <v>134.64110600000001</v>
      </c>
      <c r="Q33">
        <v>18.524685999999999</v>
      </c>
      <c r="R33">
        <v>18.312417</v>
      </c>
      <c r="S33">
        <v>22.580297999999999</v>
      </c>
      <c r="T33">
        <v>2.9872040000000002</v>
      </c>
      <c r="U33">
        <v>404.23868099999999</v>
      </c>
      <c r="V33">
        <v>11.043032</v>
      </c>
      <c r="W33">
        <v>42.772443000000003</v>
      </c>
      <c r="X33">
        <v>143.15398999999999</v>
      </c>
      <c r="Y33">
        <v>0</v>
      </c>
      <c r="Z33">
        <v>12.589055999999999</v>
      </c>
      <c r="AA33">
        <v>40.685541999999998</v>
      </c>
      <c r="AB33">
        <v>46.816884000000002</v>
      </c>
      <c r="AC33">
        <v>33.622608999999997</v>
      </c>
      <c r="AD33">
        <v>20.964103999999999</v>
      </c>
      <c r="AE33">
        <v>57.122017</v>
      </c>
      <c r="AF33">
        <v>20.030588999999999</v>
      </c>
      <c r="AG33">
        <v>47.154640999999998</v>
      </c>
      <c r="AH33">
        <v>173.71775700000001</v>
      </c>
      <c r="AI33">
        <v>56.750067000000001</v>
      </c>
      <c r="AJ33">
        <v>0</v>
      </c>
      <c r="AK33">
        <v>65.793650999999997</v>
      </c>
      <c r="AL33">
        <v>70.665751999999998</v>
      </c>
      <c r="AM33">
        <v>12.092701</v>
      </c>
      <c r="AN33">
        <v>1.1080159999999999</v>
      </c>
      <c r="AO33">
        <v>0</v>
      </c>
      <c r="AP33">
        <v>9.7687390000000001</v>
      </c>
      <c r="AQ33">
        <v>0</v>
      </c>
      <c r="AR33">
        <v>32.503582000000002</v>
      </c>
      <c r="AS33">
        <v>27.764968</v>
      </c>
      <c r="AT33">
        <v>19.307738000000001</v>
      </c>
      <c r="AU33">
        <v>0</v>
      </c>
      <c r="AV33">
        <v>0</v>
      </c>
      <c r="AW33">
        <v>0</v>
      </c>
      <c r="AX33">
        <v>0</v>
      </c>
      <c r="AY33">
        <v>5.3674869999999997</v>
      </c>
      <c r="AZ33">
        <v>8.9529669999999992</v>
      </c>
      <c r="BA33">
        <v>6.5114470000000004</v>
      </c>
      <c r="BB33">
        <v>5.1721630000000003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2435.0333040000005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365.65564000000001</v>
      </c>
      <c r="L34">
        <v>173.609205</v>
      </c>
      <c r="M34">
        <v>88.693019000000007</v>
      </c>
      <c r="N34">
        <v>114.485449</v>
      </c>
      <c r="O34">
        <v>119.87365699999999</v>
      </c>
      <c r="P34">
        <v>134.64110600000001</v>
      </c>
      <c r="Q34">
        <v>16.070796999999999</v>
      </c>
      <c r="R34">
        <v>18.312417</v>
      </c>
      <c r="S34">
        <v>22.580297999999999</v>
      </c>
      <c r="T34">
        <v>2.9872040000000002</v>
      </c>
      <c r="U34">
        <v>404.23868099999999</v>
      </c>
      <c r="V34">
        <v>11.043032</v>
      </c>
      <c r="W34">
        <v>42.772443000000003</v>
      </c>
      <c r="X34">
        <v>143.15398999999999</v>
      </c>
      <c r="Y34">
        <v>0</v>
      </c>
      <c r="Z34">
        <v>12.589055999999999</v>
      </c>
      <c r="AA34">
        <v>40.685541999999998</v>
      </c>
      <c r="AB34">
        <v>46.816884000000002</v>
      </c>
      <c r="AC34">
        <v>33.622608999999997</v>
      </c>
      <c r="AD34">
        <v>20.964103999999999</v>
      </c>
      <c r="AE34">
        <v>57.122017</v>
      </c>
      <c r="AF34">
        <v>20.030588999999999</v>
      </c>
      <c r="AG34">
        <v>47.154640999999998</v>
      </c>
      <c r="AH34">
        <v>173.71775700000001</v>
      </c>
      <c r="AI34">
        <v>56.750067000000001</v>
      </c>
      <c r="AJ34">
        <v>0</v>
      </c>
      <c r="AK34">
        <v>65.793650999999997</v>
      </c>
      <c r="AL34">
        <v>70.665751999999998</v>
      </c>
      <c r="AM34">
        <v>10.715051000000001</v>
      </c>
      <c r="AN34">
        <v>1.1080159999999999</v>
      </c>
      <c r="AO34">
        <v>0</v>
      </c>
      <c r="AP34">
        <v>9.7687390000000001</v>
      </c>
      <c r="AQ34">
        <v>0</v>
      </c>
      <c r="AR34">
        <v>32.503582000000002</v>
      </c>
      <c r="AS34">
        <v>27.764968</v>
      </c>
      <c r="AT34">
        <v>19.307738000000001</v>
      </c>
      <c r="AU34">
        <v>0</v>
      </c>
      <c r="AV34">
        <v>0</v>
      </c>
      <c r="AW34">
        <v>0</v>
      </c>
      <c r="AX34">
        <v>0</v>
      </c>
      <c r="AY34">
        <v>5.3674869999999997</v>
      </c>
      <c r="AZ34">
        <v>8.9529669999999992</v>
      </c>
      <c r="BA34">
        <v>6.5114470000000004</v>
      </c>
      <c r="BB34">
        <v>5.1721630000000003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2431.2017650000003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365.65564000000001</v>
      </c>
      <c r="L35">
        <v>173.609205</v>
      </c>
      <c r="M35">
        <v>88.693019000000007</v>
      </c>
      <c r="N35">
        <v>114.485449</v>
      </c>
      <c r="O35">
        <v>119.87365699999999</v>
      </c>
      <c r="P35">
        <v>134.64110600000001</v>
      </c>
      <c r="Q35">
        <v>12.017984999999999</v>
      </c>
      <c r="R35">
        <v>14.000228999999999</v>
      </c>
      <c r="S35">
        <v>17.284179000000002</v>
      </c>
      <c r="T35">
        <v>2.9872040000000002</v>
      </c>
      <c r="U35">
        <v>404.23868099999999</v>
      </c>
      <c r="V35">
        <v>11.043032</v>
      </c>
      <c r="W35">
        <v>42.772443000000003</v>
      </c>
      <c r="X35">
        <v>143.15398999999999</v>
      </c>
      <c r="Y35">
        <v>0</v>
      </c>
      <c r="Z35">
        <v>12.589055999999999</v>
      </c>
      <c r="AA35">
        <v>40.685541999999998</v>
      </c>
      <c r="AB35">
        <v>46.816884000000002</v>
      </c>
      <c r="AC35">
        <v>33.622608999999997</v>
      </c>
      <c r="AD35">
        <v>20.964103999999999</v>
      </c>
      <c r="AE35">
        <v>57.122017</v>
      </c>
      <c r="AF35">
        <v>20.030588999999999</v>
      </c>
      <c r="AG35">
        <v>47.154640999999998</v>
      </c>
      <c r="AH35">
        <v>173.71775700000001</v>
      </c>
      <c r="AI35">
        <v>18.410045</v>
      </c>
      <c r="AJ35">
        <v>0</v>
      </c>
      <c r="AK35">
        <v>65.793650999999997</v>
      </c>
      <c r="AL35">
        <v>70.665751999999998</v>
      </c>
      <c r="AM35">
        <v>5.9698140000000004</v>
      </c>
      <c r="AN35">
        <v>1.1080159999999999</v>
      </c>
      <c r="AO35">
        <v>0</v>
      </c>
      <c r="AP35">
        <v>1.731169</v>
      </c>
      <c r="AQ35">
        <v>0</v>
      </c>
      <c r="AR35">
        <v>32.503582000000002</v>
      </c>
      <c r="AS35">
        <v>27.764968</v>
      </c>
      <c r="AT35">
        <v>19.307738000000001</v>
      </c>
      <c r="AU35">
        <v>0</v>
      </c>
      <c r="AV35">
        <v>0</v>
      </c>
      <c r="AW35">
        <v>0</v>
      </c>
      <c r="AX35">
        <v>0</v>
      </c>
      <c r="AY35">
        <v>5.3674869999999997</v>
      </c>
      <c r="AZ35">
        <v>8.9529669999999992</v>
      </c>
      <c r="BA35">
        <v>6.5114470000000004</v>
      </c>
      <c r="BB35">
        <v>5.1721630000000003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2366.4178170000005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365.65564000000001</v>
      </c>
      <c r="L36">
        <v>173.609205</v>
      </c>
      <c r="M36">
        <v>88.693019000000007</v>
      </c>
      <c r="N36">
        <v>114.485449</v>
      </c>
      <c r="O36">
        <v>119.87365699999999</v>
      </c>
      <c r="P36">
        <v>134.64110600000001</v>
      </c>
      <c r="Q36">
        <v>12.017984999999999</v>
      </c>
      <c r="R36">
        <v>14.000228999999999</v>
      </c>
      <c r="S36">
        <v>17.284179000000002</v>
      </c>
      <c r="T36">
        <v>2.9872040000000002</v>
      </c>
      <c r="U36">
        <v>404.23868099999999</v>
      </c>
      <c r="V36">
        <v>11.043032</v>
      </c>
      <c r="W36">
        <v>34.325102999999999</v>
      </c>
      <c r="X36">
        <v>143.15398999999999</v>
      </c>
      <c r="Y36">
        <v>0</v>
      </c>
      <c r="Z36">
        <v>12.589055999999999</v>
      </c>
      <c r="AA36">
        <v>40.685541999999998</v>
      </c>
      <c r="AB36">
        <v>46.816884000000002</v>
      </c>
      <c r="AC36">
        <v>33.622608999999997</v>
      </c>
      <c r="AD36">
        <v>20.964103999999999</v>
      </c>
      <c r="AE36">
        <v>57.122017</v>
      </c>
      <c r="AF36">
        <v>20.030588999999999</v>
      </c>
      <c r="AG36">
        <v>47.154640999999998</v>
      </c>
      <c r="AH36">
        <v>173.71775700000001</v>
      </c>
      <c r="AI36">
        <v>18.410045</v>
      </c>
      <c r="AJ36">
        <v>0</v>
      </c>
      <c r="AK36">
        <v>65.793650999999997</v>
      </c>
      <c r="AL36">
        <v>70.665751999999998</v>
      </c>
      <c r="AM36">
        <v>5.9698140000000004</v>
      </c>
      <c r="AN36">
        <v>1.1080159999999999</v>
      </c>
      <c r="AO36">
        <v>0</v>
      </c>
      <c r="AP36">
        <v>1.731169</v>
      </c>
      <c r="AQ36">
        <v>0</v>
      </c>
      <c r="AR36">
        <v>32.503582000000002</v>
      </c>
      <c r="AS36">
        <v>27.764968</v>
      </c>
      <c r="AT36">
        <v>19.307738000000001</v>
      </c>
      <c r="AU36">
        <v>0</v>
      </c>
      <c r="AV36">
        <v>0</v>
      </c>
      <c r="AW36">
        <v>0</v>
      </c>
      <c r="AX36">
        <v>0</v>
      </c>
      <c r="AY36">
        <v>5.3674869999999997</v>
      </c>
      <c r="AZ36">
        <v>8.9529669999999992</v>
      </c>
      <c r="BA36">
        <v>6.5114470000000004</v>
      </c>
      <c r="BB36">
        <v>5.1721630000000003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2357.9704770000003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365.65564000000001</v>
      </c>
      <c r="L37">
        <v>173.609205</v>
      </c>
      <c r="M37">
        <v>88.693019000000007</v>
      </c>
      <c r="N37">
        <v>114.485449</v>
      </c>
      <c r="O37">
        <v>119.87365699999999</v>
      </c>
      <c r="P37">
        <v>134.64110600000001</v>
      </c>
      <c r="Q37">
        <v>12.017984999999999</v>
      </c>
      <c r="R37">
        <v>14.000228999999999</v>
      </c>
      <c r="S37">
        <v>17.284179000000002</v>
      </c>
      <c r="T37">
        <v>2.9872040000000002</v>
      </c>
      <c r="U37">
        <v>404.23868099999999</v>
      </c>
      <c r="V37">
        <v>11.052685</v>
      </c>
      <c r="W37">
        <v>29.252741</v>
      </c>
      <c r="X37">
        <v>78.739520999999996</v>
      </c>
      <c r="Y37">
        <v>0</v>
      </c>
      <c r="Z37">
        <v>12.589055999999999</v>
      </c>
      <c r="AA37">
        <v>40.685541999999998</v>
      </c>
      <c r="AB37">
        <v>46.816884000000002</v>
      </c>
      <c r="AC37">
        <v>33.622608999999997</v>
      </c>
      <c r="AD37">
        <v>20.964103999999999</v>
      </c>
      <c r="AE37">
        <v>57.122017</v>
      </c>
      <c r="AF37">
        <v>20.030588999999999</v>
      </c>
      <c r="AG37">
        <v>47.154640999999998</v>
      </c>
      <c r="AH37">
        <v>173.71775700000001</v>
      </c>
      <c r="AI37">
        <v>18.410045</v>
      </c>
      <c r="AJ37">
        <v>0</v>
      </c>
      <c r="AK37">
        <v>65.793650999999997</v>
      </c>
      <c r="AL37">
        <v>70.665751999999998</v>
      </c>
      <c r="AM37">
        <v>0</v>
      </c>
      <c r="AN37">
        <v>1.1080159999999999</v>
      </c>
      <c r="AO37">
        <v>0</v>
      </c>
      <c r="AP37">
        <v>1.731169</v>
      </c>
      <c r="AQ37">
        <v>0</v>
      </c>
      <c r="AR37">
        <v>32.503582000000002</v>
      </c>
      <c r="AS37">
        <v>27.764968</v>
      </c>
      <c r="AT37">
        <v>19.307738000000001</v>
      </c>
      <c r="AU37">
        <v>0</v>
      </c>
      <c r="AV37">
        <v>0</v>
      </c>
      <c r="AW37">
        <v>0</v>
      </c>
      <c r="AX37">
        <v>0</v>
      </c>
      <c r="AY37">
        <v>5.3674869999999997</v>
      </c>
      <c r="AZ37">
        <v>8.9529669999999992</v>
      </c>
      <c r="BA37">
        <v>6.5114470000000004</v>
      </c>
      <c r="BB37">
        <v>5.1721630000000003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2282.5234850000002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365.65564000000001</v>
      </c>
      <c r="L38">
        <v>173.609205</v>
      </c>
      <c r="M38">
        <v>88.693019000000007</v>
      </c>
      <c r="N38">
        <v>114.485449</v>
      </c>
      <c r="O38">
        <v>119.87365699999999</v>
      </c>
      <c r="P38">
        <v>134.64110600000001</v>
      </c>
      <c r="Q38">
        <v>12.017984999999999</v>
      </c>
      <c r="R38">
        <v>14.000228999999999</v>
      </c>
      <c r="S38">
        <v>17.284179000000002</v>
      </c>
      <c r="T38">
        <v>2.9872040000000002</v>
      </c>
      <c r="U38">
        <v>404.23868099999999</v>
      </c>
      <c r="V38">
        <v>11.052685</v>
      </c>
      <c r="W38">
        <v>24.634456</v>
      </c>
      <c r="X38">
        <v>78.739520999999996</v>
      </c>
      <c r="Y38">
        <v>0</v>
      </c>
      <c r="Z38">
        <v>12.589055999999999</v>
      </c>
      <c r="AA38">
        <v>40.685541999999998</v>
      </c>
      <c r="AB38">
        <v>46.816884000000002</v>
      </c>
      <c r="AC38">
        <v>33.622608999999997</v>
      </c>
      <c r="AD38">
        <v>20.964103999999999</v>
      </c>
      <c r="AE38">
        <v>57.122017</v>
      </c>
      <c r="AF38">
        <v>9.4588900000000002</v>
      </c>
      <c r="AG38">
        <v>47.154640999999998</v>
      </c>
      <c r="AH38">
        <v>173.71775700000001</v>
      </c>
      <c r="AI38">
        <v>18.410045</v>
      </c>
      <c r="AJ38">
        <v>0</v>
      </c>
      <c r="AK38">
        <v>65.793650999999997</v>
      </c>
      <c r="AL38">
        <v>70.665751999999998</v>
      </c>
      <c r="AM38">
        <v>0</v>
      </c>
      <c r="AN38">
        <v>1.1080159999999999</v>
      </c>
      <c r="AO38">
        <v>0</v>
      </c>
      <c r="AP38">
        <v>1.731169</v>
      </c>
      <c r="AQ38">
        <v>0</v>
      </c>
      <c r="AR38">
        <v>37.299191999999998</v>
      </c>
      <c r="AS38">
        <v>27.764968</v>
      </c>
      <c r="AT38">
        <v>19.307738000000001</v>
      </c>
      <c r="AU38">
        <v>0</v>
      </c>
      <c r="AV38">
        <v>0</v>
      </c>
      <c r="AW38">
        <v>0</v>
      </c>
      <c r="AX38">
        <v>0</v>
      </c>
      <c r="AY38">
        <v>5.3674869999999997</v>
      </c>
      <c r="AZ38">
        <v>8.9529669999999992</v>
      </c>
      <c r="BA38">
        <v>6.5114470000000004</v>
      </c>
      <c r="BB38">
        <v>5.1721630000000003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2272.1291110000006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365.65564000000001</v>
      </c>
      <c r="L39">
        <v>173.609205</v>
      </c>
      <c r="M39">
        <v>88.693019000000007</v>
      </c>
      <c r="N39">
        <v>114.485449</v>
      </c>
      <c r="O39">
        <v>119.87365699999999</v>
      </c>
      <c r="P39">
        <v>134.64110600000001</v>
      </c>
      <c r="Q39">
        <v>12.017984999999999</v>
      </c>
      <c r="R39">
        <v>14.000228999999999</v>
      </c>
      <c r="S39">
        <v>17.284179000000002</v>
      </c>
      <c r="T39">
        <v>2.9872040000000002</v>
      </c>
      <c r="U39">
        <v>404.23868099999999</v>
      </c>
      <c r="V39">
        <v>11.052685</v>
      </c>
      <c r="W39">
        <v>28.422968999999998</v>
      </c>
      <c r="X39">
        <v>95.273371999999995</v>
      </c>
      <c r="Y39">
        <v>0</v>
      </c>
      <c r="Z39">
        <v>12.589055999999999</v>
      </c>
      <c r="AA39">
        <v>40.685541999999998</v>
      </c>
      <c r="AB39">
        <v>46.816884000000002</v>
      </c>
      <c r="AC39">
        <v>33.622608999999997</v>
      </c>
      <c r="AD39">
        <v>20.964103999999999</v>
      </c>
      <c r="AE39">
        <v>57.122017</v>
      </c>
      <c r="AF39">
        <v>9.4588900000000002</v>
      </c>
      <c r="AG39">
        <v>47.154640999999998</v>
      </c>
      <c r="AH39">
        <v>173.71775700000001</v>
      </c>
      <c r="AI39">
        <v>18.410045</v>
      </c>
      <c r="AJ39">
        <v>0</v>
      </c>
      <c r="AK39">
        <v>65.793650999999997</v>
      </c>
      <c r="AL39">
        <v>70.665751999999998</v>
      </c>
      <c r="AM39">
        <v>0</v>
      </c>
      <c r="AN39">
        <v>1.1080159999999999</v>
      </c>
      <c r="AO39">
        <v>0</v>
      </c>
      <c r="AP39">
        <v>9.7687390000000001</v>
      </c>
      <c r="AQ39">
        <v>0</v>
      </c>
      <c r="AR39">
        <v>37.299191999999998</v>
      </c>
      <c r="AS39">
        <v>27.764968</v>
      </c>
      <c r="AT39">
        <v>19.307738000000001</v>
      </c>
      <c r="AU39">
        <v>0</v>
      </c>
      <c r="AV39">
        <v>0</v>
      </c>
      <c r="AW39">
        <v>0</v>
      </c>
      <c r="AX39">
        <v>0</v>
      </c>
      <c r="AY39">
        <v>5.3674869999999997</v>
      </c>
      <c r="AZ39">
        <v>8.9529669999999992</v>
      </c>
      <c r="BA39">
        <v>6.5114470000000004</v>
      </c>
      <c r="BB39">
        <v>5.1721630000000003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2300.4890450000003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365.65564000000001</v>
      </c>
      <c r="L40">
        <v>173.609205</v>
      </c>
      <c r="M40">
        <v>88.693019000000007</v>
      </c>
      <c r="N40">
        <v>114.485449</v>
      </c>
      <c r="O40">
        <v>119.87365699999999</v>
      </c>
      <c r="P40">
        <v>134.64110600000001</v>
      </c>
      <c r="Q40">
        <v>12.017984999999999</v>
      </c>
      <c r="R40">
        <v>14.000228999999999</v>
      </c>
      <c r="S40">
        <v>17.284179000000002</v>
      </c>
      <c r="T40">
        <v>2.9872040000000002</v>
      </c>
      <c r="U40">
        <v>404.23868099999999</v>
      </c>
      <c r="V40">
        <v>11.052685</v>
      </c>
      <c r="W40">
        <v>34.325102999999999</v>
      </c>
      <c r="X40">
        <v>115.031519</v>
      </c>
      <c r="Y40">
        <v>0</v>
      </c>
      <c r="Z40">
        <v>12.589055999999999</v>
      </c>
      <c r="AA40">
        <v>40.685541999999998</v>
      </c>
      <c r="AB40">
        <v>46.816884000000002</v>
      </c>
      <c r="AC40">
        <v>33.622608999999997</v>
      </c>
      <c r="AD40">
        <v>20.964103999999999</v>
      </c>
      <c r="AE40">
        <v>57.122017</v>
      </c>
      <c r="AF40">
        <v>9.4588900000000002</v>
      </c>
      <c r="AG40">
        <v>47.154640999999998</v>
      </c>
      <c r="AH40">
        <v>173.71775700000001</v>
      </c>
      <c r="AI40">
        <v>18.410045</v>
      </c>
      <c r="AJ40">
        <v>0</v>
      </c>
      <c r="AK40">
        <v>65.793650999999997</v>
      </c>
      <c r="AL40">
        <v>70.665751999999998</v>
      </c>
      <c r="AM40">
        <v>0</v>
      </c>
      <c r="AN40">
        <v>1.1080159999999999</v>
      </c>
      <c r="AO40">
        <v>0</v>
      </c>
      <c r="AP40">
        <v>9.7687390000000001</v>
      </c>
      <c r="AQ40">
        <v>0</v>
      </c>
      <c r="AR40">
        <v>37.299191999999998</v>
      </c>
      <c r="AS40">
        <v>27.764968</v>
      </c>
      <c r="AT40">
        <v>19.307738000000001</v>
      </c>
      <c r="AU40">
        <v>0</v>
      </c>
      <c r="AV40">
        <v>0</v>
      </c>
      <c r="AW40">
        <v>0</v>
      </c>
      <c r="AX40">
        <v>0</v>
      </c>
      <c r="AY40">
        <v>5.3674869999999997</v>
      </c>
      <c r="AZ40">
        <v>8.9529669999999992</v>
      </c>
      <c r="BA40">
        <v>6.5114470000000004</v>
      </c>
      <c r="BB40">
        <v>5.1721630000000003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2326.1493260000002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358.00379600000002</v>
      </c>
      <c r="L41">
        <v>173.609205</v>
      </c>
      <c r="M41">
        <v>87.284549999999996</v>
      </c>
      <c r="N41">
        <v>112.694914</v>
      </c>
      <c r="O41">
        <v>117.99151500000001</v>
      </c>
      <c r="P41">
        <v>132.500843</v>
      </c>
      <c r="Q41">
        <v>12.017984999999999</v>
      </c>
      <c r="R41">
        <v>14.000228999999999</v>
      </c>
      <c r="S41">
        <v>17.284179000000002</v>
      </c>
      <c r="T41">
        <v>2.9402940000000002</v>
      </c>
      <c r="U41">
        <v>397.89073400000001</v>
      </c>
      <c r="V41">
        <v>10.869617999999999</v>
      </c>
      <c r="W41">
        <v>42.100768000000002</v>
      </c>
      <c r="X41">
        <v>140.90597700000001</v>
      </c>
      <c r="Y41">
        <v>0</v>
      </c>
      <c r="Z41">
        <v>12.589055999999999</v>
      </c>
      <c r="AA41">
        <v>40.685541999999998</v>
      </c>
      <c r="AB41">
        <v>46.816884000000002</v>
      </c>
      <c r="AC41">
        <v>33.622608999999997</v>
      </c>
      <c r="AD41">
        <v>20.964103999999999</v>
      </c>
      <c r="AE41">
        <v>57.122017</v>
      </c>
      <c r="AF41">
        <v>9.4588900000000002</v>
      </c>
      <c r="AG41">
        <v>47.154640999999998</v>
      </c>
      <c r="AH41">
        <v>173.71775700000001</v>
      </c>
      <c r="AI41">
        <v>18.410045</v>
      </c>
      <c r="AJ41">
        <v>0</v>
      </c>
      <c r="AK41">
        <v>65.793650999999997</v>
      </c>
      <c r="AL41">
        <v>70.665751999999998</v>
      </c>
      <c r="AM41">
        <v>0</v>
      </c>
      <c r="AN41">
        <v>1.1080159999999999</v>
      </c>
      <c r="AO41">
        <v>0</v>
      </c>
      <c r="AP41">
        <v>5.440817</v>
      </c>
      <c r="AQ41">
        <v>0</v>
      </c>
      <c r="AR41">
        <v>32.503582000000002</v>
      </c>
      <c r="AS41">
        <v>27.764968</v>
      </c>
      <c r="AT41">
        <v>19.004539000000001</v>
      </c>
      <c r="AU41">
        <v>0</v>
      </c>
      <c r="AV41">
        <v>0</v>
      </c>
      <c r="AW41">
        <v>0</v>
      </c>
      <c r="AX41">
        <v>0</v>
      </c>
      <c r="AY41">
        <v>5.3674869999999997</v>
      </c>
      <c r="AZ41">
        <v>8.9529669999999992</v>
      </c>
      <c r="BA41">
        <v>6.5114470000000004</v>
      </c>
      <c r="BB41">
        <v>5.0909430000000002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2328.8403210000001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350.26570800000002</v>
      </c>
      <c r="L42">
        <v>173.609205</v>
      </c>
      <c r="M42">
        <v>85.406655000000001</v>
      </c>
      <c r="N42">
        <v>110.244596</v>
      </c>
      <c r="O42">
        <v>115.45065200000001</v>
      </c>
      <c r="P42">
        <v>129.61623700000001</v>
      </c>
      <c r="Q42">
        <v>12.017984999999999</v>
      </c>
      <c r="R42">
        <v>14.000228999999999</v>
      </c>
      <c r="S42">
        <v>17.284179000000002</v>
      </c>
      <c r="T42">
        <v>2.8767420000000001</v>
      </c>
      <c r="U42">
        <v>389.29050799999999</v>
      </c>
      <c r="V42">
        <v>10.634676000000001</v>
      </c>
      <c r="W42">
        <v>41.190778999999999</v>
      </c>
      <c r="X42">
        <v>137.86035799999999</v>
      </c>
      <c r="Y42">
        <v>0</v>
      </c>
      <c r="Z42">
        <v>12.589055999999999</v>
      </c>
      <c r="AA42">
        <v>40.685541999999998</v>
      </c>
      <c r="AB42">
        <v>46.816884000000002</v>
      </c>
      <c r="AC42">
        <v>33.622608999999997</v>
      </c>
      <c r="AD42">
        <v>20.964103999999999</v>
      </c>
      <c r="AE42">
        <v>57.122017</v>
      </c>
      <c r="AF42">
        <v>9.4588900000000002</v>
      </c>
      <c r="AG42">
        <v>47.154640999999998</v>
      </c>
      <c r="AH42">
        <v>173.71775700000001</v>
      </c>
      <c r="AI42">
        <v>18.410045</v>
      </c>
      <c r="AJ42">
        <v>0</v>
      </c>
      <c r="AK42">
        <v>65.793650999999997</v>
      </c>
      <c r="AL42">
        <v>70.665751999999998</v>
      </c>
      <c r="AM42">
        <v>0</v>
      </c>
      <c r="AN42">
        <v>1.1080159999999999</v>
      </c>
      <c r="AO42">
        <v>0</v>
      </c>
      <c r="AP42">
        <v>5.440817</v>
      </c>
      <c r="AQ42">
        <v>0</v>
      </c>
      <c r="AR42">
        <v>32.503582000000002</v>
      </c>
      <c r="AS42">
        <v>27.764968</v>
      </c>
      <c r="AT42">
        <v>18.593765000000001</v>
      </c>
      <c r="AU42">
        <v>0</v>
      </c>
      <c r="AV42">
        <v>0</v>
      </c>
      <c r="AW42">
        <v>0</v>
      </c>
      <c r="AX42">
        <v>0</v>
      </c>
      <c r="AY42">
        <v>5.3674869999999997</v>
      </c>
      <c r="AZ42">
        <v>8.9529669999999992</v>
      </c>
      <c r="BA42">
        <v>6.5114470000000004</v>
      </c>
      <c r="BB42">
        <v>4.9809049999999999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2297.9734109999999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363.91809999999998</v>
      </c>
      <c r="L43">
        <v>173.75399999999999</v>
      </c>
      <c r="M43">
        <v>88.693019000000007</v>
      </c>
      <c r="N43">
        <v>114.485449</v>
      </c>
      <c r="O43">
        <v>119.87365699999999</v>
      </c>
      <c r="P43">
        <v>134.64110600000001</v>
      </c>
      <c r="Q43">
        <v>18.885805000000001</v>
      </c>
      <c r="R43">
        <v>20.366575000000001</v>
      </c>
      <c r="S43">
        <v>25.833648</v>
      </c>
      <c r="T43">
        <v>2.9872040000000002</v>
      </c>
      <c r="U43">
        <v>403.172528</v>
      </c>
      <c r="V43">
        <v>11.259259</v>
      </c>
      <c r="W43">
        <v>42.772443000000003</v>
      </c>
      <c r="X43">
        <v>143.15398999999999</v>
      </c>
      <c r="Y43">
        <v>0</v>
      </c>
      <c r="Z43">
        <v>12.589055999999999</v>
      </c>
      <c r="AA43">
        <v>40.685541999999998</v>
      </c>
      <c r="AB43">
        <v>46.816884000000002</v>
      </c>
      <c r="AC43">
        <v>33.622608999999997</v>
      </c>
      <c r="AD43">
        <v>20.964103999999999</v>
      </c>
      <c r="AE43">
        <v>57.122017</v>
      </c>
      <c r="AF43">
        <v>0</v>
      </c>
      <c r="AG43">
        <v>47.154640999999998</v>
      </c>
      <c r="AH43">
        <v>173.71775700000001</v>
      </c>
      <c r="AI43">
        <v>18.410045</v>
      </c>
      <c r="AJ43">
        <v>0</v>
      </c>
      <c r="AK43">
        <v>65.793650999999997</v>
      </c>
      <c r="AL43">
        <v>70.665751999999998</v>
      </c>
      <c r="AM43">
        <v>0</v>
      </c>
      <c r="AN43">
        <v>0</v>
      </c>
      <c r="AO43">
        <v>0</v>
      </c>
      <c r="AP43">
        <v>5.440817</v>
      </c>
      <c r="AQ43">
        <v>0</v>
      </c>
      <c r="AR43">
        <v>37.299191999999998</v>
      </c>
      <c r="AS43">
        <v>27.764968</v>
      </c>
      <c r="AT43">
        <v>19.307738000000001</v>
      </c>
      <c r="AU43">
        <v>0</v>
      </c>
      <c r="AV43">
        <v>0</v>
      </c>
      <c r="AW43">
        <v>0</v>
      </c>
      <c r="AX43">
        <v>0</v>
      </c>
      <c r="AY43">
        <v>5.3674869999999997</v>
      </c>
      <c r="AZ43">
        <v>8.9529669999999992</v>
      </c>
      <c r="BA43">
        <v>6.5114470000000004</v>
      </c>
      <c r="BB43">
        <v>5.1721630000000003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2367.1556200000005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363.91809999999998</v>
      </c>
      <c r="L44">
        <v>173.75399999999999</v>
      </c>
      <c r="M44">
        <v>88.693019000000007</v>
      </c>
      <c r="N44">
        <v>114.485449</v>
      </c>
      <c r="O44">
        <v>119.87365699999999</v>
      </c>
      <c r="P44">
        <v>134.64110600000001</v>
      </c>
      <c r="Q44">
        <v>18.885805000000001</v>
      </c>
      <c r="R44">
        <v>20.849225000000001</v>
      </c>
      <c r="S44">
        <v>25.833648</v>
      </c>
      <c r="T44">
        <v>2.9872040000000002</v>
      </c>
      <c r="U44">
        <v>404.23868099999999</v>
      </c>
      <c r="V44">
        <v>11.259259</v>
      </c>
      <c r="W44">
        <v>42.772443000000003</v>
      </c>
      <c r="X44">
        <v>143.15398999999999</v>
      </c>
      <c r="Y44">
        <v>0</v>
      </c>
      <c r="Z44">
        <v>12.589055999999999</v>
      </c>
      <c r="AA44">
        <v>40.685541999999998</v>
      </c>
      <c r="AB44">
        <v>46.816884000000002</v>
      </c>
      <c r="AC44">
        <v>33.622608999999997</v>
      </c>
      <c r="AD44">
        <v>20.964103999999999</v>
      </c>
      <c r="AE44">
        <v>57.122017</v>
      </c>
      <c r="AF44">
        <v>0</v>
      </c>
      <c r="AG44">
        <v>47.154640999999998</v>
      </c>
      <c r="AH44">
        <v>173.71775700000001</v>
      </c>
      <c r="AI44">
        <v>18.410045</v>
      </c>
      <c r="AJ44">
        <v>0</v>
      </c>
      <c r="AK44">
        <v>65.793650999999997</v>
      </c>
      <c r="AL44">
        <v>70.665751999999998</v>
      </c>
      <c r="AM44">
        <v>0</v>
      </c>
      <c r="AN44">
        <v>0</v>
      </c>
      <c r="AO44">
        <v>0</v>
      </c>
      <c r="AP44">
        <v>5.440817</v>
      </c>
      <c r="AQ44">
        <v>0</v>
      </c>
      <c r="AR44">
        <v>37.299191999999998</v>
      </c>
      <c r="AS44">
        <v>27.764968</v>
      </c>
      <c r="AT44">
        <v>19.307738000000001</v>
      </c>
      <c r="AU44">
        <v>0</v>
      </c>
      <c r="AV44">
        <v>0</v>
      </c>
      <c r="AW44">
        <v>0</v>
      </c>
      <c r="AX44">
        <v>0</v>
      </c>
      <c r="AY44">
        <v>5.3674869999999997</v>
      </c>
      <c r="AZ44">
        <v>8.9529669999999992</v>
      </c>
      <c r="BA44">
        <v>6.5114470000000004</v>
      </c>
      <c r="BB44">
        <v>5.1721630000000003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2368.7044230000001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363.91809999999998</v>
      </c>
      <c r="L45">
        <v>173.75399999999999</v>
      </c>
      <c r="M45">
        <v>88.693019000000007</v>
      </c>
      <c r="N45">
        <v>114.485449</v>
      </c>
      <c r="O45">
        <v>119.87365699999999</v>
      </c>
      <c r="P45">
        <v>134.64110600000001</v>
      </c>
      <c r="Q45">
        <v>18.885805000000001</v>
      </c>
      <c r="R45">
        <v>20.849225000000001</v>
      </c>
      <c r="S45">
        <v>22.377873999999998</v>
      </c>
      <c r="T45">
        <v>2.9872040000000002</v>
      </c>
      <c r="U45">
        <v>404.23868099999999</v>
      </c>
      <c r="V45">
        <v>11.259259</v>
      </c>
      <c r="W45">
        <v>42.772443000000003</v>
      </c>
      <c r="X45">
        <v>143.15398999999999</v>
      </c>
      <c r="Y45">
        <v>0</v>
      </c>
      <c r="Z45">
        <v>12.589055999999999</v>
      </c>
      <c r="AA45">
        <v>40.685541999999998</v>
      </c>
      <c r="AB45">
        <v>46.816884000000002</v>
      </c>
      <c r="AC45">
        <v>33.622608999999997</v>
      </c>
      <c r="AD45">
        <v>20.964103999999999</v>
      </c>
      <c r="AE45">
        <v>57.122017</v>
      </c>
      <c r="AF45">
        <v>0</v>
      </c>
      <c r="AG45">
        <v>47.154640999999998</v>
      </c>
      <c r="AH45">
        <v>173.71775700000001</v>
      </c>
      <c r="AI45">
        <v>18.410045</v>
      </c>
      <c r="AJ45">
        <v>0</v>
      </c>
      <c r="AK45">
        <v>65.793650999999997</v>
      </c>
      <c r="AL45">
        <v>50.475537000000003</v>
      </c>
      <c r="AM45">
        <v>0</v>
      </c>
      <c r="AN45">
        <v>0</v>
      </c>
      <c r="AO45">
        <v>0</v>
      </c>
      <c r="AP45">
        <v>5.440817</v>
      </c>
      <c r="AQ45">
        <v>0</v>
      </c>
      <c r="AR45">
        <v>37.299191999999998</v>
      </c>
      <c r="AS45">
        <v>27.764968</v>
      </c>
      <c r="AT45">
        <v>19.307738000000001</v>
      </c>
      <c r="AU45">
        <v>0</v>
      </c>
      <c r="AV45">
        <v>0</v>
      </c>
      <c r="AW45">
        <v>0</v>
      </c>
      <c r="AX45">
        <v>0</v>
      </c>
      <c r="AY45">
        <v>5.3674869999999997</v>
      </c>
      <c r="AZ45">
        <v>8.9529669999999992</v>
      </c>
      <c r="BA45">
        <v>6.5114470000000004</v>
      </c>
      <c r="BB45">
        <v>5.1721630000000003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2345.058434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365.121443</v>
      </c>
      <c r="L46">
        <v>185.27002899999999</v>
      </c>
      <c r="M46">
        <v>88.693019000000007</v>
      </c>
      <c r="N46">
        <v>114.485449</v>
      </c>
      <c r="O46">
        <v>119.87365699999999</v>
      </c>
      <c r="P46">
        <v>134.64110600000001</v>
      </c>
      <c r="Q46">
        <v>18.885805000000001</v>
      </c>
      <c r="R46">
        <v>20.849225000000001</v>
      </c>
      <c r="S46">
        <v>22.377873999999998</v>
      </c>
      <c r="T46">
        <v>2.9872040000000002</v>
      </c>
      <c r="U46">
        <v>404.23868099999999</v>
      </c>
      <c r="V46">
        <v>11.259259</v>
      </c>
      <c r="W46">
        <v>42.772443000000003</v>
      </c>
      <c r="X46">
        <v>143.15398999999999</v>
      </c>
      <c r="Y46">
        <v>0</v>
      </c>
      <c r="Z46">
        <v>12.589055999999999</v>
      </c>
      <c r="AA46">
        <v>40.685541999999998</v>
      </c>
      <c r="AB46">
        <v>46.816884000000002</v>
      </c>
      <c r="AC46">
        <v>33.622608999999997</v>
      </c>
      <c r="AD46">
        <v>20.964103999999999</v>
      </c>
      <c r="AE46">
        <v>57.122017</v>
      </c>
      <c r="AF46">
        <v>0</v>
      </c>
      <c r="AG46">
        <v>47.154640999999998</v>
      </c>
      <c r="AH46">
        <v>173.71775700000001</v>
      </c>
      <c r="AI46">
        <v>18.410045</v>
      </c>
      <c r="AJ46">
        <v>0</v>
      </c>
      <c r="AK46">
        <v>65.793650999999997</v>
      </c>
      <c r="AL46">
        <v>50.475537000000003</v>
      </c>
      <c r="AM46">
        <v>0</v>
      </c>
      <c r="AN46">
        <v>0</v>
      </c>
      <c r="AO46">
        <v>0</v>
      </c>
      <c r="AP46">
        <v>5.440817</v>
      </c>
      <c r="AQ46">
        <v>0</v>
      </c>
      <c r="AR46">
        <v>32.503582000000002</v>
      </c>
      <c r="AS46">
        <v>27.764968</v>
      </c>
      <c r="AT46">
        <v>19.307738000000001</v>
      </c>
      <c r="AU46">
        <v>0</v>
      </c>
      <c r="AV46">
        <v>0</v>
      </c>
      <c r="AW46">
        <v>0</v>
      </c>
      <c r="AX46">
        <v>0</v>
      </c>
      <c r="AY46">
        <v>5.3674869999999997</v>
      </c>
      <c r="AZ46">
        <v>8.9529669999999992</v>
      </c>
      <c r="BA46">
        <v>6.5114470000000004</v>
      </c>
      <c r="BB46">
        <v>5.1721630000000003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2352.9821959999999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365.121443</v>
      </c>
      <c r="L47">
        <v>204.57602900000001</v>
      </c>
      <c r="M47">
        <v>88.693019000000007</v>
      </c>
      <c r="N47">
        <v>114.485449</v>
      </c>
      <c r="O47">
        <v>119.87365699999999</v>
      </c>
      <c r="P47">
        <v>134.64110600000001</v>
      </c>
      <c r="Q47">
        <v>18.982334999999999</v>
      </c>
      <c r="R47">
        <v>18.735218</v>
      </c>
      <c r="S47">
        <v>22.377873999999998</v>
      </c>
      <c r="T47">
        <v>2.9872040000000002</v>
      </c>
      <c r="U47">
        <v>404.23868099999999</v>
      </c>
      <c r="V47">
        <v>11.259259</v>
      </c>
      <c r="W47">
        <v>42.772443000000003</v>
      </c>
      <c r="X47">
        <v>143.15398999999999</v>
      </c>
      <c r="Y47">
        <v>0</v>
      </c>
      <c r="Z47">
        <v>12.589055999999999</v>
      </c>
      <c r="AA47">
        <v>40.685541999999998</v>
      </c>
      <c r="AB47">
        <v>46.816884000000002</v>
      </c>
      <c r="AC47">
        <v>33.622608999999997</v>
      </c>
      <c r="AD47">
        <v>20.964103999999999</v>
      </c>
      <c r="AE47">
        <v>57.122017</v>
      </c>
      <c r="AF47">
        <v>0</v>
      </c>
      <c r="AG47">
        <v>47.154640999999998</v>
      </c>
      <c r="AH47">
        <v>173.71775700000001</v>
      </c>
      <c r="AI47">
        <v>18.410045</v>
      </c>
      <c r="AJ47">
        <v>0</v>
      </c>
      <c r="AK47">
        <v>65.793650999999997</v>
      </c>
      <c r="AL47">
        <v>50.475537000000003</v>
      </c>
      <c r="AM47">
        <v>0</v>
      </c>
      <c r="AN47">
        <v>0</v>
      </c>
      <c r="AO47">
        <v>0</v>
      </c>
      <c r="AP47">
        <v>5.440817</v>
      </c>
      <c r="AQ47">
        <v>0</v>
      </c>
      <c r="AR47">
        <v>32.503582000000002</v>
      </c>
      <c r="AS47">
        <v>27.764968</v>
      </c>
      <c r="AT47">
        <v>19.307738000000001</v>
      </c>
      <c r="AU47">
        <v>0</v>
      </c>
      <c r="AV47">
        <v>0</v>
      </c>
      <c r="AW47">
        <v>0</v>
      </c>
      <c r="AX47">
        <v>0</v>
      </c>
      <c r="AY47">
        <v>5.3674869999999997</v>
      </c>
      <c r="AZ47">
        <v>9.8799159999999997</v>
      </c>
      <c r="BA47">
        <v>6.5114470000000004</v>
      </c>
      <c r="BB47">
        <v>5.1721630000000003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2371.1976679999998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365.121443</v>
      </c>
      <c r="L48">
        <v>204.57602900000001</v>
      </c>
      <c r="M48">
        <v>88.693019000000007</v>
      </c>
      <c r="N48">
        <v>114.485449</v>
      </c>
      <c r="O48">
        <v>119.87365699999999</v>
      </c>
      <c r="P48">
        <v>134.64110600000001</v>
      </c>
      <c r="Q48">
        <v>18.982334999999999</v>
      </c>
      <c r="R48">
        <v>18.735218</v>
      </c>
      <c r="S48">
        <v>22.377873999999998</v>
      </c>
      <c r="T48">
        <v>2.9872040000000002</v>
      </c>
      <c r="U48">
        <v>404.23868099999999</v>
      </c>
      <c r="V48">
        <v>11.259259</v>
      </c>
      <c r="W48">
        <v>42.772443000000003</v>
      </c>
      <c r="X48">
        <v>143.15398999999999</v>
      </c>
      <c r="Y48">
        <v>0</v>
      </c>
      <c r="Z48">
        <v>12.589055999999999</v>
      </c>
      <c r="AA48">
        <v>40.685541999999998</v>
      </c>
      <c r="AB48">
        <v>46.816884000000002</v>
      </c>
      <c r="AC48">
        <v>33.622608999999997</v>
      </c>
      <c r="AD48">
        <v>20.964103999999999</v>
      </c>
      <c r="AE48">
        <v>57.122017</v>
      </c>
      <c r="AF48">
        <v>0</v>
      </c>
      <c r="AG48">
        <v>47.154640999999998</v>
      </c>
      <c r="AH48">
        <v>173.71775700000001</v>
      </c>
      <c r="AI48">
        <v>18.410045</v>
      </c>
      <c r="AJ48">
        <v>0</v>
      </c>
      <c r="AK48">
        <v>65.793650999999997</v>
      </c>
      <c r="AL48">
        <v>50.475537000000003</v>
      </c>
      <c r="AM48">
        <v>0</v>
      </c>
      <c r="AN48">
        <v>0</v>
      </c>
      <c r="AO48">
        <v>0</v>
      </c>
      <c r="AP48">
        <v>5.440817</v>
      </c>
      <c r="AQ48">
        <v>0</v>
      </c>
      <c r="AR48">
        <v>32.503582000000002</v>
      </c>
      <c r="AS48">
        <v>27.764968</v>
      </c>
      <c r="AT48">
        <v>19.307738000000001</v>
      </c>
      <c r="AU48">
        <v>0</v>
      </c>
      <c r="AV48">
        <v>0</v>
      </c>
      <c r="AW48">
        <v>0</v>
      </c>
      <c r="AX48">
        <v>0</v>
      </c>
      <c r="AY48">
        <v>5.3674869999999997</v>
      </c>
      <c r="AZ48">
        <v>9.8799159999999997</v>
      </c>
      <c r="BA48">
        <v>6.5114470000000004</v>
      </c>
      <c r="BB48">
        <v>5.1721630000000003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2371.1976679999998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427.66440699999998</v>
      </c>
      <c r="L49">
        <v>233.53502900000001</v>
      </c>
      <c r="M49">
        <v>88.693019000000007</v>
      </c>
      <c r="N49">
        <v>114.485449</v>
      </c>
      <c r="O49">
        <v>119.87365699999999</v>
      </c>
      <c r="P49">
        <v>134.64110600000001</v>
      </c>
      <c r="Q49">
        <v>18.982334999999999</v>
      </c>
      <c r="R49">
        <v>18.735218</v>
      </c>
      <c r="S49">
        <v>22.377873999999998</v>
      </c>
      <c r="T49">
        <v>2.9872040000000002</v>
      </c>
      <c r="U49">
        <v>404.23868099999999</v>
      </c>
      <c r="V49">
        <v>11.259259</v>
      </c>
      <c r="W49">
        <v>42.772443000000003</v>
      </c>
      <c r="X49">
        <v>143.15398999999999</v>
      </c>
      <c r="Y49">
        <v>0</v>
      </c>
      <c r="Z49">
        <v>12.589055999999999</v>
      </c>
      <c r="AA49">
        <v>40.685541999999998</v>
      </c>
      <c r="AB49">
        <v>46.816884000000002</v>
      </c>
      <c r="AC49">
        <v>33.622608999999997</v>
      </c>
      <c r="AD49">
        <v>20.964103999999999</v>
      </c>
      <c r="AE49">
        <v>57.122017</v>
      </c>
      <c r="AF49">
        <v>0</v>
      </c>
      <c r="AG49">
        <v>47.154640999999998</v>
      </c>
      <c r="AH49">
        <v>173.71775700000001</v>
      </c>
      <c r="AI49">
        <v>18.410045</v>
      </c>
      <c r="AJ49">
        <v>0</v>
      </c>
      <c r="AK49">
        <v>65.793650999999997</v>
      </c>
      <c r="AL49">
        <v>50.475537000000003</v>
      </c>
      <c r="AM49">
        <v>0</v>
      </c>
      <c r="AN49">
        <v>0</v>
      </c>
      <c r="AO49">
        <v>0</v>
      </c>
      <c r="AP49">
        <v>2.9677180000000001</v>
      </c>
      <c r="AQ49">
        <v>0</v>
      </c>
      <c r="AR49">
        <v>37.299191999999998</v>
      </c>
      <c r="AS49">
        <v>27.764968</v>
      </c>
      <c r="AT49">
        <v>19.307738000000001</v>
      </c>
      <c r="AU49">
        <v>0</v>
      </c>
      <c r="AV49">
        <v>0</v>
      </c>
      <c r="AW49">
        <v>0</v>
      </c>
      <c r="AX49">
        <v>0</v>
      </c>
      <c r="AY49">
        <v>5.3674869999999997</v>
      </c>
      <c r="AZ49">
        <v>9.8799159999999997</v>
      </c>
      <c r="BA49">
        <v>6.5114470000000004</v>
      </c>
      <c r="BB49">
        <v>5.1721630000000003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2465.0221429999997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479.02684299999999</v>
      </c>
      <c r="L50">
        <v>252.84102899999999</v>
      </c>
      <c r="M50">
        <v>88.693019000000007</v>
      </c>
      <c r="N50">
        <v>114.485449</v>
      </c>
      <c r="O50">
        <v>119.87365699999999</v>
      </c>
      <c r="P50">
        <v>134.64110600000001</v>
      </c>
      <c r="Q50">
        <v>18.982334999999999</v>
      </c>
      <c r="R50">
        <v>18.735218</v>
      </c>
      <c r="S50">
        <v>22.377873999999998</v>
      </c>
      <c r="T50">
        <v>2.9872040000000002</v>
      </c>
      <c r="U50">
        <v>404.23868099999999</v>
      </c>
      <c r="V50">
        <v>11.259259</v>
      </c>
      <c r="W50">
        <v>42.772443000000003</v>
      </c>
      <c r="X50">
        <v>143.15398999999999</v>
      </c>
      <c r="Y50">
        <v>0</v>
      </c>
      <c r="Z50">
        <v>12.589055999999999</v>
      </c>
      <c r="AA50">
        <v>40.685541999999998</v>
      </c>
      <c r="AB50">
        <v>46.816884000000002</v>
      </c>
      <c r="AC50">
        <v>33.622608999999997</v>
      </c>
      <c r="AD50">
        <v>20.964103999999999</v>
      </c>
      <c r="AE50">
        <v>57.122017</v>
      </c>
      <c r="AF50">
        <v>0</v>
      </c>
      <c r="AG50">
        <v>47.154640999999998</v>
      </c>
      <c r="AH50">
        <v>173.71775700000001</v>
      </c>
      <c r="AI50">
        <v>18.410045</v>
      </c>
      <c r="AJ50">
        <v>0</v>
      </c>
      <c r="AK50">
        <v>65.793650999999997</v>
      </c>
      <c r="AL50">
        <v>50.475537000000003</v>
      </c>
      <c r="AM50">
        <v>0</v>
      </c>
      <c r="AN50">
        <v>0</v>
      </c>
      <c r="AO50">
        <v>0</v>
      </c>
      <c r="AP50">
        <v>2.9677180000000001</v>
      </c>
      <c r="AQ50">
        <v>0</v>
      </c>
      <c r="AR50">
        <v>37.299191999999998</v>
      </c>
      <c r="AS50">
        <v>27.764968</v>
      </c>
      <c r="AT50">
        <v>19.307738000000001</v>
      </c>
      <c r="AU50">
        <v>0</v>
      </c>
      <c r="AV50">
        <v>0</v>
      </c>
      <c r="AW50">
        <v>0</v>
      </c>
      <c r="AX50">
        <v>0</v>
      </c>
      <c r="AY50">
        <v>5.3674869999999997</v>
      </c>
      <c r="AZ50">
        <v>9.8799159999999997</v>
      </c>
      <c r="BA50">
        <v>6.5114470000000004</v>
      </c>
      <c r="BB50">
        <v>5.1721630000000003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2535.6905789999996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528.37297899999999</v>
      </c>
      <c r="L51">
        <v>230.84184200000001</v>
      </c>
      <c r="M51">
        <v>88.693019000000007</v>
      </c>
      <c r="N51">
        <v>114.485449</v>
      </c>
      <c r="O51">
        <v>119.87365699999999</v>
      </c>
      <c r="P51">
        <v>134.64110600000001</v>
      </c>
      <c r="Q51">
        <v>18.982334999999999</v>
      </c>
      <c r="R51">
        <v>18.735218</v>
      </c>
      <c r="S51">
        <v>22.377873999999998</v>
      </c>
      <c r="T51">
        <v>2.9872040000000002</v>
      </c>
      <c r="U51">
        <v>404.23868099999999</v>
      </c>
      <c r="V51">
        <v>11.259259</v>
      </c>
      <c r="W51">
        <v>38.665380999999996</v>
      </c>
      <c r="X51">
        <v>130.925377</v>
      </c>
      <c r="Y51">
        <v>0</v>
      </c>
      <c r="Z51">
        <v>12.589055999999999</v>
      </c>
      <c r="AA51">
        <v>40.685541999999998</v>
      </c>
      <c r="AB51">
        <v>46.816884000000002</v>
      </c>
      <c r="AC51">
        <v>33.622608999999997</v>
      </c>
      <c r="AD51">
        <v>20.964103999999999</v>
      </c>
      <c r="AE51">
        <v>57.122017</v>
      </c>
      <c r="AF51">
        <v>0</v>
      </c>
      <c r="AG51">
        <v>47.154640999999998</v>
      </c>
      <c r="AH51">
        <v>173.71775700000001</v>
      </c>
      <c r="AI51">
        <v>4.1238489999999999</v>
      </c>
      <c r="AJ51">
        <v>0</v>
      </c>
      <c r="AK51">
        <v>65.793650999999997</v>
      </c>
      <c r="AL51">
        <v>50.475537000000003</v>
      </c>
      <c r="AM51">
        <v>0</v>
      </c>
      <c r="AN51">
        <v>0</v>
      </c>
      <c r="AO51">
        <v>0</v>
      </c>
      <c r="AP51">
        <v>3.0913729999999999</v>
      </c>
      <c r="AQ51">
        <v>0</v>
      </c>
      <c r="AR51">
        <v>37.299191999999998</v>
      </c>
      <c r="AS51">
        <v>27.764968</v>
      </c>
      <c r="AT51">
        <v>19.307738000000001</v>
      </c>
      <c r="AU51">
        <v>0</v>
      </c>
      <c r="AV51">
        <v>0</v>
      </c>
      <c r="AW51">
        <v>0</v>
      </c>
      <c r="AX51">
        <v>0</v>
      </c>
      <c r="AY51">
        <v>5.3674869999999997</v>
      </c>
      <c r="AZ51">
        <v>9.8799159999999997</v>
      </c>
      <c r="BA51">
        <v>6.5114470000000004</v>
      </c>
      <c r="BB51">
        <v>2.8449330000000002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2530.2120819999996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588.48211300000003</v>
      </c>
      <c r="L52">
        <v>260.71652599999999</v>
      </c>
      <c r="M52">
        <v>88.693019000000007</v>
      </c>
      <c r="N52">
        <v>114.485449</v>
      </c>
      <c r="O52">
        <v>119.87365699999999</v>
      </c>
      <c r="P52">
        <v>134.64110600000001</v>
      </c>
      <c r="Q52">
        <v>18.982334999999999</v>
      </c>
      <c r="R52">
        <v>18.735218</v>
      </c>
      <c r="S52">
        <v>22.377873999999998</v>
      </c>
      <c r="T52">
        <v>2.9872040000000002</v>
      </c>
      <c r="U52">
        <v>404.23868099999999</v>
      </c>
      <c r="V52">
        <v>11.259259</v>
      </c>
      <c r="W52">
        <v>38.665380999999996</v>
      </c>
      <c r="X52">
        <v>127.064177</v>
      </c>
      <c r="Y52">
        <v>0</v>
      </c>
      <c r="Z52">
        <v>12.589055999999999</v>
      </c>
      <c r="AA52">
        <v>40.685541999999998</v>
      </c>
      <c r="AB52">
        <v>46.816884000000002</v>
      </c>
      <c r="AC52">
        <v>33.622608999999997</v>
      </c>
      <c r="AD52">
        <v>20.964103999999999</v>
      </c>
      <c r="AE52">
        <v>57.122017</v>
      </c>
      <c r="AF52">
        <v>0</v>
      </c>
      <c r="AG52">
        <v>47.154640999999998</v>
      </c>
      <c r="AH52">
        <v>173.71775700000001</v>
      </c>
      <c r="AI52">
        <v>0</v>
      </c>
      <c r="AJ52">
        <v>0</v>
      </c>
      <c r="AK52">
        <v>65.793650999999997</v>
      </c>
      <c r="AL52">
        <v>50.475537000000003</v>
      </c>
      <c r="AM52">
        <v>0</v>
      </c>
      <c r="AN52">
        <v>0</v>
      </c>
      <c r="AO52">
        <v>0</v>
      </c>
      <c r="AP52">
        <v>3.0913729999999999</v>
      </c>
      <c r="AQ52">
        <v>0</v>
      </c>
      <c r="AR52">
        <v>31.970735999999999</v>
      </c>
      <c r="AS52">
        <v>27.764968</v>
      </c>
      <c r="AT52">
        <v>19.307738000000001</v>
      </c>
      <c r="AU52">
        <v>0</v>
      </c>
      <c r="AV52">
        <v>0</v>
      </c>
      <c r="AW52">
        <v>0</v>
      </c>
      <c r="AX52">
        <v>0</v>
      </c>
      <c r="AY52">
        <v>5.3674869999999997</v>
      </c>
      <c r="AZ52">
        <v>9.8799159999999997</v>
      </c>
      <c r="BA52">
        <v>6.5114470000000004</v>
      </c>
      <c r="BB52">
        <v>2.8449330000000002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2606.8823950000001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588.48211300000003</v>
      </c>
      <c r="L53">
        <v>260.71652599999999</v>
      </c>
      <c r="M53">
        <v>88.693019000000007</v>
      </c>
      <c r="N53">
        <v>114.485449</v>
      </c>
      <c r="O53">
        <v>119.87365699999999</v>
      </c>
      <c r="P53">
        <v>134.64110600000001</v>
      </c>
      <c r="Q53">
        <v>18.982334999999999</v>
      </c>
      <c r="R53">
        <v>18.735218</v>
      </c>
      <c r="S53">
        <v>22.377873999999998</v>
      </c>
      <c r="T53">
        <v>2.9872040000000002</v>
      </c>
      <c r="U53">
        <v>404.23868099999999</v>
      </c>
      <c r="V53">
        <v>11.259259</v>
      </c>
      <c r="W53">
        <v>38.665380999999996</v>
      </c>
      <c r="X53">
        <v>127.064177</v>
      </c>
      <c r="Y53">
        <v>0</v>
      </c>
      <c r="Z53">
        <v>12.589055999999999</v>
      </c>
      <c r="AA53">
        <v>40.685541999999998</v>
      </c>
      <c r="AB53">
        <v>46.816884000000002</v>
      </c>
      <c r="AC53">
        <v>33.622608999999997</v>
      </c>
      <c r="AD53">
        <v>20.964103999999999</v>
      </c>
      <c r="AE53">
        <v>57.122017</v>
      </c>
      <c r="AF53">
        <v>0</v>
      </c>
      <c r="AG53">
        <v>47.154640999999998</v>
      </c>
      <c r="AH53">
        <v>173.71775700000001</v>
      </c>
      <c r="AI53">
        <v>0</v>
      </c>
      <c r="AJ53">
        <v>0</v>
      </c>
      <c r="AK53">
        <v>65.793650999999997</v>
      </c>
      <c r="AL53">
        <v>50.475537000000003</v>
      </c>
      <c r="AM53">
        <v>0</v>
      </c>
      <c r="AN53">
        <v>0</v>
      </c>
      <c r="AO53">
        <v>0</v>
      </c>
      <c r="AP53">
        <v>3.0913729999999999</v>
      </c>
      <c r="AQ53">
        <v>0</v>
      </c>
      <c r="AR53">
        <v>31.970735999999999</v>
      </c>
      <c r="AS53">
        <v>27.764968</v>
      </c>
      <c r="AT53">
        <v>19.307738000000001</v>
      </c>
      <c r="AU53">
        <v>0</v>
      </c>
      <c r="AV53">
        <v>0</v>
      </c>
      <c r="AW53">
        <v>0</v>
      </c>
      <c r="AX53">
        <v>0</v>
      </c>
      <c r="AY53">
        <v>5.3674869999999997</v>
      </c>
      <c r="AZ53">
        <v>9.8799159999999997</v>
      </c>
      <c r="BA53">
        <v>6.5114470000000004</v>
      </c>
      <c r="BB53">
        <v>2.8449330000000002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2606.8823950000001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588.48211300000003</v>
      </c>
      <c r="L54">
        <v>260.71652599999999</v>
      </c>
      <c r="M54">
        <v>88.693019000000007</v>
      </c>
      <c r="N54">
        <v>114.485449</v>
      </c>
      <c r="O54">
        <v>119.87365699999999</v>
      </c>
      <c r="P54">
        <v>134.64110600000001</v>
      </c>
      <c r="Q54">
        <v>18.982334999999999</v>
      </c>
      <c r="R54">
        <v>18.735218</v>
      </c>
      <c r="S54">
        <v>22.377873999999998</v>
      </c>
      <c r="T54">
        <v>2.9872040000000002</v>
      </c>
      <c r="U54">
        <v>404.23868099999999</v>
      </c>
      <c r="V54">
        <v>11.259259</v>
      </c>
      <c r="W54">
        <v>38.665380999999996</v>
      </c>
      <c r="X54">
        <v>130.925377</v>
      </c>
      <c r="Y54">
        <v>0</v>
      </c>
      <c r="Z54">
        <v>12.589055999999999</v>
      </c>
      <c r="AA54">
        <v>40.685541999999998</v>
      </c>
      <c r="AB54">
        <v>46.816884000000002</v>
      </c>
      <c r="AC54">
        <v>33.622608999999997</v>
      </c>
      <c r="AD54">
        <v>20.964103999999999</v>
      </c>
      <c r="AE54">
        <v>57.122017</v>
      </c>
      <c r="AF54">
        <v>0</v>
      </c>
      <c r="AG54">
        <v>47.154640999999998</v>
      </c>
      <c r="AH54">
        <v>173.71775700000001</v>
      </c>
      <c r="AI54">
        <v>0</v>
      </c>
      <c r="AJ54">
        <v>0</v>
      </c>
      <c r="AK54">
        <v>65.793650999999997</v>
      </c>
      <c r="AL54">
        <v>50.475537000000003</v>
      </c>
      <c r="AM54">
        <v>0</v>
      </c>
      <c r="AN54">
        <v>0</v>
      </c>
      <c r="AO54">
        <v>0</v>
      </c>
      <c r="AP54">
        <v>3.0913729999999999</v>
      </c>
      <c r="AQ54">
        <v>0</v>
      </c>
      <c r="AR54">
        <v>31.970735999999999</v>
      </c>
      <c r="AS54">
        <v>27.764968</v>
      </c>
      <c r="AT54">
        <v>19.307738000000001</v>
      </c>
      <c r="AU54">
        <v>0</v>
      </c>
      <c r="AV54">
        <v>0</v>
      </c>
      <c r="AW54">
        <v>0</v>
      </c>
      <c r="AX54">
        <v>0</v>
      </c>
      <c r="AY54">
        <v>5.3674869999999997</v>
      </c>
      <c r="AZ54">
        <v>9.8799159999999997</v>
      </c>
      <c r="BA54">
        <v>6.5114470000000004</v>
      </c>
      <c r="BB54">
        <v>2.8449330000000002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2610.7435949999999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525.42881399999999</v>
      </c>
      <c r="L55">
        <v>186.30289999999999</v>
      </c>
      <c r="M55">
        <v>88.693019000000007</v>
      </c>
      <c r="N55">
        <v>114.485449</v>
      </c>
      <c r="O55">
        <v>119.87365699999999</v>
      </c>
      <c r="P55">
        <v>134.64110600000001</v>
      </c>
      <c r="Q55">
        <v>18.982334999999999</v>
      </c>
      <c r="R55">
        <v>18.638687999999998</v>
      </c>
      <c r="S55">
        <v>22.377873999999998</v>
      </c>
      <c r="T55">
        <v>2.9872040000000002</v>
      </c>
      <c r="U55">
        <v>404.23868099999999</v>
      </c>
      <c r="V55">
        <v>11.166783000000001</v>
      </c>
      <c r="W55">
        <v>38.665380999999996</v>
      </c>
      <c r="X55">
        <v>127.064177</v>
      </c>
      <c r="Y55">
        <v>0</v>
      </c>
      <c r="Z55">
        <v>12.589055999999999</v>
      </c>
      <c r="AA55">
        <v>40.685541999999998</v>
      </c>
      <c r="AB55">
        <v>46.816884000000002</v>
      </c>
      <c r="AC55">
        <v>33.622608999999997</v>
      </c>
      <c r="AD55">
        <v>10.482051999999999</v>
      </c>
      <c r="AE55">
        <v>57.122017</v>
      </c>
      <c r="AF55">
        <v>0</v>
      </c>
      <c r="AG55">
        <v>47.154640999999998</v>
      </c>
      <c r="AH55">
        <v>173.71775700000001</v>
      </c>
      <c r="AI55">
        <v>0</v>
      </c>
      <c r="AJ55">
        <v>0</v>
      </c>
      <c r="AK55">
        <v>65.793650999999997</v>
      </c>
      <c r="AL55">
        <v>51.597216000000003</v>
      </c>
      <c r="AM55">
        <v>0</v>
      </c>
      <c r="AN55">
        <v>0</v>
      </c>
      <c r="AO55">
        <v>0</v>
      </c>
      <c r="AP55">
        <v>2.9677180000000001</v>
      </c>
      <c r="AQ55">
        <v>0</v>
      </c>
      <c r="AR55">
        <v>37.299191999999998</v>
      </c>
      <c r="AS55">
        <v>27.764968</v>
      </c>
      <c r="AT55">
        <v>19.307738000000001</v>
      </c>
      <c r="AU55">
        <v>0</v>
      </c>
      <c r="AV55">
        <v>0</v>
      </c>
      <c r="AW55">
        <v>0</v>
      </c>
      <c r="AX55">
        <v>0</v>
      </c>
      <c r="AY55">
        <v>5.3674869999999997</v>
      </c>
      <c r="AZ55">
        <v>9.8799159999999997</v>
      </c>
      <c r="BA55">
        <v>6.5114470000000004</v>
      </c>
      <c r="BB55">
        <v>2.8449330000000002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2465.0708919999993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525.42881399999999</v>
      </c>
      <c r="L56">
        <v>191.1294</v>
      </c>
      <c r="M56">
        <v>88.693019000000007</v>
      </c>
      <c r="N56">
        <v>114.485449</v>
      </c>
      <c r="O56">
        <v>119.87365699999999</v>
      </c>
      <c r="P56">
        <v>134.64110600000001</v>
      </c>
      <c r="Q56">
        <v>18.982334999999999</v>
      </c>
      <c r="R56">
        <v>18.638687999999998</v>
      </c>
      <c r="S56">
        <v>22.377873999999998</v>
      </c>
      <c r="T56">
        <v>2.9872040000000002</v>
      </c>
      <c r="U56">
        <v>404.23868099999999</v>
      </c>
      <c r="V56">
        <v>11.166783000000001</v>
      </c>
      <c r="W56">
        <v>38.665380999999996</v>
      </c>
      <c r="X56">
        <v>127.064177</v>
      </c>
      <c r="Y56">
        <v>0</v>
      </c>
      <c r="Z56">
        <v>12.589055999999999</v>
      </c>
      <c r="AA56">
        <v>40.685541999999998</v>
      </c>
      <c r="AB56">
        <v>46.816884000000002</v>
      </c>
      <c r="AC56">
        <v>33.622608999999997</v>
      </c>
      <c r="AD56">
        <v>10.482051999999999</v>
      </c>
      <c r="AE56">
        <v>57.122017</v>
      </c>
      <c r="AF56">
        <v>0</v>
      </c>
      <c r="AG56">
        <v>47.154640999999998</v>
      </c>
      <c r="AH56">
        <v>173.71775700000001</v>
      </c>
      <c r="AI56">
        <v>0</v>
      </c>
      <c r="AJ56">
        <v>0</v>
      </c>
      <c r="AK56">
        <v>65.793650999999997</v>
      </c>
      <c r="AL56">
        <v>61.692323000000002</v>
      </c>
      <c r="AM56">
        <v>0</v>
      </c>
      <c r="AN56">
        <v>0</v>
      </c>
      <c r="AO56">
        <v>0</v>
      </c>
      <c r="AP56">
        <v>2.9677180000000001</v>
      </c>
      <c r="AQ56">
        <v>0</v>
      </c>
      <c r="AR56">
        <v>37.299191999999998</v>
      </c>
      <c r="AS56">
        <v>27.764968</v>
      </c>
      <c r="AT56">
        <v>19.307738000000001</v>
      </c>
      <c r="AU56">
        <v>0</v>
      </c>
      <c r="AV56">
        <v>0</v>
      </c>
      <c r="AW56">
        <v>0</v>
      </c>
      <c r="AX56">
        <v>0</v>
      </c>
      <c r="AY56">
        <v>5.3674869999999997</v>
      </c>
      <c r="AZ56">
        <v>9.8799159999999997</v>
      </c>
      <c r="BA56">
        <v>6.5114470000000004</v>
      </c>
      <c r="BB56">
        <v>2.8449330000000002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2479.9924989999995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590.41271300000005</v>
      </c>
      <c r="L57">
        <v>260.71652599999999</v>
      </c>
      <c r="M57">
        <v>88.693019000000007</v>
      </c>
      <c r="N57">
        <v>114.485449</v>
      </c>
      <c r="O57">
        <v>119.87365699999999</v>
      </c>
      <c r="P57">
        <v>134.64110600000001</v>
      </c>
      <c r="Q57">
        <v>21.436223999999999</v>
      </c>
      <c r="R57">
        <v>25.167881000000001</v>
      </c>
      <c r="S57">
        <v>26.051323</v>
      </c>
      <c r="T57">
        <v>2.9872040000000002</v>
      </c>
      <c r="U57">
        <v>404.23868099999999</v>
      </c>
      <c r="V57">
        <v>11.384266</v>
      </c>
      <c r="W57">
        <v>42.772443000000003</v>
      </c>
      <c r="X57">
        <v>143.15398999999999</v>
      </c>
      <c r="Y57">
        <v>0</v>
      </c>
      <c r="Z57">
        <v>12.589055999999999</v>
      </c>
      <c r="AA57">
        <v>40.685541999999998</v>
      </c>
      <c r="AB57">
        <v>46.816884000000002</v>
      </c>
      <c r="AC57">
        <v>33.622608999999997</v>
      </c>
      <c r="AD57">
        <v>10.482051999999999</v>
      </c>
      <c r="AE57">
        <v>57.122017</v>
      </c>
      <c r="AF57">
        <v>0</v>
      </c>
      <c r="AG57">
        <v>47.154640999999998</v>
      </c>
      <c r="AH57">
        <v>173.71775700000001</v>
      </c>
      <c r="AI57">
        <v>0</v>
      </c>
      <c r="AJ57">
        <v>0</v>
      </c>
      <c r="AK57">
        <v>65.793650999999997</v>
      </c>
      <c r="AL57">
        <v>74.030788000000001</v>
      </c>
      <c r="AM57">
        <v>0</v>
      </c>
      <c r="AN57">
        <v>0.75261400000000001</v>
      </c>
      <c r="AO57">
        <v>0</v>
      </c>
      <c r="AP57">
        <v>2.9677180000000001</v>
      </c>
      <c r="AQ57">
        <v>0</v>
      </c>
      <c r="AR57">
        <v>37.299191999999998</v>
      </c>
      <c r="AS57">
        <v>27.764968</v>
      </c>
      <c r="AT57">
        <v>19.307738000000001</v>
      </c>
      <c r="AU57">
        <v>0</v>
      </c>
      <c r="AV57">
        <v>0</v>
      </c>
      <c r="AW57">
        <v>0</v>
      </c>
      <c r="AX57">
        <v>0</v>
      </c>
      <c r="AY57">
        <v>5.3674869999999997</v>
      </c>
      <c r="AZ57">
        <v>9.8799159999999997</v>
      </c>
      <c r="BA57">
        <v>6.5114470000000004</v>
      </c>
      <c r="BB57">
        <v>2.8449330000000002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2660.7254919999996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595.23921299999995</v>
      </c>
      <c r="L58">
        <v>260.71652599999999</v>
      </c>
      <c r="M58">
        <v>88.693019000000007</v>
      </c>
      <c r="N58">
        <v>114.485449</v>
      </c>
      <c r="O58">
        <v>119.87365699999999</v>
      </c>
      <c r="P58">
        <v>134.64110600000001</v>
      </c>
      <c r="Q58">
        <v>21.436223999999999</v>
      </c>
      <c r="R58">
        <v>25.167881000000001</v>
      </c>
      <c r="S58">
        <v>26.051323</v>
      </c>
      <c r="T58">
        <v>2.9872040000000002</v>
      </c>
      <c r="U58">
        <v>404.23868099999999</v>
      </c>
      <c r="V58">
        <v>11.384266</v>
      </c>
      <c r="W58">
        <v>42.772443000000003</v>
      </c>
      <c r="X58">
        <v>143.15398999999999</v>
      </c>
      <c r="Y58">
        <v>0</v>
      </c>
      <c r="Z58">
        <v>12.589055999999999</v>
      </c>
      <c r="AA58">
        <v>40.685541999999998</v>
      </c>
      <c r="AB58">
        <v>46.816884000000002</v>
      </c>
      <c r="AC58">
        <v>33.622608999999997</v>
      </c>
      <c r="AD58">
        <v>10.482051999999999</v>
      </c>
      <c r="AE58">
        <v>57.122017</v>
      </c>
      <c r="AF58">
        <v>0</v>
      </c>
      <c r="AG58">
        <v>47.154640999999998</v>
      </c>
      <c r="AH58">
        <v>173.71775700000001</v>
      </c>
      <c r="AI58">
        <v>0</v>
      </c>
      <c r="AJ58">
        <v>0</v>
      </c>
      <c r="AK58">
        <v>65.793650999999997</v>
      </c>
      <c r="AL58">
        <v>80.760858999999996</v>
      </c>
      <c r="AM58">
        <v>0</v>
      </c>
      <c r="AN58">
        <v>0.75261400000000001</v>
      </c>
      <c r="AO58">
        <v>0</v>
      </c>
      <c r="AP58">
        <v>2.9677180000000001</v>
      </c>
      <c r="AQ58">
        <v>0</v>
      </c>
      <c r="AR58">
        <v>31.970735999999999</v>
      </c>
      <c r="AS58">
        <v>27.764968</v>
      </c>
      <c r="AT58">
        <v>19.307738000000001</v>
      </c>
      <c r="AU58">
        <v>0</v>
      </c>
      <c r="AV58">
        <v>0</v>
      </c>
      <c r="AW58">
        <v>0</v>
      </c>
      <c r="AX58">
        <v>0</v>
      </c>
      <c r="AY58">
        <v>5.3674869999999997</v>
      </c>
      <c r="AZ58">
        <v>9.8799159999999997</v>
      </c>
      <c r="BA58">
        <v>6.5114470000000004</v>
      </c>
      <c r="BB58">
        <v>2.8449330000000002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2666.9536069999999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629.02471300000002</v>
      </c>
      <c r="L59">
        <v>260.71652599999999</v>
      </c>
      <c r="M59">
        <v>88.693019000000007</v>
      </c>
      <c r="N59">
        <v>114.485449</v>
      </c>
      <c r="O59">
        <v>119.87365699999999</v>
      </c>
      <c r="P59">
        <v>134.64110600000001</v>
      </c>
      <c r="Q59">
        <v>21.436223999999999</v>
      </c>
      <c r="R59">
        <v>25.991956999999999</v>
      </c>
      <c r="S59">
        <v>26.051323</v>
      </c>
      <c r="T59">
        <v>2.9872040000000002</v>
      </c>
      <c r="U59">
        <v>404.23868099999999</v>
      </c>
      <c r="V59">
        <v>10.734135999999999</v>
      </c>
      <c r="W59">
        <v>42.772443000000003</v>
      </c>
      <c r="X59">
        <v>143.15398999999999</v>
      </c>
      <c r="Y59">
        <v>0</v>
      </c>
      <c r="Z59">
        <v>12.589055999999999</v>
      </c>
      <c r="AA59">
        <v>40.685541999999998</v>
      </c>
      <c r="AB59">
        <v>46.816884000000002</v>
      </c>
      <c r="AC59">
        <v>33.622608999999997</v>
      </c>
      <c r="AD59">
        <v>10.482051999999999</v>
      </c>
      <c r="AE59">
        <v>57.122017</v>
      </c>
      <c r="AF59">
        <v>0</v>
      </c>
      <c r="AG59">
        <v>47.154640999999998</v>
      </c>
      <c r="AH59">
        <v>173.71775700000001</v>
      </c>
      <c r="AI59">
        <v>0</v>
      </c>
      <c r="AJ59">
        <v>0</v>
      </c>
      <c r="AK59">
        <v>65.793650999999997</v>
      </c>
      <c r="AL59">
        <v>80.760858999999996</v>
      </c>
      <c r="AM59">
        <v>0</v>
      </c>
      <c r="AN59">
        <v>0.75261400000000001</v>
      </c>
      <c r="AO59">
        <v>0</v>
      </c>
      <c r="AP59">
        <v>2.9677180000000001</v>
      </c>
      <c r="AQ59">
        <v>0</v>
      </c>
      <c r="AR59">
        <v>31.970735999999999</v>
      </c>
      <c r="AS59">
        <v>27.764968</v>
      </c>
      <c r="AT59">
        <v>19.307738000000001</v>
      </c>
      <c r="AU59">
        <v>0</v>
      </c>
      <c r="AV59">
        <v>0</v>
      </c>
      <c r="AW59">
        <v>0</v>
      </c>
      <c r="AX59">
        <v>0</v>
      </c>
      <c r="AY59">
        <v>5.3674869999999997</v>
      </c>
      <c r="AZ59">
        <v>9.8799159999999997</v>
      </c>
      <c r="BA59">
        <v>6.5114470000000004</v>
      </c>
      <c r="BB59">
        <v>2.8449330000000002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2700.9130529999998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648.33071299999995</v>
      </c>
      <c r="L60">
        <v>275.19602600000002</v>
      </c>
      <c r="M60">
        <v>88.693019000000007</v>
      </c>
      <c r="N60">
        <v>114.485449</v>
      </c>
      <c r="O60">
        <v>119.87365699999999</v>
      </c>
      <c r="P60">
        <v>134.64110600000001</v>
      </c>
      <c r="Q60">
        <v>21.436223999999999</v>
      </c>
      <c r="R60">
        <v>25.991956999999999</v>
      </c>
      <c r="S60">
        <v>26.051323</v>
      </c>
      <c r="T60">
        <v>2.9872040000000002</v>
      </c>
      <c r="U60">
        <v>404.23868099999999</v>
      </c>
      <c r="V60">
        <v>10.734135999999999</v>
      </c>
      <c r="W60">
        <v>42.772443000000003</v>
      </c>
      <c r="X60">
        <v>143.15398999999999</v>
      </c>
      <c r="Y60">
        <v>0</v>
      </c>
      <c r="Z60">
        <v>12.589055999999999</v>
      </c>
      <c r="AA60">
        <v>40.685541999999998</v>
      </c>
      <c r="AB60">
        <v>46.816884000000002</v>
      </c>
      <c r="AC60">
        <v>33.622608999999997</v>
      </c>
      <c r="AD60">
        <v>10.482051999999999</v>
      </c>
      <c r="AE60">
        <v>57.122017</v>
      </c>
      <c r="AF60">
        <v>0</v>
      </c>
      <c r="AG60">
        <v>47.154640999999998</v>
      </c>
      <c r="AH60">
        <v>173.71775700000001</v>
      </c>
      <c r="AI60">
        <v>0</v>
      </c>
      <c r="AJ60">
        <v>0</v>
      </c>
      <c r="AK60">
        <v>65.793650999999997</v>
      </c>
      <c r="AL60">
        <v>80.760858999999996</v>
      </c>
      <c r="AM60">
        <v>0</v>
      </c>
      <c r="AN60">
        <v>0.75261400000000001</v>
      </c>
      <c r="AO60">
        <v>0</v>
      </c>
      <c r="AP60">
        <v>2.9677180000000001</v>
      </c>
      <c r="AQ60">
        <v>0</v>
      </c>
      <c r="AR60">
        <v>31.970735999999999</v>
      </c>
      <c r="AS60">
        <v>27.764968</v>
      </c>
      <c r="AT60">
        <v>19.307738000000001</v>
      </c>
      <c r="AU60">
        <v>0</v>
      </c>
      <c r="AV60">
        <v>0</v>
      </c>
      <c r="AW60">
        <v>0</v>
      </c>
      <c r="AX60">
        <v>0</v>
      </c>
      <c r="AY60">
        <v>5.3674869999999997</v>
      </c>
      <c r="AZ60">
        <v>9.8799159999999997</v>
      </c>
      <c r="BA60">
        <v>6.5114470000000004</v>
      </c>
      <c r="BB60">
        <v>2.8449330000000002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2734.6985529999993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661.990139</v>
      </c>
      <c r="L61">
        <v>290.02419200000003</v>
      </c>
      <c r="M61">
        <v>88.693019000000007</v>
      </c>
      <c r="N61">
        <v>114.485449</v>
      </c>
      <c r="O61">
        <v>119.87365699999999</v>
      </c>
      <c r="P61">
        <v>134.64110600000001</v>
      </c>
      <c r="Q61">
        <v>21.436223999999999</v>
      </c>
      <c r="R61">
        <v>25.991956999999999</v>
      </c>
      <c r="S61">
        <v>26.051323</v>
      </c>
      <c r="T61">
        <v>2.9872040000000002</v>
      </c>
      <c r="U61">
        <v>404.23868099999999</v>
      </c>
      <c r="V61">
        <v>10.734135999999999</v>
      </c>
      <c r="W61">
        <v>42.772443000000003</v>
      </c>
      <c r="X61">
        <v>143.15398999999999</v>
      </c>
      <c r="Y61">
        <v>0</v>
      </c>
      <c r="Z61">
        <v>12.589055999999999</v>
      </c>
      <c r="AA61">
        <v>40.685541999999998</v>
      </c>
      <c r="AB61">
        <v>46.816884000000002</v>
      </c>
      <c r="AC61">
        <v>33.622608999999997</v>
      </c>
      <c r="AD61">
        <v>10.482051999999999</v>
      </c>
      <c r="AE61">
        <v>57.122017</v>
      </c>
      <c r="AF61">
        <v>0</v>
      </c>
      <c r="AG61">
        <v>47.154640999999998</v>
      </c>
      <c r="AH61">
        <v>173.71775700000001</v>
      </c>
      <c r="AI61">
        <v>0</v>
      </c>
      <c r="AJ61">
        <v>0</v>
      </c>
      <c r="AK61">
        <v>65.793650999999997</v>
      </c>
      <c r="AL61">
        <v>80.760858999999996</v>
      </c>
      <c r="AM61">
        <v>5.8167419999999996</v>
      </c>
      <c r="AN61">
        <v>0.75261400000000001</v>
      </c>
      <c r="AO61">
        <v>0</v>
      </c>
      <c r="AP61">
        <v>2.9677180000000001</v>
      </c>
      <c r="AQ61">
        <v>0</v>
      </c>
      <c r="AR61">
        <v>31.970735999999999</v>
      </c>
      <c r="AS61">
        <v>27.764968</v>
      </c>
      <c r="AT61">
        <v>19.307738000000001</v>
      </c>
      <c r="AU61">
        <v>0</v>
      </c>
      <c r="AV61">
        <v>0</v>
      </c>
      <c r="AW61">
        <v>0</v>
      </c>
      <c r="AX61">
        <v>0</v>
      </c>
      <c r="AY61">
        <v>5.3674869999999997</v>
      </c>
      <c r="AZ61">
        <v>9.8799159999999997</v>
      </c>
      <c r="BA61">
        <v>6.5114470000000004</v>
      </c>
      <c r="BB61">
        <v>2.8449330000000002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2769.0028869999996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662.02909299999999</v>
      </c>
      <c r="L62">
        <v>290.02419200000003</v>
      </c>
      <c r="M62">
        <v>88.693019000000007</v>
      </c>
      <c r="N62">
        <v>114.485449</v>
      </c>
      <c r="O62">
        <v>119.87365699999999</v>
      </c>
      <c r="P62">
        <v>134.64110600000001</v>
      </c>
      <c r="Q62">
        <v>21.436223999999999</v>
      </c>
      <c r="R62">
        <v>26.235019999999999</v>
      </c>
      <c r="S62">
        <v>26.051323</v>
      </c>
      <c r="T62">
        <v>2.9872040000000002</v>
      </c>
      <c r="U62">
        <v>404.23868099999999</v>
      </c>
      <c r="V62">
        <v>10.734135999999999</v>
      </c>
      <c r="W62">
        <v>42.772443000000003</v>
      </c>
      <c r="X62">
        <v>143.15398999999999</v>
      </c>
      <c r="Y62">
        <v>0</v>
      </c>
      <c r="Z62">
        <v>12.589055999999999</v>
      </c>
      <c r="AA62">
        <v>40.685541999999998</v>
      </c>
      <c r="AB62">
        <v>46.816884000000002</v>
      </c>
      <c r="AC62">
        <v>33.622608999999997</v>
      </c>
      <c r="AD62">
        <v>10.482051999999999</v>
      </c>
      <c r="AE62">
        <v>57.122017</v>
      </c>
      <c r="AF62">
        <v>0</v>
      </c>
      <c r="AG62">
        <v>47.154640999999998</v>
      </c>
      <c r="AH62">
        <v>173.71775700000001</v>
      </c>
      <c r="AI62">
        <v>0</v>
      </c>
      <c r="AJ62">
        <v>0</v>
      </c>
      <c r="AK62">
        <v>65.793650999999997</v>
      </c>
      <c r="AL62">
        <v>80.760858999999996</v>
      </c>
      <c r="AM62">
        <v>11.253864999999999</v>
      </c>
      <c r="AN62">
        <v>0.75261400000000001</v>
      </c>
      <c r="AO62">
        <v>0</v>
      </c>
      <c r="AP62">
        <v>2.9677180000000001</v>
      </c>
      <c r="AQ62">
        <v>0</v>
      </c>
      <c r="AR62">
        <v>31.970735999999999</v>
      </c>
      <c r="AS62">
        <v>27.764968</v>
      </c>
      <c r="AT62">
        <v>19.307738000000001</v>
      </c>
      <c r="AU62">
        <v>0</v>
      </c>
      <c r="AV62">
        <v>0</v>
      </c>
      <c r="AW62">
        <v>0</v>
      </c>
      <c r="AX62">
        <v>0</v>
      </c>
      <c r="AY62">
        <v>5.3674869999999997</v>
      </c>
      <c r="AZ62">
        <v>9.8799159999999997</v>
      </c>
      <c r="BA62">
        <v>6.5114470000000004</v>
      </c>
      <c r="BB62">
        <v>2.8449330000000002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2774.7220269999998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662.02909299999999</v>
      </c>
      <c r="L63">
        <v>290.02419200000003</v>
      </c>
      <c r="M63">
        <v>88.693019000000007</v>
      </c>
      <c r="N63">
        <v>114.485449</v>
      </c>
      <c r="O63">
        <v>119.87365699999999</v>
      </c>
      <c r="P63">
        <v>134.64110600000001</v>
      </c>
      <c r="Q63">
        <v>21.436223999999999</v>
      </c>
      <c r="R63">
        <v>26.235019999999999</v>
      </c>
      <c r="S63">
        <v>26.051323</v>
      </c>
      <c r="T63">
        <v>2.9872040000000002</v>
      </c>
      <c r="U63">
        <v>404.23868099999999</v>
      </c>
      <c r="V63">
        <v>10.734135999999999</v>
      </c>
      <c r="W63">
        <v>42.772443000000003</v>
      </c>
      <c r="X63">
        <v>143.15398999999999</v>
      </c>
      <c r="Y63">
        <v>0</v>
      </c>
      <c r="Z63">
        <v>12.589055999999999</v>
      </c>
      <c r="AA63">
        <v>40.685541999999998</v>
      </c>
      <c r="AB63">
        <v>46.816884000000002</v>
      </c>
      <c r="AC63">
        <v>33.622608999999997</v>
      </c>
      <c r="AD63">
        <v>10.482051999999999</v>
      </c>
      <c r="AE63">
        <v>57.122017</v>
      </c>
      <c r="AF63">
        <v>0</v>
      </c>
      <c r="AG63">
        <v>47.154640999999998</v>
      </c>
      <c r="AH63">
        <v>173.71775700000001</v>
      </c>
      <c r="AI63">
        <v>0</v>
      </c>
      <c r="AJ63">
        <v>0</v>
      </c>
      <c r="AK63">
        <v>65.793650999999997</v>
      </c>
      <c r="AL63">
        <v>80.760858999999996</v>
      </c>
      <c r="AM63">
        <v>11.253864999999999</v>
      </c>
      <c r="AN63">
        <v>1.1080159999999999</v>
      </c>
      <c r="AO63">
        <v>0</v>
      </c>
      <c r="AP63">
        <v>4.8225420000000003</v>
      </c>
      <c r="AQ63">
        <v>0</v>
      </c>
      <c r="AR63">
        <v>31.970735999999999</v>
      </c>
      <c r="AS63">
        <v>27.764968</v>
      </c>
      <c r="AT63">
        <v>19.307738000000001</v>
      </c>
      <c r="AU63">
        <v>0</v>
      </c>
      <c r="AV63">
        <v>0</v>
      </c>
      <c r="AW63">
        <v>0</v>
      </c>
      <c r="AX63">
        <v>0</v>
      </c>
      <c r="AY63">
        <v>5.3674869999999997</v>
      </c>
      <c r="AZ63">
        <v>9.8799159999999997</v>
      </c>
      <c r="BA63">
        <v>6.5114470000000004</v>
      </c>
      <c r="BB63">
        <v>2.8449330000000002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2776.9322529999999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662.02909299999999</v>
      </c>
      <c r="L64">
        <v>290.02419200000003</v>
      </c>
      <c r="M64">
        <v>88.693019000000007</v>
      </c>
      <c r="N64">
        <v>114.485449</v>
      </c>
      <c r="O64">
        <v>119.87365699999999</v>
      </c>
      <c r="P64">
        <v>134.64110600000001</v>
      </c>
      <c r="Q64">
        <v>21.436223999999999</v>
      </c>
      <c r="R64">
        <v>26.235019999999999</v>
      </c>
      <c r="S64">
        <v>26.051323</v>
      </c>
      <c r="T64">
        <v>2.9872040000000002</v>
      </c>
      <c r="U64">
        <v>404.23868099999999</v>
      </c>
      <c r="V64">
        <v>10.734135999999999</v>
      </c>
      <c r="W64">
        <v>42.772443000000003</v>
      </c>
      <c r="X64">
        <v>143.15398999999999</v>
      </c>
      <c r="Y64">
        <v>0</v>
      </c>
      <c r="Z64">
        <v>12.589055999999999</v>
      </c>
      <c r="AA64">
        <v>40.685541999999998</v>
      </c>
      <c r="AB64">
        <v>46.816884000000002</v>
      </c>
      <c r="AC64">
        <v>33.622608999999997</v>
      </c>
      <c r="AD64">
        <v>10.482051999999999</v>
      </c>
      <c r="AE64">
        <v>57.122017</v>
      </c>
      <c r="AF64">
        <v>0</v>
      </c>
      <c r="AG64">
        <v>47.154640999999998</v>
      </c>
      <c r="AH64">
        <v>173.71775700000001</v>
      </c>
      <c r="AI64">
        <v>4.1238489999999999</v>
      </c>
      <c r="AJ64">
        <v>0</v>
      </c>
      <c r="AK64">
        <v>65.793650999999997</v>
      </c>
      <c r="AL64">
        <v>80.760858999999996</v>
      </c>
      <c r="AM64">
        <v>18.148236000000001</v>
      </c>
      <c r="AN64">
        <v>1.1080159999999999</v>
      </c>
      <c r="AO64">
        <v>0</v>
      </c>
      <c r="AP64">
        <v>4.8225420000000003</v>
      </c>
      <c r="AQ64">
        <v>0</v>
      </c>
      <c r="AR64">
        <v>31.970735999999999</v>
      </c>
      <c r="AS64">
        <v>27.764968</v>
      </c>
      <c r="AT64">
        <v>19.307738000000001</v>
      </c>
      <c r="AU64">
        <v>0</v>
      </c>
      <c r="AV64">
        <v>0</v>
      </c>
      <c r="AW64">
        <v>0</v>
      </c>
      <c r="AX64">
        <v>0</v>
      </c>
      <c r="AY64">
        <v>5.3674869999999997</v>
      </c>
      <c r="AZ64">
        <v>9.8799159999999997</v>
      </c>
      <c r="BA64">
        <v>6.5114470000000004</v>
      </c>
      <c r="BB64">
        <v>2.8449330000000002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2787.9504729999999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662.02909299999999</v>
      </c>
      <c r="L65">
        <v>357.595192</v>
      </c>
      <c r="M65">
        <v>88.693019000000007</v>
      </c>
      <c r="N65">
        <v>114.485449</v>
      </c>
      <c r="O65">
        <v>119.87365699999999</v>
      </c>
      <c r="P65">
        <v>134.64110600000001</v>
      </c>
      <c r="Q65">
        <v>21.436223999999999</v>
      </c>
      <c r="R65">
        <v>26.235019999999999</v>
      </c>
      <c r="S65">
        <v>26.051323</v>
      </c>
      <c r="T65">
        <v>2.9872040000000002</v>
      </c>
      <c r="U65">
        <v>404.23868099999999</v>
      </c>
      <c r="V65">
        <v>10.734135999999999</v>
      </c>
      <c r="W65">
        <v>42.772443000000003</v>
      </c>
      <c r="X65">
        <v>143.15398999999999</v>
      </c>
      <c r="Y65">
        <v>0</v>
      </c>
      <c r="Z65">
        <v>12.589055999999999</v>
      </c>
      <c r="AA65">
        <v>40.685541999999998</v>
      </c>
      <c r="AB65">
        <v>46.816884000000002</v>
      </c>
      <c r="AC65">
        <v>33.622608999999997</v>
      </c>
      <c r="AD65">
        <v>10.482051999999999</v>
      </c>
      <c r="AE65">
        <v>57.122017</v>
      </c>
      <c r="AF65">
        <v>0</v>
      </c>
      <c r="AG65">
        <v>47.154640999999998</v>
      </c>
      <c r="AH65">
        <v>173.71775700000001</v>
      </c>
      <c r="AI65">
        <v>17.673642999999998</v>
      </c>
      <c r="AJ65">
        <v>0</v>
      </c>
      <c r="AK65">
        <v>65.793650999999997</v>
      </c>
      <c r="AL65">
        <v>80.760858999999996</v>
      </c>
      <c r="AM65">
        <v>18.148236000000001</v>
      </c>
      <c r="AN65">
        <v>1.1080159999999999</v>
      </c>
      <c r="AO65">
        <v>0</v>
      </c>
      <c r="AP65">
        <v>5.3171619999999997</v>
      </c>
      <c r="AQ65">
        <v>0</v>
      </c>
      <c r="AR65">
        <v>31.970735999999999</v>
      </c>
      <c r="AS65">
        <v>27.764968</v>
      </c>
      <c r="AT65">
        <v>19.307738000000001</v>
      </c>
      <c r="AU65">
        <v>0</v>
      </c>
      <c r="AV65">
        <v>0</v>
      </c>
      <c r="AW65">
        <v>0</v>
      </c>
      <c r="AX65">
        <v>0</v>
      </c>
      <c r="AY65">
        <v>5.3674869999999997</v>
      </c>
      <c r="AZ65">
        <v>9.8799159999999997</v>
      </c>
      <c r="BA65">
        <v>6.5114470000000004</v>
      </c>
      <c r="BB65">
        <v>2.8449330000000002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2869.5658869999997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662.02909299999999</v>
      </c>
      <c r="L66">
        <v>454.12519200000003</v>
      </c>
      <c r="M66">
        <v>88.693019000000007</v>
      </c>
      <c r="N66">
        <v>114.485449</v>
      </c>
      <c r="O66">
        <v>119.87365699999999</v>
      </c>
      <c r="P66">
        <v>134.64110600000001</v>
      </c>
      <c r="Q66">
        <v>21.436223999999999</v>
      </c>
      <c r="R66">
        <v>26.235019999999999</v>
      </c>
      <c r="S66">
        <v>26.051323</v>
      </c>
      <c r="T66">
        <v>2.9872040000000002</v>
      </c>
      <c r="U66">
        <v>404.23868099999999</v>
      </c>
      <c r="V66">
        <v>10.734135999999999</v>
      </c>
      <c r="W66">
        <v>42.772443000000003</v>
      </c>
      <c r="X66">
        <v>143.15398999999999</v>
      </c>
      <c r="Y66">
        <v>0</v>
      </c>
      <c r="Z66">
        <v>12.589055999999999</v>
      </c>
      <c r="AA66">
        <v>40.685541999999998</v>
      </c>
      <c r="AB66">
        <v>46.816884000000002</v>
      </c>
      <c r="AC66">
        <v>33.622608999999997</v>
      </c>
      <c r="AD66">
        <v>10.482051999999999</v>
      </c>
      <c r="AE66">
        <v>57.122017</v>
      </c>
      <c r="AF66">
        <v>0</v>
      </c>
      <c r="AG66">
        <v>47.154640999999998</v>
      </c>
      <c r="AH66">
        <v>173.71775700000001</v>
      </c>
      <c r="AI66">
        <v>17.673642999999998</v>
      </c>
      <c r="AJ66">
        <v>0</v>
      </c>
      <c r="AK66">
        <v>65.793650999999997</v>
      </c>
      <c r="AL66">
        <v>80.760858999999996</v>
      </c>
      <c r="AM66">
        <v>18.148236000000001</v>
      </c>
      <c r="AN66">
        <v>1.1080159999999999</v>
      </c>
      <c r="AO66">
        <v>0</v>
      </c>
      <c r="AP66">
        <v>5.3171619999999997</v>
      </c>
      <c r="AQ66">
        <v>0</v>
      </c>
      <c r="AR66">
        <v>31.970735999999999</v>
      </c>
      <c r="AS66">
        <v>27.764968</v>
      </c>
      <c r="AT66">
        <v>19.307738000000001</v>
      </c>
      <c r="AU66">
        <v>0</v>
      </c>
      <c r="AV66">
        <v>0</v>
      </c>
      <c r="AW66">
        <v>0</v>
      </c>
      <c r="AX66">
        <v>0</v>
      </c>
      <c r="AY66">
        <v>5.3674869999999997</v>
      </c>
      <c r="AZ66">
        <v>9.8799159999999997</v>
      </c>
      <c r="BA66">
        <v>6.5114470000000004</v>
      </c>
      <c r="BB66">
        <v>2.8449330000000002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2966.0958869999995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581.05728199999999</v>
      </c>
      <c r="L67">
        <v>440.97187500000001</v>
      </c>
      <c r="M67">
        <v>86.345602</v>
      </c>
      <c r="N67">
        <v>111.375542</v>
      </c>
      <c r="O67">
        <v>116.57995699999999</v>
      </c>
      <c r="P67">
        <v>130.91890900000001</v>
      </c>
      <c r="Q67">
        <v>20.8567</v>
      </c>
      <c r="R67">
        <v>20.467306000000001</v>
      </c>
      <c r="S67">
        <v>25.347031000000001</v>
      </c>
      <c r="T67">
        <v>2.9064459999999999</v>
      </c>
      <c r="U67">
        <v>393.31017200000002</v>
      </c>
      <c r="V67">
        <v>10.444546000000001</v>
      </c>
      <c r="W67">
        <v>41.616098999999998</v>
      </c>
      <c r="X67">
        <v>139.283851</v>
      </c>
      <c r="Y67">
        <v>0</v>
      </c>
      <c r="Z67">
        <v>12.589055999999999</v>
      </c>
      <c r="AA67">
        <v>40.685541999999998</v>
      </c>
      <c r="AB67">
        <v>46.816884000000002</v>
      </c>
      <c r="AC67">
        <v>33.622608999999997</v>
      </c>
      <c r="AD67">
        <v>20.964103999999999</v>
      </c>
      <c r="AE67">
        <v>57.122017</v>
      </c>
      <c r="AF67">
        <v>0</v>
      </c>
      <c r="AG67">
        <v>47.154640999999998</v>
      </c>
      <c r="AH67">
        <v>173.71775700000001</v>
      </c>
      <c r="AI67">
        <v>17.673642999999998</v>
      </c>
      <c r="AJ67">
        <v>0</v>
      </c>
      <c r="AK67">
        <v>65.793650999999997</v>
      </c>
      <c r="AL67">
        <v>78.517501999999993</v>
      </c>
      <c r="AM67">
        <v>18.148236000000001</v>
      </c>
      <c r="AN67">
        <v>1.1080159999999999</v>
      </c>
      <c r="AO67">
        <v>0</v>
      </c>
      <c r="AP67">
        <v>5.440817</v>
      </c>
      <c r="AQ67">
        <v>0</v>
      </c>
      <c r="AR67">
        <v>31.970735999999999</v>
      </c>
      <c r="AS67">
        <v>27.764968</v>
      </c>
      <c r="AT67">
        <v>18.785755999999999</v>
      </c>
      <c r="AU67">
        <v>0</v>
      </c>
      <c r="AV67">
        <v>0</v>
      </c>
      <c r="AW67">
        <v>0</v>
      </c>
      <c r="AX67">
        <v>0</v>
      </c>
      <c r="AY67">
        <v>5.3674869999999997</v>
      </c>
      <c r="AZ67">
        <v>9.8799159999999997</v>
      </c>
      <c r="BA67">
        <v>6.5114470000000004</v>
      </c>
      <c r="BB67">
        <v>2.8449330000000002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2843.9610360000006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579.38931100000002</v>
      </c>
      <c r="L68">
        <v>409.83955400000002</v>
      </c>
      <c r="M68">
        <v>86.251678999999996</v>
      </c>
      <c r="N68">
        <v>111.375542</v>
      </c>
      <c r="O68">
        <v>116.57995699999999</v>
      </c>
      <c r="P68">
        <v>130.91890900000001</v>
      </c>
      <c r="Q68">
        <v>20.851106999999999</v>
      </c>
      <c r="R68">
        <v>20.461818000000001</v>
      </c>
      <c r="S68">
        <v>25.340235</v>
      </c>
      <c r="T68">
        <v>2.9056660000000001</v>
      </c>
      <c r="U68">
        <v>393.20471400000002</v>
      </c>
      <c r="V68">
        <v>10.444546000000001</v>
      </c>
      <c r="W68">
        <v>41.604940999999997</v>
      </c>
      <c r="X68">
        <v>139.24650600000001</v>
      </c>
      <c r="Y68">
        <v>0</v>
      </c>
      <c r="Z68">
        <v>12.589055999999999</v>
      </c>
      <c r="AA68">
        <v>40.685541999999998</v>
      </c>
      <c r="AB68">
        <v>46.816884000000002</v>
      </c>
      <c r="AC68">
        <v>33.622608999999997</v>
      </c>
      <c r="AD68">
        <v>20.964103999999999</v>
      </c>
      <c r="AE68">
        <v>57.122017</v>
      </c>
      <c r="AF68">
        <v>0</v>
      </c>
      <c r="AG68">
        <v>47.154640999999998</v>
      </c>
      <c r="AH68">
        <v>173.71775700000001</v>
      </c>
      <c r="AI68">
        <v>17.673642999999998</v>
      </c>
      <c r="AJ68">
        <v>0</v>
      </c>
      <c r="AK68">
        <v>65.793650999999997</v>
      </c>
      <c r="AL68">
        <v>78.517501999999993</v>
      </c>
      <c r="AM68">
        <v>18.148236000000001</v>
      </c>
      <c r="AN68">
        <v>1.1080159999999999</v>
      </c>
      <c r="AO68">
        <v>0</v>
      </c>
      <c r="AP68">
        <v>5.440817</v>
      </c>
      <c r="AQ68">
        <v>0</v>
      </c>
      <c r="AR68">
        <v>31.970735999999999</v>
      </c>
      <c r="AS68">
        <v>27.764968</v>
      </c>
      <c r="AT68">
        <v>18.780719000000001</v>
      </c>
      <c r="AU68">
        <v>0</v>
      </c>
      <c r="AV68">
        <v>0</v>
      </c>
      <c r="AW68">
        <v>0</v>
      </c>
      <c r="AX68">
        <v>0</v>
      </c>
      <c r="AY68">
        <v>5.3674869999999997</v>
      </c>
      <c r="AZ68">
        <v>9.8799159999999997</v>
      </c>
      <c r="BA68">
        <v>6.5114470000000004</v>
      </c>
      <c r="BB68">
        <v>2.8449330000000002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2810.8891659999999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609.65988800000002</v>
      </c>
      <c r="L69">
        <v>419.02858199999997</v>
      </c>
      <c r="M69">
        <v>88.223496999999995</v>
      </c>
      <c r="N69">
        <v>113.82585899999999</v>
      </c>
      <c r="O69">
        <v>119.21493599999999</v>
      </c>
      <c r="P69">
        <v>133.89676299999999</v>
      </c>
      <c r="Q69">
        <v>21.318611000000001</v>
      </c>
      <c r="R69">
        <v>20.920594000000001</v>
      </c>
      <c r="S69">
        <v>25.908389</v>
      </c>
      <c r="T69">
        <v>2.9708139999999998</v>
      </c>
      <c r="U69">
        <v>402.02077200000002</v>
      </c>
      <c r="V69">
        <v>10.734135999999999</v>
      </c>
      <c r="W69">
        <v>42.537765999999998</v>
      </c>
      <c r="X69">
        <v>142.36855600000001</v>
      </c>
      <c r="Y69">
        <v>0</v>
      </c>
      <c r="Z69">
        <v>12.589055999999999</v>
      </c>
      <c r="AA69">
        <v>40.685541999999998</v>
      </c>
      <c r="AB69">
        <v>46.816884000000002</v>
      </c>
      <c r="AC69">
        <v>33.622608999999997</v>
      </c>
      <c r="AD69">
        <v>20.964103999999999</v>
      </c>
      <c r="AE69">
        <v>57.122017</v>
      </c>
      <c r="AF69">
        <v>0</v>
      </c>
      <c r="AG69">
        <v>47.154640999999998</v>
      </c>
      <c r="AH69">
        <v>173.71775700000001</v>
      </c>
      <c r="AI69">
        <v>17.673642999999998</v>
      </c>
      <c r="AJ69">
        <v>0</v>
      </c>
      <c r="AK69">
        <v>65.793650999999997</v>
      </c>
      <c r="AL69">
        <v>78.517501999999993</v>
      </c>
      <c r="AM69">
        <v>18.148236000000001</v>
      </c>
      <c r="AN69">
        <v>1.1080159999999999</v>
      </c>
      <c r="AO69">
        <v>0</v>
      </c>
      <c r="AP69">
        <v>5.440817</v>
      </c>
      <c r="AQ69">
        <v>0</v>
      </c>
      <c r="AR69">
        <v>31.970735999999999</v>
      </c>
      <c r="AS69">
        <v>27.764968</v>
      </c>
      <c r="AT69">
        <v>19.201803000000002</v>
      </c>
      <c r="AU69">
        <v>0</v>
      </c>
      <c r="AV69">
        <v>0</v>
      </c>
      <c r="AW69">
        <v>0</v>
      </c>
      <c r="AX69">
        <v>0</v>
      </c>
      <c r="AY69">
        <v>5.3674869999999997</v>
      </c>
      <c r="AZ69">
        <v>9.8799159999999997</v>
      </c>
      <c r="BA69">
        <v>6.5114470000000004</v>
      </c>
      <c r="BB69">
        <v>2.8449330000000002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2875.5249280000003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659.50517600000001</v>
      </c>
      <c r="L70">
        <v>454.12519200000003</v>
      </c>
      <c r="M70">
        <v>88.693019000000007</v>
      </c>
      <c r="N70">
        <v>114.485449</v>
      </c>
      <c r="O70">
        <v>119.87365699999999</v>
      </c>
      <c r="P70">
        <v>134.64110600000001</v>
      </c>
      <c r="Q70">
        <v>21.057344000000001</v>
      </c>
      <c r="R70">
        <v>25.672829</v>
      </c>
      <c r="S70">
        <v>25.485658000000001</v>
      </c>
      <c r="T70">
        <v>2.9872040000000002</v>
      </c>
      <c r="U70">
        <v>404.23868099999999</v>
      </c>
      <c r="V70">
        <v>10.734135999999999</v>
      </c>
      <c r="W70">
        <v>42.772443000000003</v>
      </c>
      <c r="X70">
        <v>143.15398999999999</v>
      </c>
      <c r="Y70">
        <v>0</v>
      </c>
      <c r="Z70">
        <v>12.589055999999999</v>
      </c>
      <c r="AA70">
        <v>40.685541999999998</v>
      </c>
      <c r="AB70">
        <v>46.816884000000002</v>
      </c>
      <c r="AC70">
        <v>33.622608999999997</v>
      </c>
      <c r="AD70">
        <v>20.964103999999999</v>
      </c>
      <c r="AE70">
        <v>57.122017</v>
      </c>
      <c r="AF70">
        <v>0</v>
      </c>
      <c r="AG70">
        <v>47.154640999999998</v>
      </c>
      <c r="AH70">
        <v>173.71775700000001</v>
      </c>
      <c r="AI70">
        <v>17.673642999999998</v>
      </c>
      <c r="AJ70">
        <v>0</v>
      </c>
      <c r="AK70">
        <v>65.793650999999997</v>
      </c>
      <c r="AL70">
        <v>72.909109000000001</v>
      </c>
      <c r="AM70">
        <v>18.148236000000001</v>
      </c>
      <c r="AN70">
        <v>1.1080159999999999</v>
      </c>
      <c r="AO70">
        <v>0</v>
      </c>
      <c r="AP70">
        <v>5.440817</v>
      </c>
      <c r="AQ70">
        <v>0</v>
      </c>
      <c r="AR70">
        <v>31.970735999999999</v>
      </c>
      <c r="AS70">
        <v>27.764968</v>
      </c>
      <c r="AT70">
        <v>19.307738000000001</v>
      </c>
      <c r="AU70">
        <v>0</v>
      </c>
      <c r="AV70">
        <v>0</v>
      </c>
      <c r="AW70">
        <v>0</v>
      </c>
      <c r="AX70">
        <v>0</v>
      </c>
      <c r="AY70">
        <v>5.3674869999999997</v>
      </c>
      <c r="AZ70">
        <v>9.8799159999999997</v>
      </c>
      <c r="BA70">
        <v>6.5114470000000004</v>
      </c>
      <c r="BB70">
        <v>2.8449330000000002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2964.8191910000005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632.30144099999995</v>
      </c>
      <c r="L71">
        <v>408.23450700000001</v>
      </c>
      <c r="M71">
        <v>85.970004000000003</v>
      </c>
      <c r="N71">
        <v>110.90428199999999</v>
      </c>
      <c r="O71">
        <v>116.10937300000001</v>
      </c>
      <c r="P71">
        <v>130.453731</v>
      </c>
      <c r="Q71">
        <v>21.441939000000001</v>
      </c>
      <c r="R71">
        <v>20.381684</v>
      </c>
      <c r="S71">
        <v>25.240995000000002</v>
      </c>
      <c r="T71">
        <v>2.8942869999999998</v>
      </c>
      <c r="U71">
        <v>391.66481299999998</v>
      </c>
      <c r="V71">
        <v>10.444546000000001</v>
      </c>
      <c r="W71">
        <v>41.442003999999997</v>
      </c>
      <c r="X71">
        <v>138.701177</v>
      </c>
      <c r="Y71">
        <v>0</v>
      </c>
      <c r="Z71">
        <v>12.589055999999999</v>
      </c>
      <c r="AA71">
        <v>40.685541999999998</v>
      </c>
      <c r="AB71">
        <v>46.816884000000002</v>
      </c>
      <c r="AC71">
        <v>33.622608999999997</v>
      </c>
      <c r="AD71">
        <v>20.964103999999999</v>
      </c>
      <c r="AE71">
        <v>57.122017</v>
      </c>
      <c r="AF71">
        <v>0</v>
      </c>
      <c r="AG71">
        <v>47.154640999999998</v>
      </c>
      <c r="AH71">
        <v>173.71775700000001</v>
      </c>
      <c r="AI71">
        <v>17.673642999999998</v>
      </c>
      <c r="AJ71">
        <v>0</v>
      </c>
      <c r="AK71">
        <v>65.793650999999997</v>
      </c>
      <c r="AL71">
        <v>72.909109000000001</v>
      </c>
      <c r="AM71">
        <v>18.148236000000001</v>
      </c>
      <c r="AN71">
        <v>1.1080159999999999</v>
      </c>
      <c r="AO71">
        <v>0</v>
      </c>
      <c r="AP71">
        <v>5.440817</v>
      </c>
      <c r="AQ71">
        <v>0</v>
      </c>
      <c r="AR71">
        <v>31.970735999999999</v>
      </c>
      <c r="AS71">
        <v>27.764968</v>
      </c>
      <c r="AT71">
        <v>18.707169</v>
      </c>
      <c r="AU71">
        <v>0</v>
      </c>
      <c r="AV71">
        <v>0</v>
      </c>
      <c r="AW71">
        <v>0</v>
      </c>
      <c r="AX71">
        <v>0</v>
      </c>
      <c r="AY71">
        <v>5.3674869999999997</v>
      </c>
      <c r="AZ71">
        <v>9.8799159999999997</v>
      </c>
      <c r="BA71">
        <v>6.5114470000000004</v>
      </c>
      <c r="BB71">
        <v>2.8449330000000002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2852.9775210000003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656.91678000000002</v>
      </c>
      <c r="L72">
        <v>432.289131</v>
      </c>
      <c r="M72">
        <v>88.411248000000001</v>
      </c>
      <c r="N72">
        <v>114.10849899999999</v>
      </c>
      <c r="O72">
        <v>119.40317</v>
      </c>
      <c r="P72">
        <v>134.175928</v>
      </c>
      <c r="Q72">
        <v>21.362247</v>
      </c>
      <c r="R72">
        <v>20.963415000000001</v>
      </c>
      <c r="S72">
        <v>25.96142</v>
      </c>
      <c r="T72">
        <v>2.9768949999999998</v>
      </c>
      <c r="U72">
        <v>402.84365300000002</v>
      </c>
      <c r="V72">
        <v>10.734135999999999</v>
      </c>
      <c r="W72">
        <v>42.624834999999997</v>
      </c>
      <c r="X72">
        <v>142.659965</v>
      </c>
      <c r="Y72">
        <v>0</v>
      </c>
      <c r="Z72">
        <v>12.589055999999999</v>
      </c>
      <c r="AA72">
        <v>40.685541999999998</v>
      </c>
      <c r="AB72">
        <v>46.816884000000002</v>
      </c>
      <c r="AC72">
        <v>33.622608999999997</v>
      </c>
      <c r="AD72">
        <v>20.994485999999998</v>
      </c>
      <c r="AE72">
        <v>57.122017</v>
      </c>
      <c r="AF72">
        <v>0</v>
      </c>
      <c r="AG72">
        <v>47.154640999999998</v>
      </c>
      <c r="AH72">
        <v>173.71775700000001</v>
      </c>
      <c r="AI72">
        <v>17.673642999999998</v>
      </c>
      <c r="AJ72">
        <v>0</v>
      </c>
      <c r="AK72">
        <v>65.793650999999997</v>
      </c>
      <c r="AL72">
        <v>72.909109000000001</v>
      </c>
      <c r="AM72">
        <v>18.148236000000001</v>
      </c>
      <c r="AN72">
        <v>1.1080159999999999</v>
      </c>
      <c r="AO72">
        <v>0</v>
      </c>
      <c r="AP72">
        <v>5.440817</v>
      </c>
      <c r="AQ72">
        <v>0</v>
      </c>
      <c r="AR72">
        <v>31.970735999999999</v>
      </c>
      <c r="AS72">
        <v>27.764968</v>
      </c>
      <c r="AT72">
        <v>19.241107</v>
      </c>
      <c r="AU72">
        <v>0</v>
      </c>
      <c r="AV72">
        <v>0</v>
      </c>
      <c r="AW72">
        <v>0</v>
      </c>
      <c r="AX72">
        <v>0</v>
      </c>
      <c r="AY72">
        <v>5.3674869999999997</v>
      </c>
      <c r="AZ72">
        <v>9.8799159999999997</v>
      </c>
      <c r="BA72">
        <v>6.5114470000000004</v>
      </c>
      <c r="BB72">
        <v>2.8449330000000002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2932.78838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662.02909299999999</v>
      </c>
      <c r="L73">
        <v>454.12519200000003</v>
      </c>
      <c r="M73">
        <v>88.693019000000007</v>
      </c>
      <c r="N73">
        <v>114.485449</v>
      </c>
      <c r="O73">
        <v>119.87365699999999</v>
      </c>
      <c r="P73">
        <v>134.64110600000001</v>
      </c>
      <c r="Q73">
        <v>21.436223999999999</v>
      </c>
      <c r="R73">
        <v>35.802686999999999</v>
      </c>
      <c r="S73">
        <v>26.051323</v>
      </c>
      <c r="T73">
        <v>2.9872040000000002</v>
      </c>
      <c r="U73">
        <v>404.23868099999999</v>
      </c>
      <c r="V73">
        <v>10.734135999999999</v>
      </c>
      <c r="W73">
        <v>42.772443000000003</v>
      </c>
      <c r="X73">
        <v>143.15398999999999</v>
      </c>
      <c r="Y73">
        <v>0</v>
      </c>
      <c r="Z73">
        <v>12.589055999999999</v>
      </c>
      <c r="AA73">
        <v>40.685541999999998</v>
      </c>
      <c r="AB73">
        <v>46.816884000000002</v>
      </c>
      <c r="AC73">
        <v>33.622608999999997</v>
      </c>
      <c r="AD73">
        <v>21.012716999999999</v>
      </c>
      <c r="AE73">
        <v>57.122017</v>
      </c>
      <c r="AF73">
        <v>0</v>
      </c>
      <c r="AG73">
        <v>47.154640999999998</v>
      </c>
      <c r="AH73">
        <v>173.71775700000001</v>
      </c>
      <c r="AI73">
        <v>17.673642999999998</v>
      </c>
      <c r="AJ73">
        <v>0</v>
      </c>
      <c r="AK73">
        <v>65.793650999999997</v>
      </c>
      <c r="AL73">
        <v>70.665751999999998</v>
      </c>
      <c r="AM73">
        <v>18.148236000000001</v>
      </c>
      <c r="AN73">
        <v>1.1498269999999999</v>
      </c>
      <c r="AO73">
        <v>0</v>
      </c>
      <c r="AP73">
        <v>5.440817</v>
      </c>
      <c r="AQ73">
        <v>0</v>
      </c>
      <c r="AR73">
        <v>31.970735999999999</v>
      </c>
      <c r="AS73">
        <v>27.764968</v>
      </c>
      <c r="AT73">
        <v>19.307738000000001</v>
      </c>
      <c r="AU73">
        <v>0</v>
      </c>
      <c r="AV73">
        <v>0</v>
      </c>
      <c r="AW73">
        <v>0</v>
      </c>
      <c r="AX73">
        <v>0</v>
      </c>
      <c r="AY73">
        <v>5.3674869999999997</v>
      </c>
      <c r="AZ73">
        <v>9.8799159999999997</v>
      </c>
      <c r="BA73">
        <v>6.5114470000000004</v>
      </c>
      <c r="BB73">
        <v>2.8449330000000002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2976.2645779999998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662.02909299999999</v>
      </c>
      <c r="L74">
        <v>454.12519200000003</v>
      </c>
      <c r="M74">
        <v>88.693019000000007</v>
      </c>
      <c r="N74">
        <v>114.485449</v>
      </c>
      <c r="O74">
        <v>119.87365699999999</v>
      </c>
      <c r="P74">
        <v>134.64110600000001</v>
      </c>
      <c r="Q74">
        <v>21.436223999999999</v>
      </c>
      <c r="R74">
        <v>35.802686999999999</v>
      </c>
      <c r="S74">
        <v>26.051323</v>
      </c>
      <c r="T74">
        <v>2.9872040000000002</v>
      </c>
      <c r="U74">
        <v>404.23868099999999</v>
      </c>
      <c r="V74">
        <v>10.734135999999999</v>
      </c>
      <c r="W74">
        <v>42.772443000000003</v>
      </c>
      <c r="X74">
        <v>143.15398999999999</v>
      </c>
      <c r="Y74">
        <v>0</v>
      </c>
      <c r="Z74">
        <v>12.589055999999999</v>
      </c>
      <c r="AA74">
        <v>40.685541999999998</v>
      </c>
      <c r="AB74">
        <v>46.816884000000002</v>
      </c>
      <c r="AC74">
        <v>33.622608999999997</v>
      </c>
      <c r="AD74">
        <v>21.012716999999999</v>
      </c>
      <c r="AE74">
        <v>57.122017</v>
      </c>
      <c r="AF74">
        <v>0</v>
      </c>
      <c r="AG74">
        <v>47.154640999999998</v>
      </c>
      <c r="AH74">
        <v>173.71775700000001</v>
      </c>
      <c r="AI74">
        <v>17.673642999999998</v>
      </c>
      <c r="AJ74">
        <v>0</v>
      </c>
      <c r="AK74">
        <v>65.793650999999997</v>
      </c>
      <c r="AL74">
        <v>70.665751999999998</v>
      </c>
      <c r="AM74">
        <v>18.148236000000001</v>
      </c>
      <c r="AN74">
        <v>1.1498269999999999</v>
      </c>
      <c r="AO74">
        <v>0</v>
      </c>
      <c r="AP74">
        <v>5.440817</v>
      </c>
      <c r="AQ74">
        <v>9.9991280000000007</v>
      </c>
      <c r="AR74">
        <v>31.970735999999999</v>
      </c>
      <c r="AS74">
        <v>27.764968</v>
      </c>
      <c r="AT74">
        <v>19.307738000000001</v>
      </c>
      <c r="AU74">
        <v>0</v>
      </c>
      <c r="AV74">
        <v>0</v>
      </c>
      <c r="AW74">
        <v>0</v>
      </c>
      <c r="AX74">
        <v>0</v>
      </c>
      <c r="AY74">
        <v>5.3674869999999997</v>
      </c>
      <c r="AZ74">
        <v>9.8799159999999997</v>
      </c>
      <c r="BA74">
        <v>6.5114470000000004</v>
      </c>
      <c r="BB74">
        <v>2.8449330000000002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2986.2637059999997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662.02909299999999</v>
      </c>
      <c r="L75">
        <v>372.07469200000003</v>
      </c>
      <c r="M75">
        <v>88.693019000000007</v>
      </c>
      <c r="N75">
        <v>114.485449</v>
      </c>
      <c r="O75">
        <v>119.87365699999999</v>
      </c>
      <c r="P75">
        <v>134.64110600000001</v>
      </c>
      <c r="Q75">
        <v>21.436223999999999</v>
      </c>
      <c r="R75">
        <v>35.802686999999999</v>
      </c>
      <c r="S75">
        <v>26.051323</v>
      </c>
      <c r="T75">
        <v>2.9872040000000002</v>
      </c>
      <c r="U75">
        <v>404.23868099999999</v>
      </c>
      <c r="V75">
        <v>10.734135999999999</v>
      </c>
      <c r="W75">
        <v>42.772443000000003</v>
      </c>
      <c r="X75">
        <v>143.15398999999999</v>
      </c>
      <c r="Y75">
        <v>0</v>
      </c>
      <c r="Z75">
        <v>6.2945279999999997</v>
      </c>
      <c r="AA75">
        <v>40.685541999999998</v>
      </c>
      <c r="AB75">
        <v>46.816884000000002</v>
      </c>
      <c r="AC75">
        <v>33.622608999999997</v>
      </c>
      <c r="AD75">
        <v>31.519075000000001</v>
      </c>
      <c r="AE75">
        <v>57.122017</v>
      </c>
      <c r="AF75">
        <v>0</v>
      </c>
      <c r="AG75">
        <v>47.154640999999998</v>
      </c>
      <c r="AH75">
        <v>173.71775700000001</v>
      </c>
      <c r="AI75">
        <v>17.673642999999998</v>
      </c>
      <c r="AJ75">
        <v>0</v>
      </c>
      <c r="AK75">
        <v>65.793650999999997</v>
      </c>
      <c r="AL75">
        <v>68.422394999999995</v>
      </c>
      <c r="AM75">
        <v>18.148236000000001</v>
      </c>
      <c r="AN75">
        <v>1.1498269999999999</v>
      </c>
      <c r="AO75">
        <v>0</v>
      </c>
      <c r="AP75">
        <v>5.440817</v>
      </c>
      <c r="AQ75">
        <v>19.998256000000001</v>
      </c>
      <c r="AR75">
        <v>31.970735999999999</v>
      </c>
      <c r="AS75">
        <v>27.764968</v>
      </c>
      <c r="AT75">
        <v>19.307738000000001</v>
      </c>
      <c r="AU75">
        <v>0</v>
      </c>
      <c r="AV75">
        <v>0</v>
      </c>
      <c r="AW75">
        <v>0</v>
      </c>
      <c r="AX75">
        <v>0</v>
      </c>
      <c r="AY75">
        <v>5.3674869999999997</v>
      </c>
      <c r="AZ75">
        <v>9.8799159999999997</v>
      </c>
      <c r="BA75">
        <v>6.5114470000000004</v>
      </c>
      <c r="BB75">
        <v>2.8449330000000002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2916.1808070000006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662.02909299999999</v>
      </c>
      <c r="L76">
        <v>327.67089199999998</v>
      </c>
      <c r="M76">
        <v>88.693019000000007</v>
      </c>
      <c r="N76">
        <v>114.485449</v>
      </c>
      <c r="O76">
        <v>119.87365699999999</v>
      </c>
      <c r="P76">
        <v>134.64110600000001</v>
      </c>
      <c r="Q76">
        <v>21.436223999999999</v>
      </c>
      <c r="R76">
        <v>35.240496999999998</v>
      </c>
      <c r="S76">
        <v>25.485658000000001</v>
      </c>
      <c r="T76">
        <v>2.9872040000000002</v>
      </c>
      <c r="U76">
        <v>404.23868099999999</v>
      </c>
      <c r="V76">
        <v>10.734135999999999</v>
      </c>
      <c r="W76">
        <v>42.772443000000003</v>
      </c>
      <c r="X76">
        <v>143.15398999999999</v>
      </c>
      <c r="Y76">
        <v>0</v>
      </c>
      <c r="Z76">
        <v>6.2945279999999997</v>
      </c>
      <c r="AA76">
        <v>40.685541999999998</v>
      </c>
      <c r="AB76">
        <v>46.816884000000002</v>
      </c>
      <c r="AC76">
        <v>33.622608999999997</v>
      </c>
      <c r="AD76">
        <v>42.025433</v>
      </c>
      <c r="AE76">
        <v>57.122017</v>
      </c>
      <c r="AF76">
        <v>0</v>
      </c>
      <c r="AG76">
        <v>47.154640999999998</v>
      </c>
      <c r="AH76">
        <v>173.71775700000001</v>
      </c>
      <c r="AI76">
        <v>17.673642999999998</v>
      </c>
      <c r="AJ76">
        <v>0</v>
      </c>
      <c r="AK76">
        <v>65.793650999999997</v>
      </c>
      <c r="AL76">
        <v>68.422394999999995</v>
      </c>
      <c r="AM76">
        <v>18.148236000000001</v>
      </c>
      <c r="AN76">
        <v>1.1498269999999999</v>
      </c>
      <c r="AO76">
        <v>0</v>
      </c>
      <c r="AP76">
        <v>5.440817</v>
      </c>
      <c r="AQ76">
        <v>29.997384</v>
      </c>
      <c r="AR76">
        <v>31.970735999999999</v>
      </c>
      <c r="AS76">
        <v>27.764968</v>
      </c>
      <c r="AT76">
        <v>19.307738000000001</v>
      </c>
      <c r="AU76">
        <v>0</v>
      </c>
      <c r="AV76">
        <v>0</v>
      </c>
      <c r="AW76">
        <v>0</v>
      </c>
      <c r="AX76">
        <v>0</v>
      </c>
      <c r="AY76">
        <v>5.3674869999999997</v>
      </c>
      <c r="AZ76">
        <v>9.8799159999999997</v>
      </c>
      <c r="BA76">
        <v>6.5114470000000004</v>
      </c>
      <c r="BB76">
        <v>2.8449330000000002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2891.154638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661.64471000000003</v>
      </c>
      <c r="L77">
        <v>318.01789200000002</v>
      </c>
      <c r="M77">
        <v>88.693019000000007</v>
      </c>
      <c r="N77">
        <v>114.485449</v>
      </c>
      <c r="O77">
        <v>119.87365699999999</v>
      </c>
      <c r="P77">
        <v>134.64110600000001</v>
      </c>
      <c r="Q77">
        <v>21.057344000000001</v>
      </c>
      <c r="R77">
        <v>35.240496999999998</v>
      </c>
      <c r="S77">
        <v>25.485658000000001</v>
      </c>
      <c r="T77">
        <v>2.9872040000000002</v>
      </c>
      <c r="U77">
        <v>404.23868099999999</v>
      </c>
      <c r="V77">
        <v>10.734135999999999</v>
      </c>
      <c r="W77">
        <v>42.772443000000003</v>
      </c>
      <c r="X77">
        <v>143.15398999999999</v>
      </c>
      <c r="Y77">
        <v>0</v>
      </c>
      <c r="Z77">
        <v>6.2945279999999997</v>
      </c>
      <c r="AA77">
        <v>40.685541999999998</v>
      </c>
      <c r="AB77">
        <v>46.816884000000002</v>
      </c>
      <c r="AC77">
        <v>33.622608999999997</v>
      </c>
      <c r="AD77">
        <v>42.025433</v>
      </c>
      <c r="AE77">
        <v>57.122017</v>
      </c>
      <c r="AF77">
        <v>9.4588900000000002</v>
      </c>
      <c r="AG77">
        <v>47.154640999999998</v>
      </c>
      <c r="AH77">
        <v>173.71775700000001</v>
      </c>
      <c r="AI77">
        <v>17.673642999999998</v>
      </c>
      <c r="AJ77">
        <v>0</v>
      </c>
      <c r="AK77">
        <v>65.793650999999997</v>
      </c>
      <c r="AL77">
        <v>66.179036999999994</v>
      </c>
      <c r="AM77">
        <v>18.148236000000001</v>
      </c>
      <c r="AN77">
        <v>1.1498269999999999</v>
      </c>
      <c r="AO77">
        <v>0</v>
      </c>
      <c r="AP77">
        <v>5.440817</v>
      </c>
      <c r="AQ77">
        <v>39.996510999999998</v>
      </c>
      <c r="AR77">
        <v>31.970735999999999</v>
      </c>
      <c r="AS77">
        <v>27.764968</v>
      </c>
      <c r="AT77">
        <v>19.307738000000001</v>
      </c>
      <c r="AU77">
        <v>0</v>
      </c>
      <c r="AV77">
        <v>0</v>
      </c>
      <c r="AW77">
        <v>0</v>
      </c>
      <c r="AX77">
        <v>0</v>
      </c>
      <c r="AY77">
        <v>5.3674869999999997</v>
      </c>
      <c r="AZ77">
        <v>9.8799159999999997</v>
      </c>
      <c r="BA77">
        <v>6.5114470000000004</v>
      </c>
      <c r="BB77">
        <v>2.8449330000000002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2897.9530340000001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661.64471000000003</v>
      </c>
      <c r="L78">
        <v>308.364892</v>
      </c>
      <c r="M78">
        <v>88.693019000000007</v>
      </c>
      <c r="N78">
        <v>114.485449</v>
      </c>
      <c r="O78">
        <v>119.87365699999999</v>
      </c>
      <c r="P78">
        <v>134.64110600000001</v>
      </c>
      <c r="Q78">
        <v>21.057344000000001</v>
      </c>
      <c r="R78">
        <v>35.240496999999998</v>
      </c>
      <c r="S78">
        <v>25.485658000000001</v>
      </c>
      <c r="T78">
        <v>2.9872040000000002</v>
      </c>
      <c r="U78">
        <v>404.23868099999999</v>
      </c>
      <c r="V78">
        <v>10.734135999999999</v>
      </c>
      <c r="W78">
        <v>42.772443000000003</v>
      </c>
      <c r="X78">
        <v>143.15398999999999</v>
      </c>
      <c r="Y78">
        <v>0</v>
      </c>
      <c r="Z78">
        <v>19.513249999999999</v>
      </c>
      <c r="AA78">
        <v>40.685541999999998</v>
      </c>
      <c r="AB78">
        <v>48.175269999999998</v>
      </c>
      <c r="AC78">
        <v>33.622608999999997</v>
      </c>
      <c r="AD78">
        <v>42.025433</v>
      </c>
      <c r="AE78">
        <v>57.122017</v>
      </c>
      <c r="AF78">
        <v>10.015294000000001</v>
      </c>
      <c r="AG78">
        <v>47.154640999999998</v>
      </c>
      <c r="AH78">
        <v>175.70771300000001</v>
      </c>
      <c r="AI78">
        <v>20.619250000000001</v>
      </c>
      <c r="AJ78">
        <v>0</v>
      </c>
      <c r="AK78">
        <v>65.793650999999997</v>
      </c>
      <c r="AL78">
        <v>66.179036999999994</v>
      </c>
      <c r="AM78">
        <v>18.148236000000001</v>
      </c>
      <c r="AN78">
        <v>1.1498269999999999</v>
      </c>
      <c r="AO78">
        <v>0</v>
      </c>
      <c r="AP78">
        <v>6.1827459999999999</v>
      </c>
      <c r="AQ78">
        <v>40.611843</v>
      </c>
      <c r="AR78">
        <v>31.970735999999999</v>
      </c>
      <c r="AS78">
        <v>27.764968</v>
      </c>
      <c r="AT78">
        <v>19.307738000000001</v>
      </c>
      <c r="AU78">
        <v>0</v>
      </c>
      <c r="AV78">
        <v>0</v>
      </c>
      <c r="AW78">
        <v>0</v>
      </c>
      <c r="AX78">
        <v>0</v>
      </c>
      <c r="AY78">
        <v>5.4650780000000001</v>
      </c>
      <c r="AZ78">
        <v>9.8799159999999997</v>
      </c>
      <c r="BA78">
        <v>6.6824089999999998</v>
      </c>
      <c r="BB78">
        <v>2.8449330000000002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2909.9949230000011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661.64471000000003</v>
      </c>
      <c r="L79">
        <v>317.052592</v>
      </c>
      <c r="M79">
        <v>88.693019000000007</v>
      </c>
      <c r="N79">
        <v>114.485449</v>
      </c>
      <c r="O79">
        <v>119.87365699999999</v>
      </c>
      <c r="P79">
        <v>134.64110600000001</v>
      </c>
      <c r="Q79">
        <v>21.057344000000001</v>
      </c>
      <c r="R79">
        <v>35.240496999999998</v>
      </c>
      <c r="S79">
        <v>25.485658000000001</v>
      </c>
      <c r="T79">
        <v>2.9872040000000002</v>
      </c>
      <c r="U79">
        <v>404.23868099999999</v>
      </c>
      <c r="V79">
        <v>10.734135999999999</v>
      </c>
      <c r="W79">
        <v>42.772443000000003</v>
      </c>
      <c r="X79">
        <v>143.15398999999999</v>
      </c>
      <c r="Y79">
        <v>0</v>
      </c>
      <c r="Z79">
        <v>19.513249999999999</v>
      </c>
      <c r="AA79">
        <v>40.685541999999998</v>
      </c>
      <c r="AB79">
        <v>48.175269999999998</v>
      </c>
      <c r="AC79">
        <v>33.622608999999997</v>
      </c>
      <c r="AD79">
        <v>42.025433</v>
      </c>
      <c r="AE79">
        <v>57.122017</v>
      </c>
      <c r="AF79">
        <v>10.015294000000001</v>
      </c>
      <c r="AG79">
        <v>47.154640999999998</v>
      </c>
      <c r="AH79">
        <v>175.70771300000001</v>
      </c>
      <c r="AI79">
        <v>56.750067000000001</v>
      </c>
      <c r="AJ79">
        <v>0</v>
      </c>
      <c r="AK79">
        <v>65.793650999999997</v>
      </c>
      <c r="AL79">
        <v>65.057359000000005</v>
      </c>
      <c r="AM79">
        <v>18.148236000000001</v>
      </c>
      <c r="AN79">
        <v>1.1498269999999999</v>
      </c>
      <c r="AO79">
        <v>0</v>
      </c>
      <c r="AP79">
        <v>6.1827459999999999</v>
      </c>
      <c r="AQ79">
        <v>40.611843</v>
      </c>
      <c r="AR79">
        <v>31.970735999999999</v>
      </c>
      <c r="AS79">
        <v>27.764968</v>
      </c>
      <c r="AT79">
        <v>19.307738000000001</v>
      </c>
      <c r="AU79">
        <v>0</v>
      </c>
      <c r="AV79">
        <v>0</v>
      </c>
      <c r="AW79">
        <v>0</v>
      </c>
      <c r="AX79">
        <v>0</v>
      </c>
      <c r="AY79">
        <v>5.4650780000000001</v>
      </c>
      <c r="AZ79">
        <v>9.8799159999999997</v>
      </c>
      <c r="BA79">
        <v>6.6824089999999998</v>
      </c>
      <c r="BB79">
        <v>2.8449330000000002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2953.6917620000004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661.64471000000003</v>
      </c>
      <c r="L80">
        <v>317.052592</v>
      </c>
      <c r="M80">
        <v>88.693019000000007</v>
      </c>
      <c r="N80">
        <v>114.485449</v>
      </c>
      <c r="O80">
        <v>119.87365699999999</v>
      </c>
      <c r="P80">
        <v>134.64110600000001</v>
      </c>
      <c r="Q80">
        <v>21.057344000000001</v>
      </c>
      <c r="R80">
        <v>35.240496999999998</v>
      </c>
      <c r="S80">
        <v>25.485658000000001</v>
      </c>
      <c r="T80">
        <v>2.9872040000000002</v>
      </c>
      <c r="U80">
        <v>404.23868099999999</v>
      </c>
      <c r="V80">
        <v>10.734135999999999</v>
      </c>
      <c r="W80">
        <v>42.772443000000003</v>
      </c>
      <c r="X80">
        <v>143.15398999999999</v>
      </c>
      <c r="Y80">
        <v>0</v>
      </c>
      <c r="Z80">
        <v>19.513249999999999</v>
      </c>
      <c r="AA80">
        <v>40.685541999999998</v>
      </c>
      <c r="AB80">
        <v>48.175269999999998</v>
      </c>
      <c r="AC80">
        <v>33.622608999999997</v>
      </c>
      <c r="AD80">
        <v>42.025433</v>
      </c>
      <c r="AE80">
        <v>57.122017</v>
      </c>
      <c r="AF80">
        <v>10.015294000000001</v>
      </c>
      <c r="AG80">
        <v>47.154640999999998</v>
      </c>
      <c r="AH80">
        <v>175.70771300000001</v>
      </c>
      <c r="AI80">
        <v>56.750067000000001</v>
      </c>
      <c r="AJ80">
        <v>0</v>
      </c>
      <c r="AK80">
        <v>65.793650999999997</v>
      </c>
      <c r="AL80">
        <v>65.057359000000005</v>
      </c>
      <c r="AM80">
        <v>18.148236000000001</v>
      </c>
      <c r="AN80">
        <v>1.1498269999999999</v>
      </c>
      <c r="AO80">
        <v>0</v>
      </c>
      <c r="AP80">
        <v>6.1827459999999999</v>
      </c>
      <c r="AQ80">
        <v>40.611843</v>
      </c>
      <c r="AR80">
        <v>31.970735999999999</v>
      </c>
      <c r="AS80">
        <v>27.764968</v>
      </c>
      <c r="AT80">
        <v>19.307738000000001</v>
      </c>
      <c r="AU80">
        <v>0</v>
      </c>
      <c r="AV80">
        <v>0</v>
      </c>
      <c r="AW80">
        <v>0</v>
      </c>
      <c r="AX80">
        <v>0</v>
      </c>
      <c r="AY80">
        <v>5.4650780000000001</v>
      </c>
      <c r="AZ80">
        <v>9.8799159999999997</v>
      </c>
      <c r="BA80">
        <v>6.6824089999999998</v>
      </c>
      <c r="BB80">
        <v>2.8449330000000002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2953.6917620000004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664.337897</v>
      </c>
      <c r="L81">
        <v>326.70559200000002</v>
      </c>
      <c r="M81">
        <v>88.693019000000007</v>
      </c>
      <c r="N81">
        <v>114.485449</v>
      </c>
      <c r="O81">
        <v>119.87365699999999</v>
      </c>
      <c r="P81">
        <v>134.64110600000001</v>
      </c>
      <c r="Q81">
        <v>21.057344000000001</v>
      </c>
      <c r="R81">
        <v>35.240496999999998</v>
      </c>
      <c r="S81">
        <v>25.485658000000001</v>
      </c>
      <c r="T81">
        <v>2.9872040000000002</v>
      </c>
      <c r="U81">
        <v>404.23868099999999</v>
      </c>
      <c r="V81">
        <v>10.734135999999999</v>
      </c>
      <c r="W81">
        <v>42.772443000000003</v>
      </c>
      <c r="X81">
        <v>143.15398999999999</v>
      </c>
      <c r="Y81">
        <v>0</v>
      </c>
      <c r="Z81">
        <v>19.513249999999999</v>
      </c>
      <c r="AA81">
        <v>40.685541999999998</v>
      </c>
      <c r="AB81">
        <v>48.175269999999998</v>
      </c>
      <c r="AC81">
        <v>33.622608999999997</v>
      </c>
      <c r="AD81">
        <v>42.025433</v>
      </c>
      <c r="AE81">
        <v>57.122017</v>
      </c>
      <c r="AF81">
        <v>10.015294000000001</v>
      </c>
      <c r="AG81">
        <v>47.154640999999998</v>
      </c>
      <c r="AH81">
        <v>175.70771300000001</v>
      </c>
      <c r="AI81">
        <v>56.750067000000001</v>
      </c>
      <c r="AJ81">
        <v>0</v>
      </c>
      <c r="AK81">
        <v>65.793650999999997</v>
      </c>
      <c r="AL81">
        <v>61.692323000000002</v>
      </c>
      <c r="AM81">
        <v>18.148236000000001</v>
      </c>
      <c r="AN81">
        <v>1.1498269999999999</v>
      </c>
      <c r="AO81">
        <v>0</v>
      </c>
      <c r="AP81">
        <v>6.1827459999999999</v>
      </c>
      <c r="AQ81">
        <v>40.611843</v>
      </c>
      <c r="AR81">
        <v>31.970735999999999</v>
      </c>
      <c r="AS81">
        <v>27.764968</v>
      </c>
      <c r="AT81">
        <v>19.307738000000001</v>
      </c>
      <c r="AU81">
        <v>0</v>
      </c>
      <c r="AV81">
        <v>0</v>
      </c>
      <c r="AW81">
        <v>0</v>
      </c>
      <c r="AX81">
        <v>0</v>
      </c>
      <c r="AY81">
        <v>5.4650780000000001</v>
      </c>
      <c r="AZ81">
        <v>9.8799159999999997</v>
      </c>
      <c r="BA81">
        <v>6.6824089999999998</v>
      </c>
      <c r="BB81">
        <v>2.8449330000000002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2962.6729130000008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664.337897</v>
      </c>
      <c r="L82">
        <v>346.01159200000001</v>
      </c>
      <c r="M82">
        <v>88.693019000000007</v>
      </c>
      <c r="N82">
        <v>114.485449</v>
      </c>
      <c r="O82">
        <v>119.87365699999999</v>
      </c>
      <c r="P82">
        <v>134.64110600000001</v>
      </c>
      <c r="Q82">
        <v>21.057344000000001</v>
      </c>
      <c r="R82">
        <v>35.240496999999998</v>
      </c>
      <c r="S82">
        <v>25.485658000000001</v>
      </c>
      <c r="T82">
        <v>2.9872040000000002</v>
      </c>
      <c r="U82">
        <v>404.23868099999999</v>
      </c>
      <c r="V82">
        <v>10.734135999999999</v>
      </c>
      <c r="W82">
        <v>42.772443000000003</v>
      </c>
      <c r="X82">
        <v>143.15398999999999</v>
      </c>
      <c r="Y82">
        <v>0</v>
      </c>
      <c r="Z82">
        <v>19.513249999999999</v>
      </c>
      <c r="AA82">
        <v>40.685541999999998</v>
      </c>
      <c r="AB82">
        <v>48.175269999999998</v>
      </c>
      <c r="AC82">
        <v>33.622608999999997</v>
      </c>
      <c r="AD82">
        <v>42.025433</v>
      </c>
      <c r="AE82">
        <v>57.122017</v>
      </c>
      <c r="AF82">
        <v>10.015294000000001</v>
      </c>
      <c r="AG82">
        <v>47.154640999999998</v>
      </c>
      <c r="AH82">
        <v>175.70771300000001</v>
      </c>
      <c r="AI82">
        <v>56.750067000000001</v>
      </c>
      <c r="AJ82">
        <v>0</v>
      </c>
      <c r="AK82">
        <v>65.793650999999997</v>
      </c>
      <c r="AL82">
        <v>61.692323000000002</v>
      </c>
      <c r="AM82">
        <v>18.148236000000001</v>
      </c>
      <c r="AN82">
        <v>1.1498269999999999</v>
      </c>
      <c r="AO82">
        <v>0</v>
      </c>
      <c r="AP82">
        <v>6.1827459999999999</v>
      </c>
      <c r="AQ82">
        <v>40.611843</v>
      </c>
      <c r="AR82">
        <v>31.970735999999999</v>
      </c>
      <c r="AS82">
        <v>27.764968</v>
      </c>
      <c r="AT82">
        <v>19.307738000000001</v>
      </c>
      <c r="AU82">
        <v>0</v>
      </c>
      <c r="AV82">
        <v>0</v>
      </c>
      <c r="AW82">
        <v>0</v>
      </c>
      <c r="AX82">
        <v>0</v>
      </c>
      <c r="AY82">
        <v>5.4650780000000001</v>
      </c>
      <c r="AZ82">
        <v>9.8799159999999997</v>
      </c>
      <c r="BA82">
        <v>6.6824089999999998</v>
      </c>
      <c r="BB82">
        <v>2.8449330000000002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2981.9789130000013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664.33693200000005</v>
      </c>
      <c r="L83">
        <v>263.96109200000001</v>
      </c>
      <c r="M83">
        <v>88.693019000000007</v>
      </c>
      <c r="N83">
        <v>114.485449</v>
      </c>
      <c r="O83">
        <v>119.87365699999999</v>
      </c>
      <c r="P83">
        <v>134.64110600000001</v>
      </c>
      <c r="Q83">
        <v>21.057344000000001</v>
      </c>
      <c r="R83">
        <v>35.240496999999998</v>
      </c>
      <c r="S83">
        <v>25.485658000000001</v>
      </c>
      <c r="T83">
        <v>1.650663</v>
      </c>
      <c r="U83">
        <v>404.23868099999999</v>
      </c>
      <c r="V83">
        <v>10.734135999999999</v>
      </c>
      <c r="W83">
        <v>42.772443000000003</v>
      </c>
      <c r="X83">
        <v>143.15398999999999</v>
      </c>
      <c r="Y83">
        <v>0</v>
      </c>
      <c r="Z83">
        <v>19.513249999999999</v>
      </c>
      <c r="AA83">
        <v>40.685541999999998</v>
      </c>
      <c r="AB83">
        <v>48.175269999999998</v>
      </c>
      <c r="AC83">
        <v>33.622608999999997</v>
      </c>
      <c r="AD83">
        <v>42.025433</v>
      </c>
      <c r="AE83">
        <v>57.122017</v>
      </c>
      <c r="AF83">
        <v>10.015294000000001</v>
      </c>
      <c r="AG83">
        <v>47.154640999999998</v>
      </c>
      <c r="AH83">
        <v>175.70771300000001</v>
      </c>
      <c r="AI83">
        <v>56.750067000000001</v>
      </c>
      <c r="AJ83">
        <v>0</v>
      </c>
      <c r="AK83">
        <v>65.793650999999997</v>
      </c>
      <c r="AL83">
        <v>61.692323000000002</v>
      </c>
      <c r="AM83">
        <v>18.148236000000001</v>
      </c>
      <c r="AN83">
        <v>1.1498269999999999</v>
      </c>
      <c r="AO83">
        <v>0</v>
      </c>
      <c r="AP83">
        <v>9.7687390000000001</v>
      </c>
      <c r="AQ83">
        <v>40.611843</v>
      </c>
      <c r="AR83">
        <v>31.970735999999999</v>
      </c>
      <c r="AS83">
        <v>27.764968</v>
      </c>
      <c r="AT83">
        <v>19.307738000000001</v>
      </c>
      <c r="AU83">
        <v>0</v>
      </c>
      <c r="AV83">
        <v>0</v>
      </c>
      <c r="AW83">
        <v>0</v>
      </c>
      <c r="AX83">
        <v>0</v>
      </c>
      <c r="AY83">
        <v>5.4650780000000001</v>
      </c>
      <c r="AZ83">
        <v>9.8799159999999997</v>
      </c>
      <c r="BA83">
        <v>6.6824089999999998</v>
      </c>
      <c r="BB83">
        <v>2.8449330000000002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2902.1769000000013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664.33693200000005</v>
      </c>
      <c r="L84">
        <v>206.043092</v>
      </c>
      <c r="M84">
        <v>88.693019000000007</v>
      </c>
      <c r="N84">
        <v>114.485449</v>
      </c>
      <c r="O84">
        <v>119.87365699999999</v>
      </c>
      <c r="P84">
        <v>134.64110600000001</v>
      </c>
      <c r="Q84">
        <v>21.057344000000001</v>
      </c>
      <c r="R84">
        <v>35.240496999999998</v>
      </c>
      <c r="S84">
        <v>25.485658000000001</v>
      </c>
      <c r="T84">
        <v>1.650663</v>
      </c>
      <c r="U84">
        <v>404.23868099999999</v>
      </c>
      <c r="V84">
        <v>10.734135999999999</v>
      </c>
      <c r="W84">
        <v>42.772443000000003</v>
      </c>
      <c r="X84">
        <v>143.15398999999999</v>
      </c>
      <c r="Y84">
        <v>0</v>
      </c>
      <c r="Z84">
        <v>19.513249999999999</v>
      </c>
      <c r="AA84">
        <v>40.685541999999998</v>
      </c>
      <c r="AB84">
        <v>48.175269999999998</v>
      </c>
      <c r="AC84">
        <v>33.622608999999997</v>
      </c>
      <c r="AD84">
        <v>42.025433</v>
      </c>
      <c r="AE84">
        <v>57.122017</v>
      </c>
      <c r="AF84">
        <v>10.015294000000001</v>
      </c>
      <c r="AG84">
        <v>47.154640999999998</v>
      </c>
      <c r="AH84">
        <v>175.70771300000001</v>
      </c>
      <c r="AI84">
        <v>56.750067000000001</v>
      </c>
      <c r="AJ84">
        <v>0</v>
      </c>
      <c r="AK84">
        <v>65.793650999999997</v>
      </c>
      <c r="AL84">
        <v>61.692323000000002</v>
      </c>
      <c r="AM84">
        <v>18.148236000000001</v>
      </c>
      <c r="AN84">
        <v>1.1498269999999999</v>
      </c>
      <c r="AO84">
        <v>0</v>
      </c>
      <c r="AP84">
        <v>9.7687390000000001</v>
      </c>
      <c r="AQ84">
        <v>40.611843</v>
      </c>
      <c r="AR84">
        <v>31.970735999999999</v>
      </c>
      <c r="AS84">
        <v>27.764968</v>
      </c>
      <c r="AT84">
        <v>19.307738000000001</v>
      </c>
      <c r="AU84">
        <v>0</v>
      </c>
      <c r="AV84">
        <v>0</v>
      </c>
      <c r="AW84">
        <v>0</v>
      </c>
      <c r="AX84">
        <v>0</v>
      </c>
      <c r="AY84">
        <v>5.4650780000000001</v>
      </c>
      <c r="AZ84">
        <v>9.8799159999999997</v>
      </c>
      <c r="BA84">
        <v>6.6824089999999998</v>
      </c>
      <c r="BB84">
        <v>2.8449330000000002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2844.2589000000007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664.337897</v>
      </c>
      <c r="L85">
        <v>288.093592</v>
      </c>
      <c r="M85">
        <v>88.693019000000007</v>
      </c>
      <c r="N85">
        <v>114.485449</v>
      </c>
      <c r="O85">
        <v>119.87365699999999</v>
      </c>
      <c r="P85">
        <v>134.64110600000001</v>
      </c>
      <c r="Q85">
        <v>21.057344000000001</v>
      </c>
      <c r="R85">
        <v>35.240496999999998</v>
      </c>
      <c r="S85">
        <v>25.485658000000001</v>
      </c>
      <c r="T85">
        <v>1.650663</v>
      </c>
      <c r="U85">
        <v>404.23868099999999</v>
      </c>
      <c r="V85">
        <v>10.734135999999999</v>
      </c>
      <c r="W85">
        <v>42.772443000000003</v>
      </c>
      <c r="X85">
        <v>143.15398999999999</v>
      </c>
      <c r="Y85">
        <v>0</v>
      </c>
      <c r="Z85">
        <v>19.513249999999999</v>
      </c>
      <c r="AA85">
        <v>40.685541999999998</v>
      </c>
      <c r="AB85">
        <v>48.175269999999998</v>
      </c>
      <c r="AC85">
        <v>33.622608999999997</v>
      </c>
      <c r="AD85">
        <v>42.025433</v>
      </c>
      <c r="AE85">
        <v>57.122017</v>
      </c>
      <c r="AF85">
        <v>10.015294000000001</v>
      </c>
      <c r="AG85">
        <v>47.154640999999998</v>
      </c>
      <c r="AH85">
        <v>175.70771300000001</v>
      </c>
      <c r="AI85">
        <v>20.619250000000001</v>
      </c>
      <c r="AJ85">
        <v>0</v>
      </c>
      <c r="AK85">
        <v>65.793650999999997</v>
      </c>
      <c r="AL85">
        <v>61.692323000000002</v>
      </c>
      <c r="AM85">
        <v>18.148236000000001</v>
      </c>
      <c r="AN85">
        <v>1.1498269999999999</v>
      </c>
      <c r="AO85">
        <v>0</v>
      </c>
      <c r="AP85">
        <v>10.757979000000001</v>
      </c>
      <c r="AQ85">
        <v>40.611843</v>
      </c>
      <c r="AR85">
        <v>31.970735999999999</v>
      </c>
      <c r="AS85">
        <v>27.764968</v>
      </c>
      <c r="AT85">
        <v>19.307738000000001</v>
      </c>
      <c r="AU85">
        <v>0</v>
      </c>
      <c r="AV85">
        <v>0</v>
      </c>
      <c r="AW85">
        <v>0</v>
      </c>
      <c r="AX85">
        <v>0</v>
      </c>
      <c r="AY85">
        <v>5.4650780000000001</v>
      </c>
      <c r="AZ85">
        <v>9.8799159999999997</v>
      </c>
      <c r="BA85">
        <v>6.6824089999999998</v>
      </c>
      <c r="BB85">
        <v>2.8449330000000002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2891.1687880000013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664.337897</v>
      </c>
      <c r="L86">
        <v>370.144092</v>
      </c>
      <c r="M86">
        <v>88.693019000000007</v>
      </c>
      <c r="N86">
        <v>114.485449</v>
      </c>
      <c r="O86">
        <v>119.87365699999999</v>
      </c>
      <c r="P86">
        <v>134.64110600000001</v>
      </c>
      <c r="Q86">
        <v>21.057344000000001</v>
      </c>
      <c r="R86">
        <v>35.240496999999998</v>
      </c>
      <c r="S86">
        <v>25.485658000000001</v>
      </c>
      <c r="T86">
        <v>1.650663</v>
      </c>
      <c r="U86">
        <v>404.23868099999999</v>
      </c>
      <c r="V86">
        <v>10.734135999999999</v>
      </c>
      <c r="W86">
        <v>42.772443000000003</v>
      </c>
      <c r="X86">
        <v>143.15398999999999</v>
      </c>
      <c r="Y86">
        <v>0</v>
      </c>
      <c r="Z86">
        <v>12.589055999999999</v>
      </c>
      <c r="AA86">
        <v>40.685541999999998</v>
      </c>
      <c r="AB86">
        <v>46.816884000000002</v>
      </c>
      <c r="AC86">
        <v>33.622608999999997</v>
      </c>
      <c r="AD86">
        <v>42.025433</v>
      </c>
      <c r="AE86">
        <v>57.122017</v>
      </c>
      <c r="AF86">
        <v>9.4588900000000002</v>
      </c>
      <c r="AG86">
        <v>47.154640999999998</v>
      </c>
      <c r="AH86">
        <v>173.71775700000001</v>
      </c>
      <c r="AI86">
        <v>17.673642999999998</v>
      </c>
      <c r="AJ86">
        <v>0</v>
      </c>
      <c r="AK86">
        <v>65.793650999999997</v>
      </c>
      <c r="AL86">
        <v>61.692323000000002</v>
      </c>
      <c r="AM86">
        <v>18.148236000000001</v>
      </c>
      <c r="AN86">
        <v>1.1498269999999999</v>
      </c>
      <c r="AO86">
        <v>0</v>
      </c>
      <c r="AP86">
        <v>1.9784790000000001</v>
      </c>
      <c r="AQ86">
        <v>39.996510999999998</v>
      </c>
      <c r="AR86">
        <v>31.970735999999999</v>
      </c>
      <c r="AS86">
        <v>27.764968</v>
      </c>
      <c r="AT86">
        <v>19.307738000000001</v>
      </c>
      <c r="AU86">
        <v>0</v>
      </c>
      <c r="AV86">
        <v>0</v>
      </c>
      <c r="AW86">
        <v>0</v>
      </c>
      <c r="AX86">
        <v>0</v>
      </c>
      <c r="AY86">
        <v>5.3674869999999997</v>
      </c>
      <c r="AZ86">
        <v>9.8799159999999997</v>
      </c>
      <c r="BA86">
        <v>6.5114470000000004</v>
      </c>
      <c r="BB86">
        <v>2.8449330000000002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2949.7813559999995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664.337897</v>
      </c>
      <c r="L87">
        <v>456.54693700000001</v>
      </c>
      <c r="M87">
        <v>88.693019000000007</v>
      </c>
      <c r="N87">
        <v>114.485449</v>
      </c>
      <c r="O87">
        <v>119.87365699999999</v>
      </c>
      <c r="P87">
        <v>134.64110600000001</v>
      </c>
      <c r="Q87">
        <v>21.057344000000001</v>
      </c>
      <c r="R87">
        <v>35.240496999999998</v>
      </c>
      <c r="S87">
        <v>25.485658000000001</v>
      </c>
      <c r="T87">
        <v>1.650663</v>
      </c>
      <c r="U87">
        <v>404.23868099999999</v>
      </c>
      <c r="V87">
        <v>10.734135999999999</v>
      </c>
      <c r="W87">
        <v>42.772443000000003</v>
      </c>
      <c r="X87">
        <v>143.15398999999999</v>
      </c>
      <c r="Y87">
        <v>0</v>
      </c>
      <c r="Z87">
        <v>12.589055999999999</v>
      </c>
      <c r="AA87">
        <v>40.685541999999998</v>
      </c>
      <c r="AB87">
        <v>46.816884000000002</v>
      </c>
      <c r="AC87">
        <v>33.622608999999997</v>
      </c>
      <c r="AD87">
        <v>42.025433</v>
      </c>
      <c r="AE87">
        <v>57.122017</v>
      </c>
      <c r="AF87">
        <v>9.4588900000000002</v>
      </c>
      <c r="AG87">
        <v>47.154640999999998</v>
      </c>
      <c r="AH87">
        <v>173.71775700000001</v>
      </c>
      <c r="AI87">
        <v>17.673642999999998</v>
      </c>
      <c r="AJ87">
        <v>0</v>
      </c>
      <c r="AK87">
        <v>65.793650999999997</v>
      </c>
      <c r="AL87">
        <v>61.692323000000002</v>
      </c>
      <c r="AM87">
        <v>18.148236000000001</v>
      </c>
      <c r="AN87">
        <v>1.1498269999999999</v>
      </c>
      <c r="AO87">
        <v>0</v>
      </c>
      <c r="AP87">
        <v>1.9784790000000001</v>
      </c>
      <c r="AQ87">
        <v>39.996510999999998</v>
      </c>
      <c r="AR87">
        <v>31.970735999999999</v>
      </c>
      <c r="AS87">
        <v>27.764968</v>
      </c>
      <c r="AT87">
        <v>19.307738000000001</v>
      </c>
      <c r="AU87">
        <v>0</v>
      </c>
      <c r="AV87">
        <v>0</v>
      </c>
      <c r="AW87">
        <v>0</v>
      </c>
      <c r="AX87">
        <v>0</v>
      </c>
      <c r="AY87">
        <v>5.3674869999999997</v>
      </c>
      <c r="AZ87">
        <v>9.8799159999999997</v>
      </c>
      <c r="BA87">
        <v>6.5114470000000004</v>
      </c>
      <c r="BB87">
        <v>2.8449330000000002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3036.1842009999991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664.337897</v>
      </c>
      <c r="L88">
        <v>456.54693700000001</v>
      </c>
      <c r="M88">
        <v>88.693019000000007</v>
      </c>
      <c r="N88">
        <v>114.485449</v>
      </c>
      <c r="O88">
        <v>119.87365699999999</v>
      </c>
      <c r="P88">
        <v>134.64110600000001</v>
      </c>
      <c r="Q88">
        <v>21.057344000000001</v>
      </c>
      <c r="R88">
        <v>35.240496999999998</v>
      </c>
      <c r="S88">
        <v>25.485658000000001</v>
      </c>
      <c r="T88">
        <v>1.650663</v>
      </c>
      <c r="U88">
        <v>404.23868099999999</v>
      </c>
      <c r="V88">
        <v>10.734135999999999</v>
      </c>
      <c r="W88">
        <v>42.772443000000003</v>
      </c>
      <c r="X88">
        <v>143.15398999999999</v>
      </c>
      <c r="Y88">
        <v>0</v>
      </c>
      <c r="Z88">
        <v>12.589055999999999</v>
      </c>
      <c r="AA88">
        <v>40.685541999999998</v>
      </c>
      <c r="AB88">
        <v>46.816884000000002</v>
      </c>
      <c r="AC88">
        <v>33.622608999999997</v>
      </c>
      <c r="AD88">
        <v>42.025433</v>
      </c>
      <c r="AE88">
        <v>57.122017</v>
      </c>
      <c r="AF88">
        <v>9.4588900000000002</v>
      </c>
      <c r="AG88">
        <v>47.154640999999998</v>
      </c>
      <c r="AH88">
        <v>173.71775700000001</v>
      </c>
      <c r="AI88">
        <v>17.673642999999998</v>
      </c>
      <c r="AJ88">
        <v>0</v>
      </c>
      <c r="AK88">
        <v>65.793650999999997</v>
      </c>
      <c r="AL88">
        <v>61.692323000000002</v>
      </c>
      <c r="AM88">
        <v>18.148236000000001</v>
      </c>
      <c r="AN88">
        <v>1.1498269999999999</v>
      </c>
      <c r="AO88">
        <v>0</v>
      </c>
      <c r="AP88">
        <v>1.9784790000000001</v>
      </c>
      <c r="AQ88">
        <v>39.996510999999998</v>
      </c>
      <c r="AR88">
        <v>31.970735999999999</v>
      </c>
      <c r="AS88">
        <v>27.764968</v>
      </c>
      <c r="AT88">
        <v>19.307738000000001</v>
      </c>
      <c r="AU88">
        <v>0</v>
      </c>
      <c r="AV88">
        <v>0</v>
      </c>
      <c r="AW88">
        <v>0</v>
      </c>
      <c r="AX88">
        <v>0</v>
      </c>
      <c r="AY88">
        <v>5.3674869999999997</v>
      </c>
      <c r="AZ88">
        <v>9.8799159999999997</v>
      </c>
      <c r="BA88">
        <v>6.5114470000000004</v>
      </c>
      <c r="BB88">
        <v>2.8449330000000002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3036.1842009999991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664.337897</v>
      </c>
      <c r="L89">
        <v>456.54693700000001</v>
      </c>
      <c r="M89">
        <v>88.693019000000007</v>
      </c>
      <c r="N89">
        <v>114.485449</v>
      </c>
      <c r="O89">
        <v>119.87365699999999</v>
      </c>
      <c r="P89">
        <v>134.64110600000001</v>
      </c>
      <c r="Q89">
        <v>21.057344000000001</v>
      </c>
      <c r="R89">
        <v>35.240496999999998</v>
      </c>
      <c r="S89">
        <v>25.485658000000001</v>
      </c>
      <c r="T89">
        <v>1.650663</v>
      </c>
      <c r="U89">
        <v>404.23868099999999</v>
      </c>
      <c r="V89">
        <v>10.734135999999999</v>
      </c>
      <c r="W89">
        <v>42.772443000000003</v>
      </c>
      <c r="X89">
        <v>143.15398999999999</v>
      </c>
      <c r="Y89">
        <v>0</v>
      </c>
      <c r="Z89">
        <v>18.883585</v>
      </c>
      <c r="AA89">
        <v>40.685541999999998</v>
      </c>
      <c r="AB89">
        <v>46.816884000000002</v>
      </c>
      <c r="AC89">
        <v>33.622608999999997</v>
      </c>
      <c r="AD89">
        <v>42.025433</v>
      </c>
      <c r="AE89">
        <v>57.122017</v>
      </c>
      <c r="AF89">
        <v>9.4588900000000002</v>
      </c>
      <c r="AG89">
        <v>47.154640999999998</v>
      </c>
      <c r="AH89">
        <v>173.71775700000001</v>
      </c>
      <c r="AI89">
        <v>17.673642999999998</v>
      </c>
      <c r="AJ89">
        <v>0</v>
      </c>
      <c r="AK89">
        <v>65.793650999999997</v>
      </c>
      <c r="AL89">
        <v>61.692323000000002</v>
      </c>
      <c r="AM89">
        <v>18.148236000000001</v>
      </c>
      <c r="AN89">
        <v>1.1498269999999999</v>
      </c>
      <c r="AO89">
        <v>0</v>
      </c>
      <c r="AP89">
        <v>1.9784790000000001</v>
      </c>
      <c r="AQ89">
        <v>39.996510999999998</v>
      </c>
      <c r="AR89">
        <v>31.970735999999999</v>
      </c>
      <c r="AS89">
        <v>27.764968</v>
      </c>
      <c r="AT89">
        <v>19.307738000000001</v>
      </c>
      <c r="AU89">
        <v>0</v>
      </c>
      <c r="AV89">
        <v>0</v>
      </c>
      <c r="AW89">
        <v>0</v>
      </c>
      <c r="AX89">
        <v>0</v>
      </c>
      <c r="AY89">
        <v>5.3674869999999997</v>
      </c>
      <c r="AZ89">
        <v>9.8799159999999997</v>
      </c>
      <c r="BA89">
        <v>6.5114470000000004</v>
      </c>
      <c r="BB89">
        <v>2.8449330000000002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3042.4787299999994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664.337897</v>
      </c>
      <c r="L90">
        <v>456.54693700000001</v>
      </c>
      <c r="M90">
        <v>88.693019000000007</v>
      </c>
      <c r="N90">
        <v>114.485449</v>
      </c>
      <c r="O90">
        <v>119.87365699999999</v>
      </c>
      <c r="P90">
        <v>134.64110600000001</v>
      </c>
      <c r="Q90">
        <v>21.057344000000001</v>
      </c>
      <c r="R90">
        <v>35.240496999999998</v>
      </c>
      <c r="S90">
        <v>25.485658000000001</v>
      </c>
      <c r="T90">
        <v>1.650663</v>
      </c>
      <c r="U90">
        <v>404.23868099999999</v>
      </c>
      <c r="V90">
        <v>10.734135999999999</v>
      </c>
      <c r="W90">
        <v>42.772443000000003</v>
      </c>
      <c r="X90">
        <v>143.15398999999999</v>
      </c>
      <c r="Y90">
        <v>0</v>
      </c>
      <c r="Z90">
        <v>19.513249999999999</v>
      </c>
      <c r="AA90">
        <v>40.685541999999998</v>
      </c>
      <c r="AB90">
        <v>48.175269999999998</v>
      </c>
      <c r="AC90">
        <v>33.622608999999997</v>
      </c>
      <c r="AD90">
        <v>42.025433</v>
      </c>
      <c r="AE90">
        <v>57.122017</v>
      </c>
      <c r="AF90">
        <v>20.030588999999999</v>
      </c>
      <c r="AG90">
        <v>47.154640999999998</v>
      </c>
      <c r="AH90">
        <v>175.70771300000001</v>
      </c>
      <c r="AI90">
        <v>17.673642999999998</v>
      </c>
      <c r="AJ90">
        <v>0</v>
      </c>
      <c r="AK90">
        <v>65.793650999999997</v>
      </c>
      <c r="AL90">
        <v>61.692323000000002</v>
      </c>
      <c r="AM90">
        <v>18.148236000000001</v>
      </c>
      <c r="AN90">
        <v>1.1498269999999999</v>
      </c>
      <c r="AO90">
        <v>0</v>
      </c>
      <c r="AP90">
        <v>0.98923899999999998</v>
      </c>
      <c r="AQ90">
        <v>40.611843</v>
      </c>
      <c r="AR90">
        <v>31.970735999999999</v>
      </c>
      <c r="AS90">
        <v>27.764968</v>
      </c>
      <c r="AT90">
        <v>19.307738000000001</v>
      </c>
      <c r="AU90">
        <v>0</v>
      </c>
      <c r="AV90">
        <v>0</v>
      </c>
      <c r="AW90">
        <v>0</v>
      </c>
      <c r="AX90">
        <v>0</v>
      </c>
      <c r="AY90">
        <v>5.4650780000000001</v>
      </c>
      <c r="AZ90">
        <v>9.8799159999999997</v>
      </c>
      <c r="BA90">
        <v>6.6824089999999998</v>
      </c>
      <c r="BB90">
        <v>2.8449330000000002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3056.9230810000004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664.337897</v>
      </c>
      <c r="L91">
        <v>456.54693700000001</v>
      </c>
      <c r="M91">
        <v>88.693019000000007</v>
      </c>
      <c r="N91">
        <v>114.485449</v>
      </c>
      <c r="O91">
        <v>119.87365699999999</v>
      </c>
      <c r="P91">
        <v>134.64110600000001</v>
      </c>
      <c r="Q91">
        <v>21.057344000000001</v>
      </c>
      <c r="R91">
        <v>35.240496999999998</v>
      </c>
      <c r="S91">
        <v>25.485658000000001</v>
      </c>
      <c r="T91">
        <v>1.650663</v>
      </c>
      <c r="U91">
        <v>404.23868099999999</v>
      </c>
      <c r="V91">
        <v>10.734135999999999</v>
      </c>
      <c r="W91">
        <v>42.772443000000003</v>
      </c>
      <c r="X91">
        <v>143.15398999999999</v>
      </c>
      <c r="Y91">
        <v>0</v>
      </c>
      <c r="Z91">
        <v>19.513249999999999</v>
      </c>
      <c r="AA91">
        <v>40.685541999999998</v>
      </c>
      <c r="AB91">
        <v>48.175269999999998</v>
      </c>
      <c r="AC91">
        <v>33.622608999999997</v>
      </c>
      <c r="AD91">
        <v>42.025433</v>
      </c>
      <c r="AE91">
        <v>57.122017</v>
      </c>
      <c r="AF91">
        <v>20.030588999999999</v>
      </c>
      <c r="AG91">
        <v>47.154640999999998</v>
      </c>
      <c r="AH91">
        <v>175.70771300000001</v>
      </c>
      <c r="AI91">
        <v>17.673642999999998</v>
      </c>
      <c r="AJ91">
        <v>0</v>
      </c>
      <c r="AK91">
        <v>65.793650999999997</v>
      </c>
      <c r="AL91">
        <v>61.692323000000002</v>
      </c>
      <c r="AM91">
        <v>18.148236000000001</v>
      </c>
      <c r="AN91">
        <v>1.1498269999999999</v>
      </c>
      <c r="AO91">
        <v>0</v>
      </c>
      <c r="AP91">
        <v>0.98923899999999998</v>
      </c>
      <c r="AQ91">
        <v>40.611843</v>
      </c>
      <c r="AR91">
        <v>31.970735999999999</v>
      </c>
      <c r="AS91">
        <v>27.764968</v>
      </c>
      <c r="AT91">
        <v>19.307738000000001</v>
      </c>
      <c r="AU91">
        <v>0</v>
      </c>
      <c r="AV91">
        <v>0</v>
      </c>
      <c r="AW91">
        <v>0</v>
      </c>
      <c r="AX91">
        <v>0</v>
      </c>
      <c r="AY91">
        <v>5.4650780000000001</v>
      </c>
      <c r="AZ91">
        <v>9.8799159999999997</v>
      </c>
      <c r="BA91">
        <v>6.6824089999999998</v>
      </c>
      <c r="BB91">
        <v>2.8449330000000002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3056.9230810000004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664.337897</v>
      </c>
      <c r="L92">
        <v>456.54693700000001</v>
      </c>
      <c r="M92">
        <v>88.693019000000007</v>
      </c>
      <c r="N92">
        <v>114.485449</v>
      </c>
      <c r="O92">
        <v>119.87365699999999</v>
      </c>
      <c r="P92">
        <v>134.64110600000001</v>
      </c>
      <c r="Q92">
        <v>21.057344000000001</v>
      </c>
      <c r="R92">
        <v>35.240496999999998</v>
      </c>
      <c r="S92">
        <v>25.485658000000001</v>
      </c>
      <c r="T92">
        <v>1.650663</v>
      </c>
      <c r="U92">
        <v>404.23868099999999</v>
      </c>
      <c r="V92">
        <v>10.734135999999999</v>
      </c>
      <c r="W92">
        <v>42.772443000000003</v>
      </c>
      <c r="X92">
        <v>143.15398999999999</v>
      </c>
      <c r="Y92">
        <v>0</v>
      </c>
      <c r="Z92">
        <v>19.513249999999999</v>
      </c>
      <c r="AA92">
        <v>40.685541999999998</v>
      </c>
      <c r="AB92">
        <v>48.175269999999998</v>
      </c>
      <c r="AC92">
        <v>33.622608999999997</v>
      </c>
      <c r="AD92">
        <v>42.025433</v>
      </c>
      <c r="AE92">
        <v>57.122017</v>
      </c>
      <c r="AF92">
        <v>20.030588999999999</v>
      </c>
      <c r="AG92">
        <v>47.154640999999998</v>
      </c>
      <c r="AH92">
        <v>175.70771300000001</v>
      </c>
      <c r="AI92">
        <v>17.673642999999998</v>
      </c>
      <c r="AJ92">
        <v>0</v>
      </c>
      <c r="AK92">
        <v>65.793650999999997</v>
      </c>
      <c r="AL92">
        <v>61.692323000000002</v>
      </c>
      <c r="AM92">
        <v>18.148236000000001</v>
      </c>
      <c r="AN92">
        <v>1.1498269999999999</v>
      </c>
      <c r="AO92">
        <v>0</v>
      </c>
      <c r="AP92">
        <v>0.98923899999999998</v>
      </c>
      <c r="AQ92">
        <v>40.611843</v>
      </c>
      <c r="AR92">
        <v>31.970735999999999</v>
      </c>
      <c r="AS92">
        <v>27.764968</v>
      </c>
      <c r="AT92">
        <v>19.307738000000001</v>
      </c>
      <c r="AU92">
        <v>0</v>
      </c>
      <c r="AV92">
        <v>0</v>
      </c>
      <c r="AW92">
        <v>0</v>
      </c>
      <c r="AX92">
        <v>0</v>
      </c>
      <c r="AY92">
        <v>5.4650780000000001</v>
      </c>
      <c r="AZ92">
        <v>9.8799159999999997</v>
      </c>
      <c r="BA92">
        <v>6.6824089999999998</v>
      </c>
      <c r="BB92">
        <v>2.8449330000000002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3056.9230810000004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664.337897</v>
      </c>
      <c r="L93">
        <v>456.54693700000001</v>
      </c>
      <c r="M93">
        <v>88.693019000000007</v>
      </c>
      <c r="N93">
        <v>114.485449</v>
      </c>
      <c r="O93">
        <v>119.87365699999999</v>
      </c>
      <c r="P93">
        <v>134.64110600000001</v>
      </c>
      <c r="Q93">
        <v>21.057344000000001</v>
      </c>
      <c r="R93">
        <v>35.240496999999998</v>
      </c>
      <c r="S93">
        <v>25.485658000000001</v>
      </c>
      <c r="T93">
        <v>1.650663</v>
      </c>
      <c r="U93">
        <v>404.23868099999999</v>
      </c>
      <c r="V93">
        <v>10.734135999999999</v>
      </c>
      <c r="W93">
        <v>42.772443000000003</v>
      </c>
      <c r="X93">
        <v>143.15398999999999</v>
      </c>
      <c r="Y93">
        <v>0</v>
      </c>
      <c r="Z93">
        <v>19.513249999999999</v>
      </c>
      <c r="AA93">
        <v>40.685541999999998</v>
      </c>
      <c r="AB93">
        <v>48.175269999999998</v>
      </c>
      <c r="AC93">
        <v>33.622608999999997</v>
      </c>
      <c r="AD93">
        <v>42.025433</v>
      </c>
      <c r="AE93">
        <v>57.122017</v>
      </c>
      <c r="AF93">
        <v>20.030588999999999</v>
      </c>
      <c r="AG93">
        <v>47.154640999999998</v>
      </c>
      <c r="AH93">
        <v>175.70771300000001</v>
      </c>
      <c r="AI93">
        <v>17.673642999999998</v>
      </c>
      <c r="AJ93">
        <v>0</v>
      </c>
      <c r="AK93">
        <v>65.793650999999997</v>
      </c>
      <c r="AL93">
        <v>61.692323000000002</v>
      </c>
      <c r="AM93">
        <v>18.148236000000001</v>
      </c>
      <c r="AN93">
        <v>1.1498269999999999</v>
      </c>
      <c r="AO93">
        <v>0</v>
      </c>
      <c r="AP93">
        <v>0.98923899999999998</v>
      </c>
      <c r="AQ93">
        <v>40.611843</v>
      </c>
      <c r="AR93">
        <v>31.970735999999999</v>
      </c>
      <c r="AS93">
        <v>27.764968</v>
      </c>
      <c r="AT93">
        <v>19.307738000000001</v>
      </c>
      <c r="AU93">
        <v>0</v>
      </c>
      <c r="AV93">
        <v>0</v>
      </c>
      <c r="AW93">
        <v>0</v>
      </c>
      <c r="AX93">
        <v>0</v>
      </c>
      <c r="AY93">
        <v>5.4650780000000001</v>
      </c>
      <c r="AZ93">
        <v>9.8799159999999997</v>
      </c>
      <c r="BA93">
        <v>6.6824089999999998</v>
      </c>
      <c r="BB93">
        <v>2.8449330000000002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3056.9230810000004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664.337897</v>
      </c>
      <c r="L94">
        <v>456.54693700000001</v>
      </c>
      <c r="M94">
        <v>88.693019000000007</v>
      </c>
      <c r="N94">
        <v>114.485449</v>
      </c>
      <c r="O94">
        <v>119.87365699999999</v>
      </c>
      <c r="P94">
        <v>134.64110600000001</v>
      </c>
      <c r="Q94">
        <v>21.057344000000001</v>
      </c>
      <c r="R94">
        <v>35.240496999999998</v>
      </c>
      <c r="S94">
        <v>25.485658000000001</v>
      </c>
      <c r="T94">
        <v>1.650663</v>
      </c>
      <c r="U94">
        <v>404.23868099999999</v>
      </c>
      <c r="V94">
        <v>10.734135999999999</v>
      </c>
      <c r="W94">
        <v>42.772443000000003</v>
      </c>
      <c r="X94">
        <v>143.15398999999999</v>
      </c>
      <c r="Y94">
        <v>0</v>
      </c>
      <c r="Z94">
        <v>18.883585</v>
      </c>
      <c r="AA94">
        <v>40.685541999999998</v>
      </c>
      <c r="AB94">
        <v>46.816884000000002</v>
      </c>
      <c r="AC94">
        <v>33.622608999999997</v>
      </c>
      <c r="AD94">
        <v>42.025433</v>
      </c>
      <c r="AE94">
        <v>57.122017</v>
      </c>
      <c r="AF94">
        <v>20.030588999999999</v>
      </c>
      <c r="AG94">
        <v>47.154640999999998</v>
      </c>
      <c r="AH94">
        <v>173.71775700000001</v>
      </c>
      <c r="AI94">
        <v>17.673642999999998</v>
      </c>
      <c r="AJ94">
        <v>0</v>
      </c>
      <c r="AK94">
        <v>65.793650999999997</v>
      </c>
      <c r="AL94">
        <v>61.692323000000002</v>
      </c>
      <c r="AM94">
        <v>18.148236000000001</v>
      </c>
      <c r="AN94">
        <v>1.1498269999999999</v>
      </c>
      <c r="AO94">
        <v>0</v>
      </c>
      <c r="AP94">
        <v>1.9784790000000001</v>
      </c>
      <c r="AQ94">
        <v>39.996510999999998</v>
      </c>
      <c r="AR94">
        <v>31.970735999999999</v>
      </c>
      <c r="AS94">
        <v>27.764968</v>
      </c>
      <c r="AT94">
        <v>19.307738000000001</v>
      </c>
      <c r="AU94">
        <v>0</v>
      </c>
      <c r="AV94">
        <v>0</v>
      </c>
      <c r="AW94">
        <v>0</v>
      </c>
      <c r="AX94">
        <v>0</v>
      </c>
      <c r="AY94">
        <v>5.3674869999999997</v>
      </c>
      <c r="AZ94">
        <v>9.8799159999999997</v>
      </c>
      <c r="BA94">
        <v>6.5114470000000004</v>
      </c>
      <c r="BB94">
        <v>2.8449330000000002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3053.0504289999994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664.337897</v>
      </c>
      <c r="L95">
        <v>456.54693700000001</v>
      </c>
      <c r="M95">
        <v>88.693019000000007</v>
      </c>
      <c r="N95">
        <v>114.485449</v>
      </c>
      <c r="O95">
        <v>119.87365699999999</v>
      </c>
      <c r="P95">
        <v>134.64110600000001</v>
      </c>
      <c r="Q95">
        <v>21.057344000000001</v>
      </c>
      <c r="R95">
        <v>35.240496999999998</v>
      </c>
      <c r="S95">
        <v>25.485658000000001</v>
      </c>
      <c r="T95">
        <v>1.650663</v>
      </c>
      <c r="U95">
        <v>404.23868099999999</v>
      </c>
      <c r="V95">
        <v>10.734135999999999</v>
      </c>
      <c r="W95">
        <v>42.772443000000003</v>
      </c>
      <c r="X95">
        <v>143.15398999999999</v>
      </c>
      <c r="Y95">
        <v>0</v>
      </c>
      <c r="Z95">
        <v>18.883585</v>
      </c>
      <c r="AA95">
        <v>40.685541999999998</v>
      </c>
      <c r="AB95">
        <v>46.816884000000002</v>
      </c>
      <c r="AC95">
        <v>33.622608999999997</v>
      </c>
      <c r="AD95">
        <v>42.025433</v>
      </c>
      <c r="AE95">
        <v>57.122017</v>
      </c>
      <c r="AF95">
        <v>26.707450999999999</v>
      </c>
      <c r="AG95">
        <v>47.154640999999998</v>
      </c>
      <c r="AH95">
        <v>173.71775700000001</v>
      </c>
      <c r="AI95">
        <v>17.673642999999998</v>
      </c>
      <c r="AJ95">
        <v>0</v>
      </c>
      <c r="AK95">
        <v>65.793650999999997</v>
      </c>
      <c r="AL95">
        <v>59.448965999999999</v>
      </c>
      <c r="AM95">
        <v>18.148236000000001</v>
      </c>
      <c r="AN95">
        <v>1.1498269999999999</v>
      </c>
      <c r="AO95">
        <v>0</v>
      </c>
      <c r="AP95">
        <v>1.9784790000000001</v>
      </c>
      <c r="AQ95">
        <v>39.996510999999998</v>
      </c>
      <c r="AR95">
        <v>31.970735999999999</v>
      </c>
      <c r="AS95">
        <v>27.764968</v>
      </c>
      <c r="AT95">
        <v>19.307738000000001</v>
      </c>
      <c r="AU95">
        <v>0</v>
      </c>
      <c r="AV95">
        <v>0</v>
      </c>
      <c r="AW95">
        <v>0</v>
      </c>
      <c r="AX95">
        <v>0</v>
      </c>
      <c r="AY95">
        <v>5.3674869999999997</v>
      </c>
      <c r="AZ95">
        <v>9.8799159999999997</v>
      </c>
      <c r="BA95">
        <v>6.5114470000000004</v>
      </c>
      <c r="BB95">
        <v>2.8449330000000002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3057.4839339999994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664.337897</v>
      </c>
      <c r="L96">
        <v>456.54693700000001</v>
      </c>
      <c r="M96">
        <v>88.693019000000007</v>
      </c>
      <c r="N96">
        <v>114.485449</v>
      </c>
      <c r="O96">
        <v>119.87365699999999</v>
      </c>
      <c r="P96">
        <v>134.64110600000001</v>
      </c>
      <c r="Q96">
        <v>21.057344000000001</v>
      </c>
      <c r="R96">
        <v>35.240496999999998</v>
      </c>
      <c r="S96">
        <v>25.485658000000001</v>
      </c>
      <c r="T96">
        <v>1.650663</v>
      </c>
      <c r="U96">
        <v>404.23868099999999</v>
      </c>
      <c r="V96">
        <v>10.734135999999999</v>
      </c>
      <c r="W96">
        <v>42.772443000000003</v>
      </c>
      <c r="X96">
        <v>143.15398999999999</v>
      </c>
      <c r="Y96">
        <v>0</v>
      </c>
      <c r="Z96">
        <v>18.883585</v>
      </c>
      <c r="AA96">
        <v>40.685541999999998</v>
      </c>
      <c r="AB96">
        <v>46.816884000000002</v>
      </c>
      <c r="AC96">
        <v>33.622608999999997</v>
      </c>
      <c r="AD96">
        <v>42.025433</v>
      </c>
      <c r="AE96">
        <v>57.122017</v>
      </c>
      <c r="AF96">
        <v>26.707450999999999</v>
      </c>
      <c r="AG96">
        <v>47.154640999999998</v>
      </c>
      <c r="AH96">
        <v>173.71775700000001</v>
      </c>
      <c r="AI96">
        <v>17.673642999999998</v>
      </c>
      <c r="AJ96">
        <v>0</v>
      </c>
      <c r="AK96">
        <v>65.793650999999997</v>
      </c>
      <c r="AL96">
        <v>59.448965999999999</v>
      </c>
      <c r="AM96">
        <v>18.148236000000001</v>
      </c>
      <c r="AN96">
        <v>1.1498269999999999</v>
      </c>
      <c r="AO96">
        <v>0</v>
      </c>
      <c r="AP96">
        <v>1.9784790000000001</v>
      </c>
      <c r="AQ96">
        <v>39.996510999999998</v>
      </c>
      <c r="AR96">
        <v>31.970735999999999</v>
      </c>
      <c r="AS96">
        <v>27.764968</v>
      </c>
      <c r="AT96">
        <v>19.307738000000001</v>
      </c>
      <c r="AU96">
        <v>0</v>
      </c>
      <c r="AV96">
        <v>0</v>
      </c>
      <c r="AW96">
        <v>0</v>
      </c>
      <c r="AX96">
        <v>0</v>
      </c>
      <c r="AY96">
        <v>5.3674869999999997</v>
      </c>
      <c r="AZ96">
        <v>9.8799159999999997</v>
      </c>
      <c r="BA96">
        <v>6.5114470000000004</v>
      </c>
      <c r="BB96">
        <v>2.8449330000000002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3057.4839339999994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664.337897</v>
      </c>
      <c r="L97">
        <v>456.54693700000001</v>
      </c>
      <c r="M97">
        <v>88.693019000000007</v>
      </c>
      <c r="N97">
        <v>114.485449</v>
      </c>
      <c r="O97">
        <v>119.87365699999999</v>
      </c>
      <c r="P97">
        <v>134.64110600000001</v>
      </c>
      <c r="Q97">
        <v>21.057344000000001</v>
      </c>
      <c r="R97">
        <v>35.240496999999998</v>
      </c>
      <c r="S97">
        <v>25.485658000000001</v>
      </c>
      <c r="T97">
        <v>1.650663</v>
      </c>
      <c r="U97">
        <v>404.23868099999999</v>
      </c>
      <c r="V97">
        <v>10.734135999999999</v>
      </c>
      <c r="W97">
        <v>42.772443000000003</v>
      </c>
      <c r="X97">
        <v>143.15398999999999</v>
      </c>
      <c r="Y97">
        <v>0</v>
      </c>
      <c r="Z97">
        <v>18.883585</v>
      </c>
      <c r="AA97">
        <v>40.685541999999998</v>
      </c>
      <c r="AB97">
        <v>46.816884000000002</v>
      </c>
      <c r="AC97">
        <v>33.622608999999997</v>
      </c>
      <c r="AD97">
        <v>42.025433</v>
      </c>
      <c r="AE97">
        <v>57.122017</v>
      </c>
      <c r="AF97">
        <v>26.707450999999999</v>
      </c>
      <c r="AG97">
        <v>47.154640999999998</v>
      </c>
      <c r="AH97">
        <v>173.71775700000001</v>
      </c>
      <c r="AI97">
        <v>22.092054000000001</v>
      </c>
      <c r="AJ97">
        <v>0</v>
      </c>
      <c r="AK97">
        <v>65.793650999999997</v>
      </c>
      <c r="AL97">
        <v>59.448965999999999</v>
      </c>
      <c r="AM97">
        <v>18.148236000000001</v>
      </c>
      <c r="AN97">
        <v>1.1498269999999999</v>
      </c>
      <c r="AO97">
        <v>0</v>
      </c>
      <c r="AP97">
        <v>3.9569580000000002</v>
      </c>
      <c r="AQ97">
        <v>39.996510999999998</v>
      </c>
      <c r="AR97">
        <v>31.970735999999999</v>
      </c>
      <c r="AS97">
        <v>27.764968</v>
      </c>
      <c r="AT97">
        <v>19.307738000000001</v>
      </c>
      <c r="AU97">
        <v>0</v>
      </c>
      <c r="AV97">
        <v>0</v>
      </c>
      <c r="AW97">
        <v>0</v>
      </c>
      <c r="AX97">
        <v>0</v>
      </c>
      <c r="AY97">
        <v>5.3674869999999997</v>
      </c>
      <c r="AZ97">
        <v>9.8799159999999997</v>
      </c>
      <c r="BA97">
        <v>6.5114470000000004</v>
      </c>
      <c r="BB97">
        <v>2.8449330000000002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3063.8808239999998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664.337897</v>
      </c>
      <c r="L98">
        <v>456.54693700000001</v>
      </c>
      <c r="M98">
        <v>88.693019000000007</v>
      </c>
      <c r="N98">
        <v>114.485449</v>
      </c>
      <c r="O98">
        <v>119.87365699999999</v>
      </c>
      <c r="P98">
        <v>134.64110600000001</v>
      </c>
      <c r="Q98">
        <v>21.057344000000001</v>
      </c>
      <c r="R98">
        <v>35.240496999999998</v>
      </c>
      <c r="S98">
        <v>25.485658000000001</v>
      </c>
      <c r="T98">
        <v>1.650663</v>
      </c>
      <c r="U98">
        <v>404.23868099999999</v>
      </c>
      <c r="V98">
        <v>10.734135999999999</v>
      </c>
      <c r="W98">
        <v>42.772443000000003</v>
      </c>
      <c r="X98">
        <v>143.15398999999999</v>
      </c>
      <c r="Y98">
        <v>0</v>
      </c>
      <c r="Z98">
        <v>18.883585</v>
      </c>
      <c r="AA98">
        <v>40.685541999999998</v>
      </c>
      <c r="AB98">
        <v>46.816884000000002</v>
      </c>
      <c r="AC98">
        <v>33.622608999999997</v>
      </c>
      <c r="AD98">
        <v>42.025433</v>
      </c>
      <c r="AE98">
        <v>57.122017</v>
      </c>
      <c r="AF98">
        <v>26.707450999999999</v>
      </c>
      <c r="AG98">
        <v>47.154640999999998</v>
      </c>
      <c r="AH98">
        <v>173.71775700000001</v>
      </c>
      <c r="AI98">
        <v>22.092054000000001</v>
      </c>
      <c r="AJ98">
        <v>0</v>
      </c>
      <c r="AK98">
        <v>65.793650999999997</v>
      </c>
      <c r="AL98">
        <v>59.448965999999999</v>
      </c>
      <c r="AM98">
        <v>18.148236000000001</v>
      </c>
      <c r="AN98">
        <v>1.1498269999999999</v>
      </c>
      <c r="AO98">
        <v>0</v>
      </c>
      <c r="AP98">
        <v>3.9569580000000002</v>
      </c>
      <c r="AQ98">
        <v>39.996510999999998</v>
      </c>
      <c r="AR98">
        <v>31.970735999999999</v>
      </c>
      <c r="AS98">
        <v>27.764968</v>
      </c>
      <c r="AT98">
        <v>19.307738000000001</v>
      </c>
      <c r="AU98">
        <v>0</v>
      </c>
      <c r="AV98">
        <v>0</v>
      </c>
      <c r="AW98">
        <v>0</v>
      </c>
      <c r="AX98">
        <v>0</v>
      </c>
      <c r="AY98">
        <v>5.3674869999999997</v>
      </c>
      <c r="AZ98">
        <v>9.8799159999999997</v>
      </c>
      <c r="BA98">
        <v>6.5114470000000004</v>
      </c>
      <c r="BB98">
        <v>2.8449330000000002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3063.8808239999998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1.1425075E-4</v>
      </c>
      <c r="E99">
        <f t="shared" si="2"/>
        <v>0</v>
      </c>
      <c r="F99">
        <f t="shared" si="2"/>
        <v>0</v>
      </c>
      <c r="G99">
        <f t="shared" si="2"/>
        <v>3.0042025E-4</v>
      </c>
      <c r="H99">
        <f t="shared" si="2"/>
        <v>0</v>
      </c>
      <c r="I99">
        <f t="shared" si="2"/>
        <v>0</v>
      </c>
      <c r="J99">
        <f t="shared" si="2"/>
        <v>9.8687127499999996E-3</v>
      </c>
      <c r="K99">
        <f t="shared" si="2"/>
        <v>13.716627274749987</v>
      </c>
      <c r="L99">
        <f t="shared" si="2"/>
        <v>7.5408800877499997</v>
      </c>
      <c r="M99">
        <f t="shared" si="2"/>
        <v>2.1253929815000023</v>
      </c>
      <c r="N99">
        <f t="shared" si="2"/>
        <v>2.7434335487499961</v>
      </c>
      <c r="O99">
        <f t="shared" si="2"/>
        <v>2.8725212582500017</v>
      </c>
      <c r="P99">
        <f t="shared" si="2"/>
        <v>3.2263849384999941</v>
      </c>
      <c r="Q99">
        <f t="shared" si="2"/>
        <v>0.47581645925000038</v>
      </c>
      <c r="R99">
        <f t="shared" si="2"/>
        <v>0.58136276324999969</v>
      </c>
      <c r="S99">
        <f t="shared" si="2"/>
        <v>0.58236502950000013</v>
      </c>
      <c r="T99">
        <f t="shared" si="2"/>
        <v>6.6236910999999982E-2</v>
      </c>
      <c r="U99">
        <f t="shared" si="2"/>
        <v>9.6866004555000025</v>
      </c>
      <c r="V99">
        <f t="shared" si="2"/>
        <v>0.26247199950000033</v>
      </c>
      <c r="W99">
        <f t="shared" si="2"/>
        <v>1.0030801009999983</v>
      </c>
      <c r="X99">
        <f t="shared" si="2"/>
        <v>3.3570205802500044</v>
      </c>
      <c r="Y99">
        <f t="shared" si="2"/>
        <v>0</v>
      </c>
      <c r="Z99">
        <f t="shared" si="2"/>
        <v>0.32763082350000033</v>
      </c>
      <c r="AA99">
        <f t="shared" si="2"/>
        <v>0.9761189947500013</v>
      </c>
      <c r="AB99">
        <f t="shared" si="2"/>
        <v>1.127680373999999</v>
      </c>
      <c r="AC99">
        <f t="shared" si="2"/>
        <v>0.80694261600000017</v>
      </c>
      <c r="AD99">
        <f t="shared" si="2"/>
        <v>0.66665091449999914</v>
      </c>
      <c r="AE99">
        <f t="shared" si="2"/>
        <v>1.370928407999999</v>
      </c>
      <c r="AF99">
        <f t="shared" si="2"/>
        <v>0.30407546399999991</v>
      </c>
      <c r="AG99">
        <f t="shared" si="2"/>
        <v>1.1317113840000013</v>
      </c>
      <c r="AH99">
        <f t="shared" si="2"/>
        <v>4.1751960360000027</v>
      </c>
      <c r="AI99">
        <f t="shared" si="2"/>
        <v>0.49596071500000044</v>
      </c>
      <c r="AJ99">
        <f t="shared" si="2"/>
        <v>0</v>
      </c>
      <c r="AK99">
        <f t="shared" si="2"/>
        <v>1.5790476239999991</v>
      </c>
      <c r="AL99">
        <f t="shared" si="2"/>
        <v>1.6208255792499993</v>
      </c>
      <c r="AM99">
        <f t="shared" si="2"/>
        <v>0.27552989699999997</v>
      </c>
      <c r="AN99">
        <f t="shared" si="2"/>
        <v>2.2452996500000006E-2</v>
      </c>
      <c r="AO99">
        <f t="shared" si="2"/>
        <v>0</v>
      </c>
      <c r="AP99">
        <f t="shared" si="2"/>
        <v>0.10263358849999993</v>
      </c>
      <c r="AQ99">
        <f t="shared" si="2"/>
        <v>0.44834550875000001</v>
      </c>
      <c r="AR99">
        <f t="shared" si="2"/>
        <v>0.78861149200000191</v>
      </c>
      <c r="AS99">
        <f t="shared" si="2"/>
        <v>0.7188041739999993</v>
      </c>
      <c r="AT99">
        <f t="shared" si="2"/>
        <v>0.46267588499999956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0.1291124609999999</v>
      </c>
      <c r="AZ99">
        <f t="shared" si="2"/>
        <v>0.22692154499999975</v>
      </c>
      <c r="BA99">
        <f t="shared" si="2"/>
        <v>0.15678761399999977</v>
      </c>
      <c r="BB99">
        <f t="shared" si="2"/>
        <v>9.6137032500000358E-2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66.26125889974999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45435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262.08</v>
      </c>
      <c r="C3" s="34">
        <v>87.07</v>
      </c>
      <c r="D3" s="93">
        <f>R3+S3+T3</f>
        <v>0</v>
      </c>
      <c r="E3" s="34">
        <v>16.100000000000001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</v>
      </c>
      <c r="N3">
        <v>272.94</v>
      </c>
      <c r="O3">
        <v>100.56</v>
      </c>
      <c r="P3">
        <v>10.41</v>
      </c>
      <c r="Q3">
        <v>9.61</v>
      </c>
      <c r="R3" s="93">
        <v>0</v>
      </c>
      <c r="S3" s="93">
        <v>0</v>
      </c>
      <c r="T3" s="93">
        <v>0</v>
      </c>
      <c r="U3">
        <v>10.56</v>
      </c>
      <c r="V3">
        <v>0</v>
      </c>
      <c r="W3">
        <v>11.6</v>
      </c>
      <c r="X3">
        <v>82.5</v>
      </c>
      <c r="Y3">
        <v>27.5</v>
      </c>
      <c r="Z3">
        <v>27.5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25.34</v>
      </c>
      <c r="AH3">
        <v>63.67</v>
      </c>
      <c r="AI3">
        <v>63.67</v>
      </c>
      <c r="AJ3">
        <v>31.59</v>
      </c>
      <c r="AK3">
        <v>0</v>
      </c>
      <c r="AL3">
        <v>0</v>
      </c>
    </row>
    <row r="4" spans="1:38">
      <c r="A4" t="s">
        <v>46</v>
      </c>
      <c r="B4" s="34">
        <v>262.08</v>
      </c>
      <c r="C4" s="34">
        <v>87.07</v>
      </c>
      <c r="D4" s="93">
        <f t="shared" ref="D4:D67" si="0">R4+S4+T4</f>
        <v>0</v>
      </c>
      <c r="E4" s="34">
        <v>16.100000000000001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</v>
      </c>
      <c r="N4">
        <v>272.94</v>
      </c>
      <c r="O4">
        <v>100.56</v>
      </c>
      <c r="P4">
        <v>10.41</v>
      </c>
      <c r="Q4">
        <v>9.41</v>
      </c>
      <c r="R4" s="93">
        <v>0</v>
      </c>
      <c r="S4" s="93">
        <v>0</v>
      </c>
      <c r="T4" s="93">
        <v>0</v>
      </c>
      <c r="U4">
        <v>10.56</v>
      </c>
      <c r="V4">
        <v>0</v>
      </c>
      <c r="W4">
        <v>11.6</v>
      </c>
      <c r="X4">
        <v>84</v>
      </c>
      <c r="Y4">
        <v>28</v>
      </c>
      <c r="Z4">
        <v>28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25.66</v>
      </c>
      <c r="AH4">
        <v>63.67</v>
      </c>
      <c r="AI4">
        <v>63.67</v>
      </c>
      <c r="AJ4">
        <v>31.59</v>
      </c>
      <c r="AK4">
        <v>0</v>
      </c>
      <c r="AL4">
        <v>0</v>
      </c>
    </row>
    <row r="5" spans="1:38">
      <c r="A5" t="s">
        <v>47</v>
      </c>
      <c r="B5" s="34">
        <v>262.08</v>
      </c>
      <c r="C5" s="34">
        <v>87.07</v>
      </c>
      <c r="D5" s="93">
        <f t="shared" si="0"/>
        <v>0</v>
      </c>
      <c r="E5" s="34">
        <v>16.100000000000001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</v>
      </c>
      <c r="N5">
        <v>272.94</v>
      </c>
      <c r="O5">
        <v>100.56</v>
      </c>
      <c r="P5">
        <v>10.41</v>
      </c>
      <c r="Q5">
        <v>9.2100000000000009</v>
      </c>
      <c r="R5" s="93">
        <v>0</v>
      </c>
      <c r="S5" s="93">
        <v>0</v>
      </c>
      <c r="T5" s="93">
        <v>0</v>
      </c>
      <c r="U5">
        <v>10.56</v>
      </c>
      <c r="V5">
        <v>0</v>
      </c>
      <c r="W5">
        <v>11.6</v>
      </c>
      <c r="X5">
        <v>85.5</v>
      </c>
      <c r="Y5">
        <v>28.5</v>
      </c>
      <c r="Z5">
        <v>28.5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26.34</v>
      </c>
      <c r="AH5">
        <v>63.33</v>
      </c>
      <c r="AI5">
        <v>63.33</v>
      </c>
      <c r="AJ5">
        <v>31.59</v>
      </c>
      <c r="AK5">
        <v>0</v>
      </c>
      <c r="AL5">
        <v>0</v>
      </c>
    </row>
    <row r="6" spans="1:38">
      <c r="A6" t="s">
        <v>48</v>
      </c>
      <c r="B6" s="34">
        <v>262.08</v>
      </c>
      <c r="C6" s="34">
        <v>87.07</v>
      </c>
      <c r="D6" s="93">
        <f t="shared" si="0"/>
        <v>0</v>
      </c>
      <c r="E6" s="34">
        <v>16.100000000000001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</v>
      </c>
      <c r="N6">
        <v>272.94</v>
      </c>
      <c r="O6">
        <v>100.56</v>
      </c>
      <c r="P6">
        <v>10.41</v>
      </c>
      <c r="Q6">
        <v>9.01</v>
      </c>
      <c r="R6" s="93">
        <v>0</v>
      </c>
      <c r="S6" s="93">
        <v>0</v>
      </c>
      <c r="T6" s="93">
        <v>0</v>
      </c>
      <c r="U6">
        <v>10.56</v>
      </c>
      <c r="V6">
        <v>0</v>
      </c>
      <c r="W6">
        <v>11.6</v>
      </c>
      <c r="X6">
        <v>86</v>
      </c>
      <c r="Y6">
        <v>28.66</v>
      </c>
      <c r="Z6">
        <v>28.67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26.66</v>
      </c>
      <c r="AH6">
        <v>63.67</v>
      </c>
      <c r="AI6">
        <v>63.67</v>
      </c>
      <c r="AJ6">
        <v>31.59</v>
      </c>
      <c r="AK6">
        <v>0</v>
      </c>
      <c r="AL6">
        <v>0</v>
      </c>
    </row>
    <row r="7" spans="1:38">
      <c r="A7" t="s">
        <v>49</v>
      </c>
      <c r="B7" s="34">
        <v>262.08</v>
      </c>
      <c r="C7" s="34">
        <v>87.07</v>
      </c>
      <c r="D7" s="93">
        <f t="shared" si="0"/>
        <v>0</v>
      </c>
      <c r="E7" s="34">
        <v>15.61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115.4</v>
      </c>
      <c r="N7">
        <v>272.94</v>
      </c>
      <c r="O7">
        <v>100.56</v>
      </c>
      <c r="P7">
        <v>10.41</v>
      </c>
      <c r="Q7">
        <v>8.01</v>
      </c>
      <c r="R7" s="93">
        <v>0</v>
      </c>
      <c r="S7" s="93">
        <v>0</v>
      </c>
      <c r="T7" s="93">
        <v>0</v>
      </c>
      <c r="U7">
        <v>10.56</v>
      </c>
      <c r="V7">
        <v>0</v>
      </c>
      <c r="W7">
        <v>11.6</v>
      </c>
      <c r="X7">
        <v>86.5</v>
      </c>
      <c r="Y7">
        <v>28.84</v>
      </c>
      <c r="Z7">
        <v>28.83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27</v>
      </c>
      <c r="AH7">
        <v>62.67</v>
      </c>
      <c r="AI7">
        <v>62.67</v>
      </c>
      <c r="AJ7">
        <v>31.59</v>
      </c>
      <c r="AK7">
        <v>0</v>
      </c>
      <c r="AL7">
        <v>0</v>
      </c>
    </row>
    <row r="8" spans="1:38">
      <c r="A8" t="s">
        <v>50</v>
      </c>
      <c r="B8" s="34">
        <v>262.08</v>
      </c>
      <c r="C8" s="34">
        <v>87.07</v>
      </c>
      <c r="D8" s="93">
        <f t="shared" si="0"/>
        <v>0</v>
      </c>
      <c r="E8" s="34">
        <v>15.61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115.4</v>
      </c>
      <c r="N8">
        <v>272.94</v>
      </c>
      <c r="O8">
        <v>100.56</v>
      </c>
      <c r="P8">
        <v>10.41</v>
      </c>
      <c r="Q8">
        <v>8.01</v>
      </c>
      <c r="R8" s="93">
        <v>0</v>
      </c>
      <c r="S8" s="93">
        <v>0</v>
      </c>
      <c r="T8" s="93">
        <v>0</v>
      </c>
      <c r="U8">
        <v>10.56</v>
      </c>
      <c r="V8">
        <v>0</v>
      </c>
      <c r="W8">
        <v>11.6</v>
      </c>
      <c r="X8">
        <v>87</v>
      </c>
      <c r="Y8">
        <v>29</v>
      </c>
      <c r="Z8">
        <v>29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27</v>
      </c>
      <c r="AH8">
        <v>62.33</v>
      </c>
      <c r="AI8">
        <v>62.33</v>
      </c>
      <c r="AJ8">
        <v>31.59</v>
      </c>
      <c r="AK8">
        <v>0</v>
      </c>
      <c r="AL8">
        <v>0</v>
      </c>
    </row>
    <row r="9" spans="1:38">
      <c r="A9" t="s">
        <v>51</v>
      </c>
      <c r="B9" s="34">
        <v>262.08</v>
      </c>
      <c r="C9" s="34">
        <v>87.07</v>
      </c>
      <c r="D9" s="93">
        <f t="shared" si="0"/>
        <v>0</v>
      </c>
      <c r="E9" s="34">
        <v>15.61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115.4</v>
      </c>
      <c r="N9">
        <v>272.94</v>
      </c>
      <c r="O9">
        <v>100.56</v>
      </c>
      <c r="P9">
        <v>10.41</v>
      </c>
      <c r="Q9">
        <v>8.01</v>
      </c>
      <c r="R9" s="93">
        <v>0</v>
      </c>
      <c r="S9" s="93">
        <v>0</v>
      </c>
      <c r="T9" s="93">
        <v>0</v>
      </c>
      <c r="U9">
        <v>10.56</v>
      </c>
      <c r="V9">
        <v>0</v>
      </c>
      <c r="W9">
        <v>11.6</v>
      </c>
      <c r="X9">
        <v>87.5</v>
      </c>
      <c r="Y9">
        <v>29.16</v>
      </c>
      <c r="Z9">
        <v>29.17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23</v>
      </c>
      <c r="AH9">
        <v>62.67</v>
      </c>
      <c r="AI9">
        <v>62.67</v>
      </c>
      <c r="AJ9">
        <v>31.59</v>
      </c>
      <c r="AK9">
        <v>0</v>
      </c>
      <c r="AL9">
        <v>0</v>
      </c>
    </row>
    <row r="10" spans="1:38">
      <c r="A10" t="s">
        <v>52</v>
      </c>
      <c r="B10" s="34">
        <v>262.08</v>
      </c>
      <c r="C10" s="34">
        <v>87.07</v>
      </c>
      <c r="D10" s="93">
        <f t="shared" si="0"/>
        <v>0</v>
      </c>
      <c r="E10" s="34">
        <v>7.66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115.4</v>
      </c>
      <c r="N10">
        <v>272.94</v>
      </c>
      <c r="O10">
        <v>100.56</v>
      </c>
      <c r="P10">
        <v>10.41</v>
      </c>
      <c r="Q10">
        <v>8.01</v>
      </c>
      <c r="R10" s="93">
        <v>0</v>
      </c>
      <c r="S10" s="93">
        <v>0</v>
      </c>
      <c r="T10" s="93">
        <v>0</v>
      </c>
      <c r="U10">
        <v>10.56</v>
      </c>
      <c r="V10">
        <v>0</v>
      </c>
      <c r="W10">
        <v>11.6</v>
      </c>
      <c r="X10">
        <v>87.5</v>
      </c>
      <c r="Y10">
        <v>29.16</v>
      </c>
      <c r="Z10">
        <v>29.17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23</v>
      </c>
      <c r="AH10">
        <v>63.67</v>
      </c>
      <c r="AI10">
        <v>63.67</v>
      </c>
      <c r="AJ10">
        <v>31.59</v>
      </c>
      <c r="AK10">
        <v>0</v>
      </c>
      <c r="AL10">
        <v>0</v>
      </c>
    </row>
    <row r="11" spans="1:38">
      <c r="A11" t="s">
        <v>53</v>
      </c>
      <c r="B11" s="34">
        <v>262.08</v>
      </c>
      <c r="C11" s="34">
        <v>87.07</v>
      </c>
      <c r="D11" s="93">
        <f t="shared" si="0"/>
        <v>0</v>
      </c>
      <c r="E11" s="34">
        <v>7.66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115.4</v>
      </c>
      <c r="N11">
        <v>272.94</v>
      </c>
      <c r="O11">
        <v>100.56</v>
      </c>
      <c r="P11">
        <v>10.41</v>
      </c>
      <c r="Q11">
        <v>7.01</v>
      </c>
      <c r="R11" s="93">
        <v>0</v>
      </c>
      <c r="S11" s="93">
        <v>0</v>
      </c>
      <c r="T11" s="93">
        <v>0</v>
      </c>
      <c r="U11">
        <v>10.56</v>
      </c>
      <c r="V11">
        <v>0</v>
      </c>
      <c r="W11">
        <v>11.42</v>
      </c>
      <c r="X11">
        <v>87.5</v>
      </c>
      <c r="Y11">
        <v>29.16</v>
      </c>
      <c r="Z11">
        <v>29.17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23</v>
      </c>
      <c r="AH11">
        <v>63.33</v>
      </c>
      <c r="AI11">
        <v>63.33</v>
      </c>
      <c r="AJ11">
        <v>31.29</v>
      </c>
      <c r="AK11">
        <v>0</v>
      </c>
      <c r="AL11">
        <v>0</v>
      </c>
    </row>
    <row r="12" spans="1:38">
      <c r="A12" t="s">
        <v>54</v>
      </c>
      <c r="B12" s="34">
        <v>262.08</v>
      </c>
      <c r="C12" s="34">
        <v>87.07</v>
      </c>
      <c r="D12" s="93">
        <f t="shared" si="0"/>
        <v>0</v>
      </c>
      <c r="E12" s="34">
        <v>7.66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115.4</v>
      </c>
      <c r="N12">
        <v>272.94</v>
      </c>
      <c r="O12">
        <v>100.56</v>
      </c>
      <c r="P12">
        <v>10.41</v>
      </c>
      <c r="Q12">
        <v>7.01</v>
      </c>
      <c r="R12" s="93">
        <v>0</v>
      </c>
      <c r="S12" s="93">
        <v>0</v>
      </c>
      <c r="T12" s="93">
        <v>0</v>
      </c>
      <c r="U12">
        <v>10.56</v>
      </c>
      <c r="V12">
        <v>0</v>
      </c>
      <c r="W12">
        <v>11.42</v>
      </c>
      <c r="X12">
        <v>87.5</v>
      </c>
      <c r="Y12">
        <v>29.16</v>
      </c>
      <c r="Z12">
        <v>29.17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23</v>
      </c>
      <c r="AH12">
        <v>62</v>
      </c>
      <c r="AI12">
        <v>62</v>
      </c>
      <c r="AJ12">
        <v>31.29</v>
      </c>
      <c r="AK12">
        <v>0</v>
      </c>
      <c r="AL12">
        <v>0</v>
      </c>
    </row>
    <row r="13" spans="1:38">
      <c r="A13" t="s">
        <v>55</v>
      </c>
      <c r="B13" s="34">
        <v>262.08</v>
      </c>
      <c r="C13" s="34">
        <v>87.07</v>
      </c>
      <c r="D13" s="93">
        <f t="shared" si="0"/>
        <v>0</v>
      </c>
      <c r="E13" s="34">
        <v>7.66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115.4</v>
      </c>
      <c r="N13">
        <v>272.94</v>
      </c>
      <c r="O13">
        <v>100.56</v>
      </c>
      <c r="P13">
        <v>10.41</v>
      </c>
      <c r="Q13">
        <v>7.01</v>
      </c>
      <c r="R13" s="93">
        <v>0</v>
      </c>
      <c r="S13" s="93">
        <v>0</v>
      </c>
      <c r="T13" s="93">
        <v>0</v>
      </c>
      <c r="U13">
        <v>10.56</v>
      </c>
      <c r="V13">
        <v>0</v>
      </c>
      <c r="W13">
        <v>11.42</v>
      </c>
      <c r="X13">
        <v>87.5</v>
      </c>
      <c r="Y13">
        <v>29.16</v>
      </c>
      <c r="Z13">
        <v>29.17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22.66</v>
      </c>
      <c r="AH13">
        <v>68.67</v>
      </c>
      <c r="AI13">
        <v>68.67</v>
      </c>
      <c r="AJ13">
        <v>31.29</v>
      </c>
      <c r="AK13">
        <v>0</v>
      </c>
      <c r="AL13">
        <v>0</v>
      </c>
    </row>
    <row r="14" spans="1:38">
      <c r="A14" t="s">
        <v>56</v>
      </c>
      <c r="B14" s="34">
        <v>262.08</v>
      </c>
      <c r="C14" s="34">
        <v>87.07</v>
      </c>
      <c r="D14" s="93">
        <f t="shared" si="0"/>
        <v>0</v>
      </c>
      <c r="E14" s="34">
        <v>7.66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115.4</v>
      </c>
      <c r="N14">
        <v>272.94</v>
      </c>
      <c r="O14">
        <v>100.56</v>
      </c>
      <c r="P14">
        <v>10.41</v>
      </c>
      <c r="Q14">
        <v>7.01</v>
      </c>
      <c r="R14" s="93">
        <v>0</v>
      </c>
      <c r="S14" s="93">
        <v>0</v>
      </c>
      <c r="T14" s="93">
        <v>0</v>
      </c>
      <c r="U14">
        <v>10.56</v>
      </c>
      <c r="V14">
        <v>0</v>
      </c>
      <c r="W14">
        <v>11.42</v>
      </c>
      <c r="X14">
        <v>87.5</v>
      </c>
      <c r="Y14">
        <v>29.16</v>
      </c>
      <c r="Z14">
        <v>29.17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22.66</v>
      </c>
      <c r="AH14">
        <v>68.33</v>
      </c>
      <c r="AI14">
        <v>68.33</v>
      </c>
      <c r="AJ14">
        <v>31.29</v>
      </c>
      <c r="AK14">
        <v>0</v>
      </c>
      <c r="AL14">
        <v>0</v>
      </c>
    </row>
    <row r="15" spans="1:38">
      <c r="A15" t="s">
        <v>57</v>
      </c>
      <c r="B15" s="34">
        <v>262.08</v>
      </c>
      <c r="C15" s="34">
        <v>87.07</v>
      </c>
      <c r="D15" s="93">
        <f t="shared" si="0"/>
        <v>0</v>
      </c>
      <c r="E15" s="34">
        <v>7.66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115.4</v>
      </c>
      <c r="N15">
        <v>272.94</v>
      </c>
      <c r="O15">
        <v>100.56</v>
      </c>
      <c r="P15">
        <v>10.41</v>
      </c>
      <c r="Q15">
        <v>7.01</v>
      </c>
      <c r="R15" s="93">
        <v>0</v>
      </c>
      <c r="S15" s="93">
        <v>0</v>
      </c>
      <c r="T15" s="93">
        <v>0</v>
      </c>
      <c r="U15">
        <v>10.56</v>
      </c>
      <c r="V15">
        <v>0</v>
      </c>
      <c r="W15">
        <v>11.14</v>
      </c>
      <c r="X15">
        <v>87.5</v>
      </c>
      <c r="Y15">
        <v>29.16</v>
      </c>
      <c r="Z15">
        <v>29.17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22</v>
      </c>
      <c r="AH15">
        <v>68.67</v>
      </c>
      <c r="AI15">
        <v>68.67</v>
      </c>
      <c r="AJ15">
        <v>31.29</v>
      </c>
      <c r="AK15">
        <v>0</v>
      </c>
      <c r="AL15">
        <v>0</v>
      </c>
    </row>
    <row r="16" spans="1:38">
      <c r="A16" t="s">
        <v>58</v>
      </c>
      <c r="B16" s="34">
        <v>262.08</v>
      </c>
      <c r="C16" s="34">
        <v>87.07</v>
      </c>
      <c r="D16" s="93">
        <f t="shared" si="0"/>
        <v>0</v>
      </c>
      <c r="E16" s="34">
        <v>7.66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115.4</v>
      </c>
      <c r="N16">
        <v>272.94</v>
      </c>
      <c r="O16">
        <v>100.56</v>
      </c>
      <c r="P16">
        <v>10.41</v>
      </c>
      <c r="Q16">
        <v>7.01</v>
      </c>
      <c r="R16" s="93">
        <v>0</v>
      </c>
      <c r="S16" s="93">
        <v>0</v>
      </c>
      <c r="T16" s="93">
        <v>0</v>
      </c>
      <c r="U16">
        <v>10.56</v>
      </c>
      <c r="V16">
        <v>0</v>
      </c>
      <c r="W16">
        <v>11.14</v>
      </c>
      <c r="X16">
        <v>87.5</v>
      </c>
      <c r="Y16">
        <v>29.16</v>
      </c>
      <c r="Z16">
        <v>29.17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21.66</v>
      </c>
      <c r="AH16">
        <v>68.33</v>
      </c>
      <c r="AI16">
        <v>68.33</v>
      </c>
      <c r="AJ16">
        <v>31.29</v>
      </c>
      <c r="AK16">
        <v>0</v>
      </c>
      <c r="AL16">
        <v>0</v>
      </c>
    </row>
    <row r="17" spans="1:38">
      <c r="A17" t="s">
        <v>59</v>
      </c>
      <c r="B17" s="34">
        <v>262.08</v>
      </c>
      <c r="C17" s="34">
        <v>87.07</v>
      </c>
      <c r="D17" s="93">
        <f t="shared" si="0"/>
        <v>0</v>
      </c>
      <c r="E17" s="34">
        <v>7.66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115.4</v>
      </c>
      <c r="N17">
        <v>272.94</v>
      </c>
      <c r="O17">
        <v>100.56</v>
      </c>
      <c r="P17">
        <v>10.41</v>
      </c>
      <c r="Q17">
        <v>7.01</v>
      </c>
      <c r="R17" s="93">
        <v>0</v>
      </c>
      <c r="S17" s="93">
        <v>0</v>
      </c>
      <c r="T17" s="93">
        <v>0</v>
      </c>
      <c r="U17">
        <v>10.56</v>
      </c>
      <c r="V17">
        <v>0</v>
      </c>
      <c r="W17">
        <v>11.14</v>
      </c>
      <c r="X17">
        <v>87</v>
      </c>
      <c r="Y17">
        <v>29</v>
      </c>
      <c r="Z17">
        <v>29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20.66</v>
      </c>
      <c r="AH17">
        <v>68.33</v>
      </c>
      <c r="AI17">
        <v>68.33</v>
      </c>
      <c r="AJ17">
        <v>31.29</v>
      </c>
      <c r="AK17">
        <v>0</v>
      </c>
      <c r="AL17">
        <v>0</v>
      </c>
    </row>
    <row r="18" spans="1:38">
      <c r="A18" t="s">
        <v>60</v>
      </c>
      <c r="B18" s="34">
        <v>262.08</v>
      </c>
      <c r="C18" s="34">
        <v>87.07</v>
      </c>
      <c r="D18" s="93">
        <f t="shared" si="0"/>
        <v>0</v>
      </c>
      <c r="E18" s="34">
        <v>7.66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115.4</v>
      </c>
      <c r="N18">
        <v>272.94</v>
      </c>
      <c r="O18">
        <v>100.56</v>
      </c>
      <c r="P18">
        <v>10.41</v>
      </c>
      <c r="Q18">
        <v>7.01</v>
      </c>
      <c r="R18" s="93">
        <v>0</v>
      </c>
      <c r="S18" s="93">
        <v>0</v>
      </c>
      <c r="T18" s="93">
        <v>0</v>
      </c>
      <c r="U18">
        <v>10.56</v>
      </c>
      <c r="V18">
        <v>0</v>
      </c>
      <c r="W18">
        <v>11.14</v>
      </c>
      <c r="X18">
        <v>86</v>
      </c>
      <c r="Y18">
        <v>28.66</v>
      </c>
      <c r="Z18">
        <v>28.67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20.34</v>
      </c>
      <c r="AH18">
        <v>68</v>
      </c>
      <c r="AI18">
        <v>68</v>
      </c>
      <c r="AJ18">
        <v>31.29</v>
      </c>
      <c r="AK18">
        <v>0</v>
      </c>
      <c r="AL18">
        <v>0</v>
      </c>
    </row>
    <row r="19" spans="1:38">
      <c r="A19" t="s">
        <v>61</v>
      </c>
      <c r="B19" s="34">
        <v>262.08</v>
      </c>
      <c r="C19" s="34">
        <v>87.07</v>
      </c>
      <c r="D19" s="93">
        <f t="shared" si="0"/>
        <v>0</v>
      </c>
      <c r="E19" s="34">
        <v>7.66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115.4</v>
      </c>
      <c r="N19">
        <v>272.94</v>
      </c>
      <c r="O19">
        <v>100.56</v>
      </c>
      <c r="P19">
        <v>10.33</v>
      </c>
      <c r="Q19">
        <v>7.01</v>
      </c>
      <c r="R19" s="93">
        <v>0</v>
      </c>
      <c r="S19" s="93">
        <v>0</v>
      </c>
      <c r="T19" s="93">
        <v>0</v>
      </c>
      <c r="U19">
        <v>10.56</v>
      </c>
      <c r="V19">
        <v>0</v>
      </c>
      <c r="W19">
        <v>10.91</v>
      </c>
      <c r="X19">
        <v>85.5</v>
      </c>
      <c r="Y19">
        <v>28.5</v>
      </c>
      <c r="Z19">
        <v>28.5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20.34</v>
      </c>
      <c r="AH19">
        <v>68.33</v>
      </c>
      <c r="AI19">
        <v>68.33</v>
      </c>
      <c r="AJ19">
        <v>31.29</v>
      </c>
      <c r="AK19">
        <v>0</v>
      </c>
      <c r="AL19">
        <v>0</v>
      </c>
    </row>
    <row r="20" spans="1:38">
      <c r="A20" t="s">
        <v>62</v>
      </c>
      <c r="B20" s="34">
        <v>262.08</v>
      </c>
      <c r="C20" s="34">
        <v>87.07</v>
      </c>
      <c r="D20" s="93">
        <f t="shared" si="0"/>
        <v>0</v>
      </c>
      <c r="E20" s="34">
        <v>7.66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115.4</v>
      </c>
      <c r="N20">
        <v>272.94</v>
      </c>
      <c r="O20">
        <v>100.56</v>
      </c>
      <c r="P20">
        <v>10.33</v>
      </c>
      <c r="Q20">
        <v>7.01</v>
      </c>
      <c r="R20" s="93">
        <v>0</v>
      </c>
      <c r="S20" s="93">
        <v>0</v>
      </c>
      <c r="T20" s="93">
        <v>0</v>
      </c>
      <c r="U20">
        <v>10.56</v>
      </c>
      <c r="V20">
        <v>0</v>
      </c>
      <c r="W20">
        <v>10.91</v>
      </c>
      <c r="X20">
        <v>85</v>
      </c>
      <c r="Y20">
        <v>28.34</v>
      </c>
      <c r="Z20">
        <v>28.33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20.66</v>
      </c>
      <c r="AH20">
        <v>68.33</v>
      </c>
      <c r="AI20">
        <v>68.33</v>
      </c>
      <c r="AJ20">
        <v>31.29</v>
      </c>
      <c r="AK20">
        <v>0</v>
      </c>
      <c r="AL20">
        <v>0</v>
      </c>
    </row>
    <row r="21" spans="1:38">
      <c r="A21" t="s">
        <v>63</v>
      </c>
      <c r="B21" s="34">
        <v>262.08</v>
      </c>
      <c r="C21" s="34">
        <v>87.07</v>
      </c>
      <c r="D21" s="93">
        <f t="shared" si="0"/>
        <v>0</v>
      </c>
      <c r="E21" s="34">
        <v>7.66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115.4</v>
      </c>
      <c r="N21">
        <v>272.94</v>
      </c>
      <c r="O21">
        <v>100.56</v>
      </c>
      <c r="P21">
        <v>10.33</v>
      </c>
      <c r="Q21">
        <v>13</v>
      </c>
      <c r="R21" s="93">
        <v>0</v>
      </c>
      <c r="S21" s="93">
        <v>0</v>
      </c>
      <c r="T21" s="93">
        <v>0</v>
      </c>
      <c r="U21">
        <v>10.56</v>
      </c>
      <c r="V21">
        <v>0</v>
      </c>
      <c r="W21">
        <v>10.91</v>
      </c>
      <c r="X21">
        <v>91.5</v>
      </c>
      <c r="Y21">
        <v>30.5</v>
      </c>
      <c r="Z21">
        <v>30.5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23.34</v>
      </c>
      <c r="AH21">
        <v>68.67</v>
      </c>
      <c r="AI21">
        <v>68.67</v>
      </c>
      <c r="AJ21">
        <v>31.29</v>
      </c>
      <c r="AK21">
        <v>0</v>
      </c>
      <c r="AL21">
        <v>0</v>
      </c>
    </row>
    <row r="22" spans="1:38">
      <c r="A22" t="s">
        <v>64</v>
      </c>
      <c r="B22" s="34">
        <v>262.08</v>
      </c>
      <c r="C22" s="34">
        <v>87.07</v>
      </c>
      <c r="D22" s="93">
        <f t="shared" si="0"/>
        <v>0</v>
      </c>
      <c r="E22" s="34">
        <v>7.66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115.4</v>
      </c>
      <c r="N22">
        <v>272.94</v>
      </c>
      <c r="O22">
        <v>100.56</v>
      </c>
      <c r="P22">
        <v>10.33</v>
      </c>
      <c r="Q22">
        <v>12.41</v>
      </c>
      <c r="R22" s="93">
        <v>0</v>
      </c>
      <c r="S22" s="93">
        <v>0</v>
      </c>
      <c r="T22" s="93">
        <v>0</v>
      </c>
      <c r="U22">
        <v>10.56</v>
      </c>
      <c r="V22">
        <v>0</v>
      </c>
      <c r="W22">
        <v>10.91</v>
      </c>
      <c r="X22">
        <v>91</v>
      </c>
      <c r="Y22">
        <v>30.34</v>
      </c>
      <c r="Z22">
        <v>30.33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23.34</v>
      </c>
      <c r="AH22">
        <v>68.33</v>
      </c>
      <c r="AI22">
        <v>68.33</v>
      </c>
      <c r="AJ22">
        <v>31.29</v>
      </c>
      <c r="AK22">
        <v>0</v>
      </c>
      <c r="AL22">
        <v>0</v>
      </c>
    </row>
    <row r="23" spans="1:38">
      <c r="A23" t="s">
        <v>65</v>
      </c>
      <c r="B23" s="34">
        <v>262.08</v>
      </c>
      <c r="C23" s="34">
        <v>87.07</v>
      </c>
      <c r="D23" s="93">
        <f t="shared" si="0"/>
        <v>0</v>
      </c>
      <c r="E23" s="34">
        <v>7.66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115.4</v>
      </c>
      <c r="N23">
        <v>272.94</v>
      </c>
      <c r="O23">
        <v>100.56</v>
      </c>
      <c r="P23">
        <v>10.33</v>
      </c>
      <c r="Q23">
        <v>11.01</v>
      </c>
      <c r="R23" s="93">
        <v>0</v>
      </c>
      <c r="S23" s="93">
        <v>0</v>
      </c>
      <c r="T23" s="93">
        <v>0</v>
      </c>
      <c r="U23">
        <v>10.56</v>
      </c>
      <c r="V23">
        <v>0</v>
      </c>
      <c r="W23">
        <v>10.49</v>
      </c>
      <c r="X23">
        <v>91</v>
      </c>
      <c r="Y23">
        <v>30.34</v>
      </c>
      <c r="Z23">
        <v>30.33</v>
      </c>
      <c r="AA23">
        <v>0.02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23.34</v>
      </c>
      <c r="AH23">
        <v>68.33</v>
      </c>
      <c r="AI23">
        <v>68.33</v>
      </c>
      <c r="AJ23">
        <v>31.29</v>
      </c>
      <c r="AK23">
        <v>0</v>
      </c>
      <c r="AL23">
        <v>0</v>
      </c>
    </row>
    <row r="24" spans="1:38">
      <c r="A24" t="s">
        <v>66</v>
      </c>
      <c r="B24" s="34">
        <v>262.08</v>
      </c>
      <c r="C24" s="34">
        <v>87.07</v>
      </c>
      <c r="D24" s="93">
        <f t="shared" si="0"/>
        <v>0</v>
      </c>
      <c r="E24" s="34">
        <v>7.66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115.4</v>
      </c>
      <c r="N24">
        <v>272.94</v>
      </c>
      <c r="O24">
        <v>100.56</v>
      </c>
      <c r="P24">
        <v>10.33</v>
      </c>
      <c r="Q24">
        <v>10.61</v>
      </c>
      <c r="R24" s="93">
        <v>0</v>
      </c>
      <c r="S24" s="93">
        <v>0</v>
      </c>
      <c r="T24" s="93">
        <v>0</v>
      </c>
      <c r="U24">
        <v>10.56</v>
      </c>
      <c r="V24">
        <v>0</v>
      </c>
      <c r="W24">
        <v>10.49</v>
      </c>
      <c r="X24">
        <v>90.5</v>
      </c>
      <c r="Y24">
        <v>30.16</v>
      </c>
      <c r="Z24">
        <v>30.17</v>
      </c>
      <c r="AA24">
        <v>0.05</v>
      </c>
      <c r="AB24">
        <v>0.01</v>
      </c>
      <c r="AC24">
        <v>0</v>
      </c>
      <c r="AD24">
        <v>0</v>
      </c>
      <c r="AE24">
        <v>0</v>
      </c>
      <c r="AF24">
        <v>0</v>
      </c>
      <c r="AG24">
        <v>23.34</v>
      </c>
      <c r="AH24">
        <v>68.33</v>
      </c>
      <c r="AI24">
        <v>68.33</v>
      </c>
      <c r="AJ24">
        <v>31.29</v>
      </c>
      <c r="AK24">
        <v>0</v>
      </c>
      <c r="AL24">
        <v>0</v>
      </c>
    </row>
    <row r="25" spans="1:38">
      <c r="A25" t="s">
        <v>67</v>
      </c>
      <c r="B25" s="34">
        <v>259.23</v>
      </c>
      <c r="C25" s="34">
        <v>87.07</v>
      </c>
      <c r="D25" s="93">
        <f t="shared" si="0"/>
        <v>0</v>
      </c>
      <c r="E25" s="34">
        <v>7.66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94.59</v>
      </c>
      <c r="N25">
        <v>272.94</v>
      </c>
      <c r="O25">
        <v>100.56</v>
      </c>
      <c r="P25">
        <v>10.33</v>
      </c>
      <c r="Q25">
        <v>17</v>
      </c>
      <c r="R25" s="93">
        <v>0</v>
      </c>
      <c r="S25" s="93">
        <v>0</v>
      </c>
      <c r="T25" s="93">
        <v>0</v>
      </c>
      <c r="U25">
        <v>10.56</v>
      </c>
      <c r="V25">
        <v>1.130884</v>
      </c>
      <c r="W25">
        <v>10.49</v>
      </c>
      <c r="X25">
        <v>90</v>
      </c>
      <c r="Y25">
        <v>30</v>
      </c>
      <c r="Z25">
        <v>30</v>
      </c>
      <c r="AA25">
        <v>0.1</v>
      </c>
      <c r="AB25">
        <v>0.02</v>
      </c>
      <c r="AC25">
        <v>0</v>
      </c>
      <c r="AD25">
        <v>0</v>
      </c>
      <c r="AE25">
        <v>0</v>
      </c>
      <c r="AF25">
        <v>0</v>
      </c>
      <c r="AG25">
        <v>23.34</v>
      </c>
      <c r="AH25">
        <v>68.33</v>
      </c>
      <c r="AI25">
        <v>68.33</v>
      </c>
      <c r="AJ25">
        <v>30.78</v>
      </c>
      <c r="AK25">
        <v>0</v>
      </c>
      <c r="AL25">
        <v>0</v>
      </c>
    </row>
    <row r="26" spans="1:38">
      <c r="A26" t="s">
        <v>68</v>
      </c>
      <c r="B26" s="34">
        <v>259.23</v>
      </c>
      <c r="C26" s="34">
        <v>68.08</v>
      </c>
      <c r="D26" s="93">
        <f t="shared" si="0"/>
        <v>0</v>
      </c>
      <c r="E26" s="34">
        <v>7.66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66.209999999999994</v>
      </c>
      <c r="N26">
        <v>272.94</v>
      </c>
      <c r="O26">
        <v>100.56</v>
      </c>
      <c r="P26">
        <v>10.17</v>
      </c>
      <c r="Q26">
        <v>16.399999999999999</v>
      </c>
      <c r="R26" s="93">
        <v>0</v>
      </c>
      <c r="S26" s="93">
        <v>0</v>
      </c>
      <c r="T26" s="93">
        <v>0</v>
      </c>
      <c r="U26">
        <v>10.56</v>
      </c>
      <c r="V26">
        <v>2.4177520000000001</v>
      </c>
      <c r="W26">
        <v>10.49</v>
      </c>
      <c r="X26">
        <v>89.5</v>
      </c>
      <c r="Y26">
        <v>29.84</v>
      </c>
      <c r="Z26">
        <v>29.83</v>
      </c>
      <c r="AA26">
        <v>0.16</v>
      </c>
      <c r="AB26">
        <v>0.03</v>
      </c>
      <c r="AC26">
        <v>0</v>
      </c>
      <c r="AD26">
        <v>0.2</v>
      </c>
      <c r="AE26">
        <v>0</v>
      </c>
      <c r="AF26">
        <v>0</v>
      </c>
      <c r="AG26">
        <v>23</v>
      </c>
      <c r="AH26">
        <v>67.67</v>
      </c>
      <c r="AI26">
        <v>67.67</v>
      </c>
      <c r="AJ26">
        <v>30.78</v>
      </c>
      <c r="AK26">
        <v>0</v>
      </c>
      <c r="AL26">
        <v>0</v>
      </c>
    </row>
    <row r="27" spans="1:38">
      <c r="A27" t="s">
        <v>69</v>
      </c>
      <c r="B27" s="34">
        <v>259.23</v>
      </c>
      <c r="C27" s="34">
        <v>68.08</v>
      </c>
      <c r="D27" s="93">
        <f t="shared" si="0"/>
        <v>14.23</v>
      </c>
      <c r="E27" s="34">
        <v>7.66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66.209999999999994</v>
      </c>
      <c r="N27">
        <v>272.94</v>
      </c>
      <c r="O27">
        <v>100.56</v>
      </c>
      <c r="P27">
        <v>10.17</v>
      </c>
      <c r="Q27">
        <v>26.01</v>
      </c>
      <c r="R27" s="93">
        <v>5.67</v>
      </c>
      <c r="S27" s="93">
        <v>0</v>
      </c>
      <c r="T27" s="93">
        <v>8.56</v>
      </c>
      <c r="U27">
        <v>10.29</v>
      </c>
      <c r="V27">
        <v>5.352201</v>
      </c>
      <c r="W27">
        <v>10.26</v>
      </c>
      <c r="X27">
        <v>88.5</v>
      </c>
      <c r="Y27">
        <v>29.5</v>
      </c>
      <c r="Z27">
        <v>29.5</v>
      </c>
      <c r="AA27">
        <v>2.6</v>
      </c>
      <c r="AB27">
        <v>0.52</v>
      </c>
      <c r="AC27">
        <v>0</v>
      </c>
      <c r="AD27">
        <v>1</v>
      </c>
      <c r="AE27">
        <v>1</v>
      </c>
      <c r="AF27">
        <v>0</v>
      </c>
      <c r="AG27">
        <v>22.34</v>
      </c>
      <c r="AH27">
        <v>65.67</v>
      </c>
      <c r="AI27">
        <v>65.67</v>
      </c>
      <c r="AJ27">
        <v>30.78</v>
      </c>
      <c r="AK27">
        <v>1</v>
      </c>
      <c r="AL27">
        <v>1</v>
      </c>
    </row>
    <row r="28" spans="1:38">
      <c r="A28" t="s">
        <v>70</v>
      </c>
      <c r="B28" s="34">
        <v>225.45</v>
      </c>
      <c r="C28" s="34">
        <v>68.08</v>
      </c>
      <c r="D28" s="93">
        <f t="shared" si="0"/>
        <v>39.769999999999996</v>
      </c>
      <c r="E28" s="34">
        <v>7.66</v>
      </c>
      <c r="F28" s="34"/>
      <c r="G28" s="34"/>
      <c r="H28" s="34"/>
      <c r="I28" s="34"/>
      <c r="J28" s="37">
        <v>0.05</v>
      </c>
      <c r="K28" s="37">
        <v>0.05</v>
      </c>
      <c r="L28" s="37">
        <v>0.05</v>
      </c>
      <c r="M28">
        <v>66.209999999999994</v>
      </c>
      <c r="N28">
        <v>272.94</v>
      </c>
      <c r="O28">
        <v>100.56</v>
      </c>
      <c r="P28">
        <v>10.17</v>
      </c>
      <c r="Q28">
        <v>25.01</v>
      </c>
      <c r="R28" s="93">
        <v>21.44</v>
      </c>
      <c r="S28" s="93">
        <v>2</v>
      </c>
      <c r="T28" s="93">
        <v>16.329999999999998</v>
      </c>
      <c r="U28">
        <v>10.29</v>
      </c>
      <c r="V28">
        <v>10.002473999999999</v>
      </c>
      <c r="W28">
        <v>10.26</v>
      </c>
      <c r="X28">
        <v>88</v>
      </c>
      <c r="Y28">
        <v>29.34</v>
      </c>
      <c r="Z28">
        <v>29.33</v>
      </c>
      <c r="AA28">
        <v>6.81</v>
      </c>
      <c r="AB28">
        <v>1.36</v>
      </c>
      <c r="AC28">
        <v>0.41</v>
      </c>
      <c r="AD28">
        <v>2</v>
      </c>
      <c r="AE28">
        <v>2</v>
      </c>
      <c r="AF28">
        <v>1</v>
      </c>
      <c r="AG28">
        <v>22</v>
      </c>
      <c r="AH28">
        <v>63</v>
      </c>
      <c r="AI28">
        <v>63</v>
      </c>
      <c r="AJ28">
        <v>30.78</v>
      </c>
      <c r="AK28">
        <v>4</v>
      </c>
      <c r="AL28">
        <v>1</v>
      </c>
    </row>
    <row r="29" spans="1:38">
      <c r="A29" t="s">
        <v>71</v>
      </c>
      <c r="B29" s="34">
        <v>206.14</v>
      </c>
      <c r="C29" s="34">
        <v>68.08</v>
      </c>
      <c r="D29" s="93">
        <f t="shared" si="0"/>
        <v>51.56</v>
      </c>
      <c r="E29" s="34">
        <v>7.66</v>
      </c>
      <c r="F29" s="34"/>
      <c r="G29" s="34"/>
      <c r="H29" s="34"/>
      <c r="I29" s="34"/>
      <c r="J29" s="37">
        <v>0.56000000000000005</v>
      </c>
      <c r="K29" s="37">
        <v>0.56000000000000005</v>
      </c>
      <c r="L29" s="37">
        <v>0.56999999999999995</v>
      </c>
      <c r="M29">
        <v>66.209999999999994</v>
      </c>
      <c r="N29">
        <v>272.94</v>
      </c>
      <c r="O29">
        <v>100.56</v>
      </c>
      <c r="P29">
        <v>10.17</v>
      </c>
      <c r="Q29">
        <v>23.61</v>
      </c>
      <c r="R29" s="93">
        <v>29.4</v>
      </c>
      <c r="S29" s="93">
        <v>5</v>
      </c>
      <c r="T29" s="93">
        <v>17.16</v>
      </c>
      <c r="U29">
        <v>10.29</v>
      </c>
      <c r="V29">
        <v>15.422917999999999</v>
      </c>
      <c r="W29">
        <v>10.26</v>
      </c>
      <c r="X29">
        <v>87.5</v>
      </c>
      <c r="Y29">
        <v>29.16</v>
      </c>
      <c r="Z29">
        <v>29.17</v>
      </c>
      <c r="AA29">
        <v>12.03</v>
      </c>
      <c r="AB29">
        <v>2.41</v>
      </c>
      <c r="AC29">
        <v>1.91</v>
      </c>
      <c r="AD29">
        <v>5</v>
      </c>
      <c r="AE29">
        <v>5</v>
      </c>
      <c r="AF29">
        <v>3</v>
      </c>
      <c r="AG29">
        <v>21.66</v>
      </c>
      <c r="AH29">
        <v>59</v>
      </c>
      <c r="AI29">
        <v>59</v>
      </c>
      <c r="AJ29">
        <v>30.78</v>
      </c>
      <c r="AK29">
        <v>7</v>
      </c>
      <c r="AL29">
        <v>3</v>
      </c>
    </row>
    <row r="30" spans="1:38">
      <c r="A30" t="s">
        <v>72</v>
      </c>
      <c r="B30" s="34">
        <v>206.14</v>
      </c>
      <c r="C30" s="34">
        <v>68.08</v>
      </c>
      <c r="D30" s="93">
        <f t="shared" si="0"/>
        <v>57.550000000000004</v>
      </c>
      <c r="E30" s="34">
        <v>7.66</v>
      </c>
      <c r="F30" s="34"/>
      <c r="G30" s="34"/>
      <c r="H30" s="34"/>
      <c r="I30" s="34"/>
      <c r="J30" s="37">
        <v>1.03</v>
      </c>
      <c r="K30" s="37">
        <v>1.03</v>
      </c>
      <c r="L30" s="37">
        <v>1.06</v>
      </c>
      <c r="M30">
        <v>66.209999999999994</v>
      </c>
      <c r="N30">
        <v>272.94</v>
      </c>
      <c r="O30">
        <v>100.56</v>
      </c>
      <c r="P30">
        <v>10.17</v>
      </c>
      <c r="Q30">
        <v>23.01</v>
      </c>
      <c r="R30" s="93">
        <v>23.78</v>
      </c>
      <c r="S30" s="93">
        <v>9.99</v>
      </c>
      <c r="T30" s="93">
        <v>23.78</v>
      </c>
      <c r="U30">
        <v>10.29</v>
      </c>
      <c r="V30">
        <v>21.779266</v>
      </c>
      <c r="W30">
        <v>10.26</v>
      </c>
      <c r="X30">
        <v>86</v>
      </c>
      <c r="Y30">
        <v>28.66</v>
      </c>
      <c r="Z30">
        <v>28.67</v>
      </c>
      <c r="AA30">
        <v>18.7</v>
      </c>
      <c r="AB30">
        <v>3.74</v>
      </c>
      <c r="AC30">
        <v>4.12</v>
      </c>
      <c r="AD30">
        <v>6</v>
      </c>
      <c r="AE30">
        <v>8</v>
      </c>
      <c r="AF30">
        <v>4</v>
      </c>
      <c r="AG30">
        <v>21</v>
      </c>
      <c r="AH30">
        <v>55</v>
      </c>
      <c r="AI30">
        <v>55</v>
      </c>
      <c r="AJ30">
        <v>30.78</v>
      </c>
      <c r="AK30">
        <v>14</v>
      </c>
      <c r="AL30">
        <v>6</v>
      </c>
    </row>
    <row r="31" spans="1:38">
      <c r="A31" t="s">
        <v>73</v>
      </c>
      <c r="B31" s="34">
        <v>206.14</v>
      </c>
      <c r="C31" s="34">
        <v>68.08</v>
      </c>
      <c r="D31" s="93">
        <f t="shared" si="0"/>
        <v>56.55</v>
      </c>
      <c r="E31" s="34">
        <v>7.66</v>
      </c>
      <c r="F31" s="34"/>
      <c r="G31" s="34"/>
      <c r="H31" s="34"/>
      <c r="I31" s="34"/>
      <c r="J31" s="37">
        <v>1.63</v>
      </c>
      <c r="K31" s="37">
        <v>1.63</v>
      </c>
      <c r="L31" s="37">
        <v>1.67</v>
      </c>
      <c r="M31">
        <v>66.209999999999994</v>
      </c>
      <c r="N31">
        <v>231.67</v>
      </c>
      <c r="O31">
        <v>100.56</v>
      </c>
      <c r="P31">
        <v>9.94</v>
      </c>
      <c r="Q31">
        <v>15</v>
      </c>
      <c r="R31" s="93">
        <v>19.28</v>
      </c>
      <c r="S31" s="93">
        <v>17.989999999999998</v>
      </c>
      <c r="T31" s="93">
        <v>19.28</v>
      </c>
      <c r="U31">
        <v>9.98</v>
      </c>
      <c r="V31">
        <v>28.847290999999998</v>
      </c>
      <c r="W31">
        <v>10.029999999999999</v>
      </c>
      <c r="X31">
        <v>86</v>
      </c>
      <c r="Y31">
        <v>28.66</v>
      </c>
      <c r="Z31">
        <v>28.67</v>
      </c>
      <c r="AA31">
        <v>28.16</v>
      </c>
      <c r="AB31">
        <v>5.63</v>
      </c>
      <c r="AC31">
        <v>10</v>
      </c>
      <c r="AD31">
        <v>8</v>
      </c>
      <c r="AE31">
        <v>11</v>
      </c>
      <c r="AF31">
        <v>5</v>
      </c>
      <c r="AG31">
        <v>20.66</v>
      </c>
      <c r="AH31">
        <v>61.67</v>
      </c>
      <c r="AI31">
        <v>61.67</v>
      </c>
      <c r="AJ31">
        <v>30.78</v>
      </c>
      <c r="AK31">
        <v>21</v>
      </c>
      <c r="AL31">
        <v>9</v>
      </c>
    </row>
    <row r="32" spans="1:38">
      <c r="A32" t="s">
        <v>74</v>
      </c>
      <c r="B32" s="34">
        <v>206.14</v>
      </c>
      <c r="C32" s="34">
        <v>68.08</v>
      </c>
      <c r="D32" s="93">
        <f t="shared" si="0"/>
        <v>57.05</v>
      </c>
      <c r="E32" s="34">
        <v>7.66</v>
      </c>
      <c r="F32" s="34"/>
      <c r="G32" s="34"/>
      <c r="H32" s="34"/>
      <c r="I32" s="34"/>
      <c r="J32" s="37">
        <v>2.4500000000000002</v>
      </c>
      <c r="K32" s="37">
        <v>2.4500000000000002</v>
      </c>
      <c r="L32" s="37">
        <v>2.52</v>
      </c>
      <c r="M32">
        <v>66.209999999999994</v>
      </c>
      <c r="N32">
        <v>212.37</v>
      </c>
      <c r="O32">
        <v>100.56</v>
      </c>
      <c r="P32">
        <v>9.94</v>
      </c>
      <c r="Q32">
        <v>14.4</v>
      </c>
      <c r="R32" s="93">
        <v>19.02</v>
      </c>
      <c r="S32" s="93">
        <v>19.010000000000002</v>
      </c>
      <c r="T32" s="93">
        <v>19.02</v>
      </c>
      <c r="U32">
        <v>9.98</v>
      </c>
      <c r="V32">
        <v>36.324773999999998</v>
      </c>
      <c r="W32">
        <v>10.029999999999999</v>
      </c>
      <c r="X32">
        <v>85.5</v>
      </c>
      <c r="Y32">
        <v>28.5</v>
      </c>
      <c r="Z32">
        <v>28.5</v>
      </c>
      <c r="AA32">
        <v>42.18</v>
      </c>
      <c r="AB32">
        <v>8.43</v>
      </c>
      <c r="AC32">
        <v>16</v>
      </c>
      <c r="AD32">
        <v>11.46</v>
      </c>
      <c r="AE32">
        <v>16</v>
      </c>
      <c r="AF32">
        <v>8</v>
      </c>
      <c r="AG32">
        <v>20.66</v>
      </c>
      <c r="AH32">
        <v>60.67</v>
      </c>
      <c r="AI32">
        <v>60.67</v>
      </c>
      <c r="AJ32">
        <v>30.78</v>
      </c>
      <c r="AK32">
        <v>35</v>
      </c>
      <c r="AL32">
        <v>15</v>
      </c>
    </row>
    <row r="33" spans="1:38">
      <c r="A33" t="s">
        <v>75</v>
      </c>
      <c r="B33" s="34">
        <v>206.14</v>
      </c>
      <c r="C33" s="34">
        <v>68.08</v>
      </c>
      <c r="D33" s="93">
        <f t="shared" si="0"/>
        <v>60.05</v>
      </c>
      <c r="E33" s="34">
        <v>7.66</v>
      </c>
      <c r="F33" s="34"/>
      <c r="G33" s="34"/>
      <c r="H33" s="34"/>
      <c r="I33" s="34"/>
      <c r="J33" s="37">
        <v>3.5</v>
      </c>
      <c r="K33" s="37">
        <v>3.5</v>
      </c>
      <c r="L33" s="37">
        <v>3.58</v>
      </c>
      <c r="M33">
        <v>66.209999999999994</v>
      </c>
      <c r="N33">
        <v>193.06</v>
      </c>
      <c r="O33">
        <v>100.56</v>
      </c>
      <c r="P33">
        <v>9.94</v>
      </c>
      <c r="Q33">
        <v>9.01</v>
      </c>
      <c r="R33" s="93">
        <v>20.02</v>
      </c>
      <c r="S33" s="93">
        <v>20.010000000000002</v>
      </c>
      <c r="T33" s="93">
        <v>20.02</v>
      </c>
      <c r="U33">
        <v>9.98</v>
      </c>
      <c r="V33">
        <v>43.022337</v>
      </c>
      <c r="W33">
        <v>10.029999999999999</v>
      </c>
      <c r="X33">
        <v>85.5</v>
      </c>
      <c r="Y33">
        <v>28.5</v>
      </c>
      <c r="Z33">
        <v>28.5</v>
      </c>
      <c r="AA33">
        <v>58.88</v>
      </c>
      <c r="AB33">
        <v>11.78</v>
      </c>
      <c r="AC33">
        <v>21.67</v>
      </c>
      <c r="AD33">
        <v>16.11</v>
      </c>
      <c r="AE33">
        <v>19</v>
      </c>
      <c r="AF33">
        <v>9</v>
      </c>
      <c r="AG33">
        <v>20.66</v>
      </c>
      <c r="AH33">
        <v>68.33</v>
      </c>
      <c r="AI33">
        <v>68.33</v>
      </c>
      <c r="AJ33">
        <v>30.78</v>
      </c>
      <c r="AK33">
        <v>49</v>
      </c>
      <c r="AL33">
        <v>21</v>
      </c>
    </row>
    <row r="34" spans="1:38">
      <c r="A34" t="s">
        <v>76</v>
      </c>
      <c r="B34" s="34">
        <v>206.14</v>
      </c>
      <c r="C34" s="34">
        <v>57.63</v>
      </c>
      <c r="D34" s="93">
        <f t="shared" si="0"/>
        <v>62.050000000000004</v>
      </c>
      <c r="E34" s="34">
        <v>7.66</v>
      </c>
      <c r="F34" s="34"/>
      <c r="G34" s="34"/>
      <c r="H34" s="34"/>
      <c r="I34" s="34"/>
      <c r="J34" s="37">
        <v>4.45</v>
      </c>
      <c r="K34" s="37">
        <v>4.45</v>
      </c>
      <c r="L34" s="37">
        <v>4.5599999999999996</v>
      </c>
      <c r="M34">
        <v>66.209999999999994</v>
      </c>
      <c r="N34">
        <v>173.75</v>
      </c>
      <c r="O34">
        <v>100.56</v>
      </c>
      <c r="P34">
        <v>9.94</v>
      </c>
      <c r="Q34">
        <v>9.01</v>
      </c>
      <c r="R34" s="93">
        <v>20.68</v>
      </c>
      <c r="S34" s="93">
        <v>20.69</v>
      </c>
      <c r="T34" s="93">
        <v>20.68</v>
      </c>
      <c r="U34">
        <v>9.98</v>
      </c>
      <c r="V34">
        <v>50.529066999999998</v>
      </c>
      <c r="W34">
        <v>10.029999999999999</v>
      </c>
      <c r="X34">
        <v>85.5</v>
      </c>
      <c r="Y34">
        <v>28.5</v>
      </c>
      <c r="Z34">
        <v>28.5</v>
      </c>
      <c r="AA34">
        <v>75.33</v>
      </c>
      <c r="AB34">
        <v>15.07</v>
      </c>
      <c r="AC34">
        <v>27.67</v>
      </c>
      <c r="AD34">
        <v>20.21</v>
      </c>
      <c r="AE34">
        <v>25</v>
      </c>
      <c r="AF34">
        <v>13</v>
      </c>
      <c r="AG34">
        <v>20.66</v>
      </c>
      <c r="AH34">
        <v>67.67</v>
      </c>
      <c r="AI34">
        <v>67.67</v>
      </c>
      <c r="AJ34">
        <v>30.78</v>
      </c>
      <c r="AK34">
        <v>63</v>
      </c>
      <c r="AL34">
        <v>27</v>
      </c>
    </row>
    <row r="35" spans="1:38">
      <c r="A35" t="s">
        <v>77</v>
      </c>
      <c r="B35" s="34">
        <v>206.14</v>
      </c>
      <c r="C35" s="34">
        <v>57.63</v>
      </c>
      <c r="D35" s="93">
        <f t="shared" si="0"/>
        <v>63.05</v>
      </c>
      <c r="E35" s="34">
        <v>7.66</v>
      </c>
      <c r="F35" s="34"/>
      <c r="G35" s="34"/>
      <c r="H35" s="34"/>
      <c r="I35" s="34"/>
      <c r="J35" s="37">
        <v>5.58</v>
      </c>
      <c r="K35" s="37">
        <v>5.58</v>
      </c>
      <c r="L35" s="37">
        <v>5.72</v>
      </c>
      <c r="M35">
        <v>70.37</v>
      </c>
      <c r="N35">
        <v>150.11000000000001</v>
      </c>
      <c r="O35">
        <v>100.56</v>
      </c>
      <c r="P35">
        <v>9.6199999999999992</v>
      </c>
      <c r="Q35">
        <v>9.01</v>
      </c>
      <c r="R35" s="93">
        <v>21.02</v>
      </c>
      <c r="S35" s="93">
        <v>21.01</v>
      </c>
      <c r="T35" s="93">
        <v>21.02</v>
      </c>
      <c r="U35">
        <v>9.98</v>
      </c>
      <c r="V35">
        <v>58.162534000000001</v>
      </c>
      <c r="W35">
        <v>9.8800000000000008</v>
      </c>
      <c r="X35">
        <v>83.5</v>
      </c>
      <c r="Y35">
        <v>27.84</v>
      </c>
      <c r="Z35">
        <v>27.83</v>
      </c>
      <c r="AA35">
        <v>88.61</v>
      </c>
      <c r="AB35">
        <v>17.72</v>
      </c>
      <c r="AC35">
        <v>33.67</v>
      </c>
      <c r="AD35">
        <v>23.87</v>
      </c>
      <c r="AE35">
        <v>35</v>
      </c>
      <c r="AF35">
        <v>18</v>
      </c>
      <c r="AG35">
        <v>20.66</v>
      </c>
      <c r="AH35">
        <v>67.33</v>
      </c>
      <c r="AI35">
        <v>67.33</v>
      </c>
      <c r="AJ35">
        <v>30.78</v>
      </c>
      <c r="AK35">
        <v>77</v>
      </c>
      <c r="AL35">
        <v>33</v>
      </c>
    </row>
    <row r="36" spans="1:38">
      <c r="A36" t="s">
        <v>78</v>
      </c>
      <c r="B36" s="34">
        <v>145.68</v>
      </c>
      <c r="C36" s="34">
        <v>57.63</v>
      </c>
      <c r="D36" s="93">
        <f t="shared" si="0"/>
        <v>66.550000000000011</v>
      </c>
      <c r="E36" s="34">
        <v>7.66</v>
      </c>
      <c r="F36" s="34"/>
      <c r="G36" s="34"/>
      <c r="H36" s="34"/>
      <c r="I36" s="34"/>
      <c r="J36" s="37">
        <v>6.68</v>
      </c>
      <c r="K36" s="37">
        <v>6.68</v>
      </c>
      <c r="L36" s="37">
        <v>6.84</v>
      </c>
      <c r="M36">
        <v>70.37</v>
      </c>
      <c r="N36">
        <v>150.11000000000001</v>
      </c>
      <c r="O36">
        <v>100.56</v>
      </c>
      <c r="P36">
        <v>9.6199999999999992</v>
      </c>
      <c r="Q36">
        <v>9.01</v>
      </c>
      <c r="R36" s="93">
        <v>22.18</v>
      </c>
      <c r="S36" s="93">
        <v>22.19</v>
      </c>
      <c r="T36" s="93">
        <v>22.18</v>
      </c>
      <c r="U36">
        <v>9.98</v>
      </c>
      <c r="V36">
        <v>65.727757999999994</v>
      </c>
      <c r="W36">
        <v>9.8800000000000008</v>
      </c>
      <c r="X36">
        <v>83.5</v>
      </c>
      <c r="Y36">
        <v>27.84</v>
      </c>
      <c r="Z36">
        <v>27.83</v>
      </c>
      <c r="AA36">
        <v>107.57</v>
      </c>
      <c r="AB36">
        <v>21.51</v>
      </c>
      <c r="AC36">
        <v>39.33</v>
      </c>
      <c r="AD36">
        <v>27.13</v>
      </c>
      <c r="AE36">
        <v>42</v>
      </c>
      <c r="AF36">
        <v>21</v>
      </c>
      <c r="AG36">
        <v>20.66</v>
      </c>
      <c r="AH36">
        <v>67</v>
      </c>
      <c r="AI36">
        <v>67</v>
      </c>
      <c r="AJ36">
        <v>30.78</v>
      </c>
      <c r="AK36">
        <v>91</v>
      </c>
      <c r="AL36">
        <v>39</v>
      </c>
    </row>
    <row r="37" spans="1:38">
      <c r="A37" t="s">
        <v>79</v>
      </c>
      <c r="B37" s="34">
        <v>145.68</v>
      </c>
      <c r="C37" s="34">
        <v>57.63</v>
      </c>
      <c r="D37" s="93">
        <f t="shared" si="0"/>
        <v>70.55</v>
      </c>
      <c r="E37" s="34">
        <v>7.66</v>
      </c>
      <c r="F37" s="34"/>
      <c r="G37" s="34"/>
      <c r="H37" s="34"/>
      <c r="I37" s="34"/>
      <c r="J37" s="37">
        <v>7.77</v>
      </c>
      <c r="K37" s="37">
        <v>7.77</v>
      </c>
      <c r="L37" s="37">
        <v>7.97</v>
      </c>
      <c r="M37">
        <v>66.209999999999994</v>
      </c>
      <c r="N37">
        <v>150.11000000000001</v>
      </c>
      <c r="O37">
        <v>100.56</v>
      </c>
      <c r="P37">
        <v>9.6199999999999992</v>
      </c>
      <c r="Q37">
        <v>9.01</v>
      </c>
      <c r="R37" s="93">
        <v>23.52</v>
      </c>
      <c r="S37" s="93">
        <v>23.51</v>
      </c>
      <c r="T37" s="93">
        <v>23.52</v>
      </c>
      <c r="U37">
        <v>9.98</v>
      </c>
      <c r="V37">
        <v>73.721937999999994</v>
      </c>
      <c r="W37">
        <v>9.8800000000000008</v>
      </c>
      <c r="X37">
        <v>76</v>
      </c>
      <c r="Y37">
        <v>25.34</v>
      </c>
      <c r="Z37">
        <v>25.33</v>
      </c>
      <c r="AA37">
        <v>119.77</v>
      </c>
      <c r="AB37">
        <v>23.95</v>
      </c>
      <c r="AC37">
        <v>48.05</v>
      </c>
      <c r="AD37">
        <v>30.23</v>
      </c>
      <c r="AE37">
        <v>49</v>
      </c>
      <c r="AF37">
        <v>24</v>
      </c>
      <c r="AG37">
        <v>18</v>
      </c>
      <c r="AH37">
        <v>56.67</v>
      </c>
      <c r="AI37">
        <v>56.67</v>
      </c>
      <c r="AJ37">
        <v>30.78</v>
      </c>
      <c r="AK37">
        <v>105</v>
      </c>
      <c r="AL37">
        <v>45</v>
      </c>
    </row>
    <row r="38" spans="1:38">
      <c r="A38" t="s">
        <v>80</v>
      </c>
      <c r="B38" s="34">
        <v>145.68</v>
      </c>
      <c r="C38" s="34">
        <v>57.63</v>
      </c>
      <c r="D38" s="93">
        <f t="shared" si="0"/>
        <v>71.95</v>
      </c>
      <c r="E38" s="34">
        <v>7.66</v>
      </c>
      <c r="F38" s="34"/>
      <c r="G38" s="34"/>
      <c r="H38" s="34"/>
      <c r="I38" s="34"/>
      <c r="J38" s="37">
        <v>8.7899999999999991</v>
      </c>
      <c r="K38" s="37">
        <v>8.7899999999999991</v>
      </c>
      <c r="L38" s="37">
        <v>9.01</v>
      </c>
      <c r="M38">
        <v>66.209999999999994</v>
      </c>
      <c r="N38">
        <v>150.11000000000001</v>
      </c>
      <c r="O38">
        <v>53.09</v>
      </c>
      <c r="P38">
        <v>9.6199999999999992</v>
      </c>
      <c r="Q38">
        <v>9.01</v>
      </c>
      <c r="R38" s="93">
        <v>23.98</v>
      </c>
      <c r="S38" s="93">
        <v>23.99</v>
      </c>
      <c r="T38" s="93">
        <v>23.98</v>
      </c>
      <c r="U38">
        <v>9.98</v>
      </c>
      <c r="V38">
        <v>81.647874999999999</v>
      </c>
      <c r="W38">
        <v>9.8800000000000008</v>
      </c>
      <c r="X38">
        <v>77</v>
      </c>
      <c r="Y38">
        <v>25.66</v>
      </c>
      <c r="Z38">
        <v>25.67</v>
      </c>
      <c r="AA38">
        <v>139.59</v>
      </c>
      <c r="AB38">
        <v>27.92</v>
      </c>
      <c r="AC38">
        <v>55.38</v>
      </c>
      <c r="AD38">
        <v>33.03</v>
      </c>
      <c r="AE38">
        <v>55</v>
      </c>
      <c r="AF38">
        <v>28</v>
      </c>
      <c r="AG38">
        <v>18.34</v>
      </c>
      <c r="AH38">
        <v>57.33</v>
      </c>
      <c r="AI38">
        <v>57.33</v>
      </c>
      <c r="AJ38">
        <v>31.29</v>
      </c>
      <c r="AK38">
        <v>119</v>
      </c>
      <c r="AL38">
        <v>51</v>
      </c>
    </row>
    <row r="39" spans="1:38">
      <c r="A39" t="s">
        <v>81</v>
      </c>
      <c r="B39" s="34">
        <v>110.04</v>
      </c>
      <c r="C39" s="34">
        <v>57.63</v>
      </c>
      <c r="D39" s="93">
        <f t="shared" si="0"/>
        <v>76.45</v>
      </c>
      <c r="E39" s="34">
        <v>7.66</v>
      </c>
      <c r="F39" s="34"/>
      <c r="G39" s="34"/>
      <c r="H39" s="34"/>
      <c r="I39" s="34"/>
      <c r="J39" s="37">
        <v>9.76</v>
      </c>
      <c r="K39" s="37">
        <v>9.76</v>
      </c>
      <c r="L39" s="37">
        <v>10</v>
      </c>
      <c r="M39">
        <v>66.209999999999994</v>
      </c>
      <c r="N39">
        <v>193.06</v>
      </c>
      <c r="O39">
        <v>53.09</v>
      </c>
      <c r="P39">
        <v>9.6199999999999992</v>
      </c>
      <c r="Q39">
        <v>9.01</v>
      </c>
      <c r="R39" s="93">
        <v>25.48</v>
      </c>
      <c r="S39" s="93">
        <v>25.49</v>
      </c>
      <c r="T39" s="93">
        <v>25.48</v>
      </c>
      <c r="U39">
        <v>9.98</v>
      </c>
      <c r="V39">
        <v>89.437325999999999</v>
      </c>
      <c r="W39">
        <v>9.75</v>
      </c>
      <c r="X39">
        <v>78</v>
      </c>
      <c r="Y39">
        <v>26</v>
      </c>
      <c r="Z39">
        <v>26</v>
      </c>
      <c r="AA39">
        <v>159.11000000000001</v>
      </c>
      <c r="AB39">
        <v>31.82</v>
      </c>
      <c r="AC39">
        <v>62.28</v>
      </c>
      <c r="AD39">
        <v>34.020000000000003</v>
      </c>
      <c r="AE39">
        <v>67</v>
      </c>
      <c r="AF39">
        <v>33</v>
      </c>
      <c r="AG39">
        <v>18.66</v>
      </c>
      <c r="AH39">
        <v>58.33</v>
      </c>
      <c r="AI39">
        <v>58.33</v>
      </c>
      <c r="AJ39">
        <v>30.28</v>
      </c>
      <c r="AK39">
        <v>140</v>
      </c>
      <c r="AL39">
        <v>60</v>
      </c>
    </row>
    <row r="40" spans="1:38">
      <c r="A40" t="s">
        <v>82</v>
      </c>
      <c r="B40" s="34">
        <v>110.04</v>
      </c>
      <c r="C40" s="34">
        <v>57.63</v>
      </c>
      <c r="D40" s="93">
        <f t="shared" si="0"/>
        <v>77.449999999999989</v>
      </c>
      <c r="E40" s="34">
        <v>7.66</v>
      </c>
      <c r="F40" s="34"/>
      <c r="G40" s="34"/>
      <c r="H40" s="34"/>
      <c r="I40" s="34"/>
      <c r="J40" s="37">
        <v>10.68</v>
      </c>
      <c r="K40" s="37">
        <v>10.68</v>
      </c>
      <c r="L40" s="37">
        <v>10.94</v>
      </c>
      <c r="M40">
        <v>66.209999999999994</v>
      </c>
      <c r="N40">
        <v>231.67</v>
      </c>
      <c r="O40">
        <v>53.09</v>
      </c>
      <c r="P40">
        <v>9.6199999999999992</v>
      </c>
      <c r="Q40">
        <v>9.01</v>
      </c>
      <c r="R40" s="93">
        <v>25.82</v>
      </c>
      <c r="S40" s="93">
        <v>25.81</v>
      </c>
      <c r="T40" s="93">
        <v>25.82</v>
      </c>
      <c r="U40">
        <v>9.98</v>
      </c>
      <c r="V40">
        <v>96.963554000000002</v>
      </c>
      <c r="W40">
        <v>9.75</v>
      </c>
      <c r="X40">
        <v>79</v>
      </c>
      <c r="Y40">
        <v>26.34</v>
      </c>
      <c r="Z40">
        <v>26.33</v>
      </c>
      <c r="AA40">
        <v>175.43</v>
      </c>
      <c r="AB40">
        <v>35.090000000000003</v>
      </c>
      <c r="AC40">
        <v>68.72</v>
      </c>
      <c r="AD40">
        <v>36.71</v>
      </c>
      <c r="AE40">
        <v>72</v>
      </c>
      <c r="AF40">
        <v>36</v>
      </c>
      <c r="AG40">
        <v>19</v>
      </c>
      <c r="AH40">
        <v>59.33</v>
      </c>
      <c r="AI40">
        <v>59.33</v>
      </c>
      <c r="AJ40">
        <v>30.28</v>
      </c>
      <c r="AK40">
        <v>154</v>
      </c>
      <c r="AL40">
        <v>66</v>
      </c>
    </row>
    <row r="41" spans="1:38">
      <c r="A41" t="s">
        <v>83</v>
      </c>
      <c r="B41" s="34">
        <v>170.51</v>
      </c>
      <c r="C41" s="34">
        <v>57.63</v>
      </c>
      <c r="D41" s="93">
        <f t="shared" si="0"/>
        <v>78.949999999999989</v>
      </c>
      <c r="E41" s="34">
        <v>7.66</v>
      </c>
      <c r="F41" s="34"/>
      <c r="G41" s="34"/>
      <c r="H41" s="34"/>
      <c r="I41" s="34"/>
      <c r="J41" s="37">
        <v>11.5</v>
      </c>
      <c r="K41" s="37">
        <v>11.5</v>
      </c>
      <c r="L41" s="37">
        <v>11.78</v>
      </c>
      <c r="M41">
        <v>66.209999999999994</v>
      </c>
      <c r="N41">
        <v>272.94</v>
      </c>
      <c r="O41">
        <v>53.09</v>
      </c>
      <c r="P41">
        <v>9.6199999999999992</v>
      </c>
      <c r="Q41">
        <v>8.01</v>
      </c>
      <c r="R41" s="93">
        <v>26.32</v>
      </c>
      <c r="S41" s="93">
        <v>26.31</v>
      </c>
      <c r="T41" s="93">
        <v>26.32</v>
      </c>
      <c r="U41">
        <v>9.98</v>
      </c>
      <c r="V41">
        <v>103.53438</v>
      </c>
      <c r="W41">
        <v>9.75</v>
      </c>
      <c r="X41">
        <v>80</v>
      </c>
      <c r="Y41">
        <v>26.66</v>
      </c>
      <c r="Z41">
        <v>26.67</v>
      </c>
      <c r="AA41">
        <v>187.74</v>
      </c>
      <c r="AB41">
        <v>37.549999999999997</v>
      </c>
      <c r="AC41">
        <v>74.7</v>
      </c>
      <c r="AD41">
        <v>39.340000000000003</v>
      </c>
      <c r="AE41">
        <v>78</v>
      </c>
      <c r="AF41">
        <v>39</v>
      </c>
      <c r="AG41">
        <v>19.66</v>
      </c>
      <c r="AH41">
        <v>60.67</v>
      </c>
      <c r="AI41">
        <v>60.67</v>
      </c>
      <c r="AJ41">
        <v>30.28</v>
      </c>
      <c r="AK41">
        <v>168</v>
      </c>
      <c r="AL41">
        <v>72</v>
      </c>
    </row>
    <row r="42" spans="1:38">
      <c r="A42" t="s">
        <v>84</v>
      </c>
      <c r="B42" s="34">
        <v>209.12</v>
      </c>
      <c r="C42" s="34">
        <v>57.63</v>
      </c>
      <c r="D42" s="93">
        <f t="shared" si="0"/>
        <v>78.949999999999989</v>
      </c>
      <c r="E42" s="34">
        <v>7.66</v>
      </c>
      <c r="F42" s="34"/>
      <c r="G42" s="34"/>
      <c r="H42" s="34"/>
      <c r="I42" s="34"/>
      <c r="J42" s="37">
        <v>12.24</v>
      </c>
      <c r="K42" s="37">
        <v>12.24</v>
      </c>
      <c r="L42" s="37">
        <v>12.55</v>
      </c>
      <c r="M42">
        <v>66.209999999999994</v>
      </c>
      <c r="N42">
        <v>272.94</v>
      </c>
      <c r="O42">
        <v>53.09</v>
      </c>
      <c r="P42">
        <v>9.6199999999999992</v>
      </c>
      <c r="Q42">
        <v>8.01</v>
      </c>
      <c r="R42" s="93">
        <v>26.32</v>
      </c>
      <c r="S42" s="93">
        <v>26.31</v>
      </c>
      <c r="T42" s="93">
        <v>26.32</v>
      </c>
      <c r="U42">
        <v>9.98</v>
      </c>
      <c r="V42">
        <v>109.880979</v>
      </c>
      <c r="W42">
        <v>9.75</v>
      </c>
      <c r="X42">
        <v>81</v>
      </c>
      <c r="Y42">
        <v>27</v>
      </c>
      <c r="Z42">
        <v>27</v>
      </c>
      <c r="AA42">
        <v>200.56</v>
      </c>
      <c r="AB42">
        <v>40.11</v>
      </c>
      <c r="AC42">
        <v>80.010000000000005</v>
      </c>
      <c r="AD42">
        <v>41.54</v>
      </c>
      <c r="AE42">
        <v>83</v>
      </c>
      <c r="AF42">
        <v>42</v>
      </c>
      <c r="AG42">
        <v>20.34</v>
      </c>
      <c r="AH42">
        <v>62</v>
      </c>
      <c r="AI42">
        <v>62</v>
      </c>
      <c r="AJ42">
        <v>30.28</v>
      </c>
      <c r="AK42">
        <v>179</v>
      </c>
      <c r="AL42">
        <v>76</v>
      </c>
    </row>
    <row r="43" spans="1:38">
      <c r="A43" t="s">
        <v>85</v>
      </c>
      <c r="B43" s="34">
        <v>223.6</v>
      </c>
      <c r="C43" s="34">
        <v>57.63</v>
      </c>
      <c r="D43" s="93">
        <f t="shared" si="0"/>
        <v>79.45</v>
      </c>
      <c r="E43" s="34">
        <v>7.66</v>
      </c>
      <c r="F43" s="34"/>
      <c r="G43" s="34"/>
      <c r="H43" s="34"/>
      <c r="I43" s="34"/>
      <c r="J43" s="37">
        <v>12.92</v>
      </c>
      <c r="K43" s="37">
        <v>12.92</v>
      </c>
      <c r="L43" s="37">
        <v>13.25</v>
      </c>
      <c r="M43">
        <v>66.209999999999994</v>
      </c>
      <c r="N43">
        <v>272.94</v>
      </c>
      <c r="O43">
        <v>53.09</v>
      </c>
      <c r="P43">
        <v>9.32</v>
      </c>
      <c r="Q43">
        <v>8.01</v>
      </c>
      <c r="R43" s="93">
        <v>26.48</v>
      </c>
      <c r="S43" s="93">
        <v>26.49</v>
      </c>
      <c r="T43" s="93">
        <v>26.48</v>
      </c>
      <c r="U43">
        <v>9.83</v>
      </c>
      <c r="V43">
        <v>114.99920400000001</v>
      </c>
      <c r="W43">
        <v>9.75</v>
      </c>
      <c r="X43">
        <v>82</v>
      </c>
      <c r="Y43">
        <v>27.34</v>
      </c>
      <c r="Z43">
        <v>27.33</v>
      </c>
      <c r="AA43">
        <v>215.01</v>
      </c>
      <c r="AB43">
        <v>43</v>
      </c>
      <c r="AC43">
        <v>84.62</v>
      </c>
      <c r="AD43">
        <v>41.96</v>
      </c>
      <c r="AE43">
        <v>87</v>
      </c>
      <c r="AF43">
        <v>43</v>
      </c>
      <c r="AG43">
        <v>21.66</v>
      </c>
      <c r="AH43">
        <v>63.33</v>
      </c>
      <c r="AI43">
        <v>63.33</v>
      </c>
      <c r="AJ43">
        <v>29.78</v>
      </c>
      <c r="AK43">
        <v>186</v>
      </c>
      <c r="AL43">
        <v>79</v>
      </c>
    </row>
    <row r="44" spans="1:38">
      <c r="A44" t="s">
        <v>86</v>
      </c>
      <c r="B44" s="34">
        <v>234.22</v>
      </c>
      <c r="C44" s="34">
        <v>76.540000000000006</v>
      </c>
      <c r="D44" s="93">
        <f t="shared" si="0"/>
        <v>79.45</v>
      </c>
      <c r="E44" s="34">
        <v>7.66</v>
      </c>
      <c r="F44" s="34"/>
      <c r="G44" s="34"/>
      <c r="H44" s="34"/>
      <c r="I44" s="34"/>
      <c r="J44" s="37">
        <v>13.5</v>
      </c>
      <c r="K44" s="37">
        <v>13.5</v>
      </c>
      <c r="L44" s="37">
        <v>13.85</v>
      </c>
      <c r="M44">
        <v>85.13</v>
      </c>
      <c r="N44">
        <v>272.94</v>
      </c>
      <c r="O44">
        <v>53.09</v>
      </c>
      <c r="P44">
        <v>9.32</v>
      </c>
      <c r="Q44">
        <v>8.01</v>
      </c>
      <c r="R44" s="93">
        <v>26.48</v>
      </c>
      <c r="S44" s="93">
        <v>26.49</v>
      </c>
      <c r="T44" s="93">
        <v>26.48</v>
      </c>
      <c r="U44">
        <v>9.83</v>
      </c>
      <c r="V44">
        <v>118.830561</v>
      </c>
      <c r="W44">
        <v>9.75</v>
      </c>
      <c r="X44">
        <v>83.5</v>
      </c>
      <c r="Y44">
        <v>27.84</v>
      </c>
      <c r="Z44">
        <v>27.83</v>
      </c>
      <c r="AA44">
        <v>224.91</v>
      </c>
      <c r="AB44">
        <v>44.98</v>
      </c>
      <c r="AC44">
        <v>88.8</v>
      </c>
      <c r="AD44">
        <v>42.5</v>
      </c>
      <c r="AE44">
        <v>89</v>
      </c>
      <c r="AF44">
        <v>45</v>
      </c>
      <c r="AG44">
        <v>22.66</v>
      </c>
      <c r="AH44">
        <v>64.67</v>
      </c>
      <c r="AI44">
        <v>64.67</v>
      </c>
      <c r="AJ44">
        <v>30.28</v>
      </c>
      <c r="AK44">
        <v>189</v>
      </c>
      <c r="AL44">
        <v>81</v>
      </c>
    </row>
    <row r="45" spans="1:38">
      <c r="A45" t="s">
        <v>87</v>
      </c>
      <c r="B45" s="34">
        <v>234.22</v>
      </c>
      <c r="C45" s="34">
        <v>76.540000000000006</v>
      </c>
      <c r="D45" s="93">
        <f t="shared" si="0"/>
        <v>80.449999999999989</v>
      </c>
      <c r="E45" s="34">
        <v>7.66</v>
      </c>
      <c r="F45" s="34"/>
      <c r="G45" s="34"/>
      <c r="H45" s="34"/>
      <c r="I45" s="34"/>
      <c r="J45" s="37">
        <v>14.24</v>
      </c>
      <c r="K45" s="37">
        <v>14.24</v>
      </c>
      <c r="L45" s="37">
        <v>14.59</v>
      </c>
      <c r="M45">
        <v>115.4</v>
      </c>
      <c r="N45">
        <v>272.94</v>
      </c>
      <c r="O45">
        <v>53.09</v>
      </c>
      <c r="P45">
        <v>9.32</v>
      </c>
      <c r="Q45">
        <v>8.01</v>
      </c>
      <c r="R45" s="93">
        <v>26.82</v>
      </c>
      <c r="S45" s="93">
        <v>26.81</v>
      </c>
      <c r="T45" s="93">
        <v>26.82</v>
      </c>
      <c r="U45">
        <v>9.83</v>
      </c>
      <c r="V45">
        <v>121.989237</v>
      </c>
      <c r="W45">
        <v>9.75</v>
      </c>
      <c r="X45">
        <v>89</v>
      </c>
      <c r="Y45">
        <v>29.66</v>
      </c>
      <c r="Z45">
        <v>29.67</v>
      </c>
      <c r="AA45">
        <v>230</v>
      </c>
      <c r="AB45">
        <v>46</v>
      </c>
      <c r="AC45">
        <v>91.13</v>
      </c>
      <c r="AD45">
        <v>43</v>
      </c>
      <c r="AE45">
        <v>92</v>
      </c>
      <c r="AF45">
        <v>46</v>
      </c>
      <c r="AG45">
        <v>23.34</v>
      </c>
      <c r="AH45">
        <v>66.67</v>
      </c>
      <c r="AI45">
        <v>66.67</v>
      </c>
      <c r="AJ45">
        <v>30.28</v>
      </c>
      <c r="AK45">
        <v>193</v>
      </c>
      <c r="AL45">
        <v>82</v>
      </c>
    </row>
    <row r="46" spans="1:38">
      <c r="A46" t="s">
        <v>88</v>
      </c>
      <c r="B46" s="34">
        <v>259.23</v>
      </c>
      <c r="C46" s="34">
        <v>76.540000000000006</v>
      </c>
      <c r="D46" s="93">
        <f t="shared" si="0"/>
        <v>80.449999999999989</v>
      </c>
      <c r="E46" s="34">
        <v>7.66</v>
      </c>
      <c r="F46" s="34"/>
      <c r="G46" s="34"/>
      <c r="H46" s="34"/>
      <c r="I46" s="34"/>
      <c r="J46" s="37">
        <v>14.66</v>
      </c>
      <c r="K46" s="37">
        <v>14.66</v>
      </c>
      <c r="L46" s="37">
        <v>15.02</v>
      </c>
      <c r="M46">
        <v>115.4</v>
      </c>
      <c r="N46">
        <v>272.94</v>
      </c>
      <c r="O46">
        <v>53.09</v>
      </c>
      <c r="P46">
        <v>9.32</v>
      </c>
      <c r="Q46">
        <v>8.01</v>
      </c>
      <c r="R46" s="93">
        <v>26.82</v>
      </c>
      <c r="S46" s="93">
        <v>26.81</v>
      </c>
      <c r="T46" s="93">
        <v>26.82</v>
      </c>
      <c r="U46">
        <v>9.83</v>
      </c>
      <c r="V46">
        <v>124.67021200000001</v>
      </c>
      <c r="W46">
        <v>9.75</v>
      </c>
      <c r="X46">
        <v>93</v>
      </c>
      <c r="Y46">
        <v>31</v>
      </c>
      <c r="Z46">
        <v>31</v>
      </c>
      <c r="AA46">
        <v>230</v>
      </c>
      <c r="AB46">
        <v>46</v>
      </c>
      <c r="AC46">
        <v>91.96</v>
      </c>
      <c r="AD46">
        <v>43.5</v>
      </c>
      <c r="AE46">
        <v>93</v>
      </c>
      <c r="AF46">
        <v>47</v>
      </c>
      <c r="AG46">
        <v>24.66</v>
      </c>
      <c r="AH46">
        <v>67</v>
      </c>
      <c r="AI46">
        <v>67</v>
      </c>
      <c r="AJ46">
        <v>30.28</v>
      </c>
      <c r="AK46">
        <v>193</v>
      </c>
      <c r="AL46">
        <v>82</v>
      </c>
    </row>
    <row r="47" spans="1:38">
      <c r="A47" t="s">
        <v>89</v>
      </c>
      <c r="B47" s="34">
        <v>259.23</v>
      </c>
      <c r="C47" s="34">
        <v>76.540000000000006</v>
      </c>
      <c r="D47" s="93">
        <f t="shared" si="0"/>
        <v>80.95</v>
      </c>
      <c r="E47" s="34">
        <v>7.66</v>
      </c>
      <c r="F47" s="34"/>
      <c r="G47" s="34"/>
      <c r="H47" s="34"/>
      <c r="I47" s="34"/>
      <c r="J47" s="37">
        <v>15.09</v>
      </c>
      <c r="K47" s="37">
        <v>15.09</v>
      </c>
      <c r="L47" s="37">
        <v>15.47</v>
      </c>
      <c r="M47">
        <v>115.4</v>
      </c>
      <c r="N47">
        <v>272.94</v>
      </c>
      <c r="O47">
        <v>48.26</v>
      </c>
      <c r="P47">
        <v>9.32</v>
      </c>
      <c r="Q47">
        <v>7.01</v>
      </c>
      <c r="R47" s="93">
        <v>26.98</v>
      </c>
      <c r="S47" s="93">
        <v>26.99</v>
      </c>
      <c r="T47" s="93">
        <v>26.98</v>
      </c>
      <c r="U47">
        <v>9.83</v>
      </c>
      <c r="V47">
        <v>126.76624700000001</v>
      </c>
      <c r="W47">
        <v>9.98</v>
      </c>
      <c r="X47">
        <v>95</v>
      </c>
      <c r="Y47">
        <v>31.66</v>
      </c>
      <c r="Z47">
        <v>31.67</v>
      </c>
      <c r="AA47">
        <v>230</v>
      </c>
      <c r="AB47">
        <v>46</v>
      </c>
      <c r="AC47">
        <v>92.08</v>
      </c>
      <c r="AD47">
        <v>44</v>
      </c>
      <c r="AE47">
        <v>93</v>
      </c>
      <c r="AF47">
        <v>47</v>
      </c>
      <c r="AG47">
        <v>26</v>
      </c>
      <c r="AH47">
        <v>67.33</v>
      </c>
      <c r="AI47">
        <v>67.33</v>
      </c>
      <c r="AJ47">
        <v>29.78</v>
      </c>
      <c r="AK47">
        <v>193</v>
      </c>
      <c r="AL47">
        <v>82</v>
      </c>
    </row>
    <row r="48" spans="1:38">
      <c r="A48" t="s">
        <v>90</v>
      </c>
      <c r="B48" s="34">
        <v>259.23</v>
      </c>
      <c r="C48" s="34">
        <v>76.540000000000006</v>
      </c>
      <c r="D48" s="93">
        <f t="shared" si="0"/>
        <v>81.949999999999989</v>
      </c>
      <c r="E48" s="34">
        <v>7.66</v>
      </c>
      <c r="F48" s="34"/>
      <c r="G48" s="34"/>
      <c r="H48" s="34"/>
      <c r="I48" s="34"/>
      <c r="J48" s="37">
        <v>15.13</v>
      </c>
      <c r="K48" s="37">
        <v>15.13</v>
      </c>
      <c r="L48" s="37">
        <v>15.51</v>
      </c>
      <c r="M48">
        <v>115.4</v>
      </c>
      <c r="N48">
        <v>272.94</v>
      </c>
      <c r="O48">
        <v>48.26</v>
      </c>
      <c r="P48">
        <v>9.32</v>
      </c>
      <c r="Q48">
        <v>7.01</v>
      </c>
      <c r="R48" s="93">
        <v>27.32</v>
      </c>
      <c r="S48" s="93">
        <v>27.31</v>
      </c>
      <c r="T48" s="93">
        <v>27.32</v>
      </c>
      <c r="U48">
        <v>9.83</v>
      </c>
      <c r="V48">
        <v>128.306589</v>
      </c>
      <c r="W48">
        <v>9.98</v>
      </c>
      <c r="X48">
        <v>95</v>
      </c>
      <c r="Y48">
        <v>31.66</v>
      </c>
      <c r="Z48">
        <v>31.67</v>
      </c>
      <c r="AA48">
        <v>230</v>
      </c>
      <c r="AB48">
        <v>46</v>
      </c>
      <c r="AC48">
        <v>92.04</v>
      </c>
      <c r="AD48">
        <v>44</v>
      </c>
      <c r="AE48">
        <v>93</v>
      </c>
      <c r="AF48">
        <v>47</v>
      </c>
      <c r="AG48">
        <v>27.34</v>
      </c>
      <c r="AH48">
        <v>67.67</v>
      </c>
      <c r="AI48">
        <v>67.67</v>
      </c>
      <c r="AJ48">
        <v>29.78</v>
      </c>
      <c r="AK48">
        <v>193</v>
      </c>
      <c r="AL48">
        <v>82</v>
      </c>
    </row>
    <row r="49" spans="1:38">
      <c r="A49" t="s">
        <v>91</v>
      </c>
      <c r="B49" s="34">
        <v>259.23</v>
      </c>
      <c r="C49" s="34">
        <v>76.540000000000006</v>
      </c>
      <c r="D49" s="93">
        <f t="shared" si="0"/>
        <v>82.45</v>
      </c>
      <c r="E49" s="34">
        <v>7.66</v>
      </c>
      <c r="F49" s="34"/>
      <c r="G49" s="34"/>
      <c r="H49" s="34"/>
      <c r="I49" s="34"/>
      <c r="J49" s="37">
        <v>15.13</v>
      </c>
      <c r="K49" s="37">
        <v>15.13</v>
      </c>
      <c r="L49" s="37">
        <v>15.51</v>
      </c>
      <c r="M49">
        <v>115.4</v>
      </c>
      <c r="N49">
        <v>272.94</v>
      </c>
      <c r="O49">
        <v>48.26</v>
      </c>
      <c r="P49">
        <v>9.32</v>
      </c>
      <c r="Q49">
        <v>7.01</v>
      </c>
      <c r="R49" s="93">
        <v>27.48</v>
      </c>
      <c r="S49" s="93">
        <v>27.49</v>
      </c>
      <c r="T49" s="93">
        <v>27.48</v>
      </c>
      <c r="U49">
        <v>9.83</v>
      </c>
      <c r="V49">
        <v>128.94027399999999</v>
      </c>
      <c r="W49">
        <v>9.98</v>
      </c>
      <c r="X49">
        <v>95</v>
      </c>
      <c r="Y49">
        <v>31.66</v>
      </c>
      <c r="Z49">
        <v>31.67</v>
      </c>
      <c r="AA49">
        <v>230</v>
      </c>
      <c r="AB49">
        <v>46</v>
      </c>
      <c r="AC49">
        <v>92.12</v>
      </c>
      <c r="AD49">
        <v>44</v>
      </c>
      <c r="AE49">
        <v>93</v>
      </c>
      <c r="AF49">
        <v>47</v>
      </c>
      <c r="AG49">
        <v>28.66</v>
      </c>
      <c r="AH49">
        <v>68</v>
      </c>
      <c r="AI49">
        <v>68</v>
      </c>
      <c r="AJ49">
        <v>29.78</v>
      </c>
      <c r="AK49">
        <v>193</v>
      </c>
      <c r="AL49">
        <v>82</v>
      </c>
    </row>
    <row r="50" spans="1:38">
      <c r="A50" t="s">
        <v>92</v>
      </c>
      <c r="B50" s="34">
        <v>259.23</v>
      </c>
      <c r="C50" s="34">
        <v>76.540000000000006</v>
      </c>
      <c r="D50" s="93">
        <f t="shared" si="0"/>
        <v>82.45</v>
      </c>
      <c r="E50" s="34">
        <v>7.66</v>
      </c>
      <c r="F50" s="34"/>
      <c r="G50" s="34"/>
      <c r="H50" s="34"/>
      <c r="I50" s="34"/>
      <c r="J50" s="37">
        <v>15.13</v>
      </c>
      <c r="K50" s="37">
        <v>15.13</v>
      </c>
      <c r="L50" s="37">
        <v>15.51</v>
      </c>
      <c r="M50">
        <v>115.4</v>
      </c>
      <c r="N50">
        <v>272.94</v>
      </c>
      <c r="O50">
        <v>48.26</v>
      </c>
      <c r="P50">
        <v>9.32</v>
      </c>
      <c r="Q50">
        <v>7.01</v>
      </c>
      <c r="R50" s="93">
        <v>27.48</v>
      </c>
      <c r="S50" s="93">
        <v>27.49</v>
      </c>
      <c r="T50" s="93">
        <v>27.48</v>
      </c>
      <c r="U50">
        <v>9.83</v>
      </c>
      <c r="V50">
        <v>129.183999</v>
      </c>
      <c r="W50">
        <v>9.98</v>
      </c>
      <c r="X50">
        <v>95</v>
      </c>
      <c r="Y50">
        <v>31.66</v>
      </c>
      <c r="Z50">
        <v>31.67</v>
      </c>
      <c r="AA50">
        <v>230</v>
      </c>
      <c r="AB50">
        <v>46</v>
      </c>
      <c r="AC50">
        <v>92.3</v>
      </c>
      <c r="AD50">
        <v>44</v>
      </c>
      <c r="AE50">
        <v>93</v>
      </c>
      <c r="AF50">
        <v>47</v>
      </c>
      <c r="AG50">
        <v>30</v>
      </c>
      <c r="AH50">
        <v>68.67</v>
      </c>
      <c r="AI50">
        <v>68.67</v>
      </c>
      <c r="AJ50">
        <v>30.28</v>
      </c>
      <c r="AK50">
        <v>193</v>
      </c>
      <c r="AL50">
        <v>82</v>
      </c>
    </row>
    <row r="51" spans="1:38">
      <c r="A51" t="s">
        <v>93</v>
      </c>
      <c r="B51" s="34">
        <v>259.23</v>
      </c>
      <c r="C51" s="34">
        <v>76.540000000000006</v>
      </c>
      <c r="D51" s="93">
        <f t="shared" si="0"/>
        <v>84.449999999999989</v>
      </c>
      <c r="E51" s="34">
        <v>7.66</v>
      </c>
      <c r="F51" s="34"/>
      <c r="G51" s="34"/>
      <c r="H51" s="34"/>
      <c r="I51" s="34"/>
      <c r="J51" s="37">
        <v>15.13</v>
      </c>
      <c r="K51" s="37">
        <v>15.13</v>
      </c>
      <c r="L51" s="37">
        <v>15.51</v>
      </c>
      <c r="M51">
        <v>115.4</v>
      </c>
      <c r="N51">
        <v>272.94</v>
      </c>
      <c r="O51">
        <v>48.26</v>
      </c>
      <c r="P51">
        <v>9.4700000000000006</v>
      </c>
      <c r="Q51">
        <v>14.07</v>
      </c>
      <c r="R51" s="93">
        <v>28.15</v>
      </c>
      <c r="S51" s="93">
        <v>28.15</v>
      </c>
      <c r="T51" s="93">
        <v>28.15</v>
      </c>
      <c r="U51">
        <v>9.98</v>
      </c>
      <c r="V51">
        <v>130.080907</v>
      </c>
      <c r="W51">
        <v>10.119999999999999</v>
      </c>
      <c r="X51">
        <v>95</v>
      </c>
      <c r="Y51">
        <v>31.66</v>
      </c>
      <c r="Z51">
        <v>31.67</v>
      </c>
      <c r="AA51">
        <v>230</v>
      </c>
      <c r="AB51">
        <v>46</v>
      </c>
      <c r="AC51">
        <v>92.4</v>
      </c>
      <c r="AD51">
        <v>44</v>
      </c>
      <c r="AE51">
        <v>93</v>
      </c>
      <c r="AF51">
        <v>47</v>
      </c>
      <c r="AG51">
        <v>30</v>
      </c>
      <c r="AH51">
        <v>69</v>
      </c>
      <c r="AI51">
        <v>69</v>
      </c>
      <c r="AJ51">
        <v>28.26</v>
      </c>
      <c r="AK51">
        <v>193</v>
      </c>
      <c r="AL51">
        <v>82</v>
      </c>
    </row>
    <row r="52" spans="1:38">
      <c r="A52" t="s">
        <v>94</v>
      </c>
      <c r="B52" s="34">
        <v>259.23</v>
      </c>
      <c r="C52" s="34">
        <v>76.540000000000006</v>
      </c>
      <c r="D52" s="93">
        <f t="shared" si="0"/>
        <v>85.45</v>
      </c>
      <c r="E52" s="34">
        <v>7.66</v>
      </c>
      <c r="F52" s="34"/>
      <c r="G52" s="34"/>
      <c r="H52" s="34"/>
      <c r="I52" s="34"/>
      <c r="J52" s="37">
        <v>15.13</v>
      </c>
      <c r="K52" s="37">
        <v>15.13</v>
      </c>
      <c r="L52" s="37">
        <v>15.51</v>
      </c>
      <c r="M52">
        <v>115.4</v>
      </c>
      <c r="N52">
        <v>272.94</v>
      </c>
      <c r="O52">
        <v>86.88</v>
      </c>
      <c r="P52">
        <v>9.4700000000000006</v>
      </c>
      <c r="Q52">
        <v>14.67</v>
      </c>
      <c r="R52" s="93">
        <v>28.48</v>
      </c>
      <c r="S52" s="93">
        <v>28.49</v>
      </c>
      <c r="T52" s="93">
        <v>28.48</v>
      </c>
      <c r="U52">
        <v>9.98</v>
      </c>
      <c r="V52">
        <v>128.55031399999999</v>
      </c>
      <c r="W52">
        <v>10.119999999999999</v>
      </c>
      <c r="X52">
        <v>95</v>
      </c>
      <c r="Y52">
        <v>31.66</v>
      </c>
      <c r="Z52">
        <v>31.67</v>
      </c>
      <c r="AA52">
        <v>230</v>
      </c>
      <c r="AB52">
        <v>46</v>
      </c>
      <c r="AC52">
        <v>92.36</v>
      </c>
      <c r="AD52">
        <v>44</v>
      </c>
      <c r="AE52">
        <v>93</v>
      </c>
      <c r="AF52">
        <v>47</v>
      </c>
      <c r="AG52">
        <v>30</v>
      </c>
      <c r="AH52">
        <v>69.33</v>
      </c>
      <c r="AI52">
        <v>69.33</v>
      </c>
      <c r="AJ52">
        <v>27.25</v>
      </c>
      <c r="AK52">
        <v>193</v>
      </c>
      <c r="AL52">
        <v>82</v>
      </c>
    </row>
    <row r="53" spans="1:38">
      <c r="A53" t="s">
        <v>95</v>
      </c>
      <c r="B53" s="34">
        <v>259.23</v>
      </c>
      <c r="C53" s="34">
        <v>76.540000000000006</v>
      </c>
      <c r="D53" s="93">
        <f t="shared" si="0"/>
        <v>85.45</v>
      </c>
      <c r="E53" s="34">
        <v>7.66</v>
      </c>
      <c r="F53" s="34"/>
      <c r="G53" s="34"/>
      <c r="H53" s="34"/>
      <c r="I53" s="34"/>
      <c r="J53" s="37">
        <v>15.13</v>
      </c>
      <c r="K53" s="37">
        <v>15.13</v>
      </c>
      <c r="L53" s="37">
        <v>15.51</v>
      </c>
      <c r="M53">
        <v>115.4</v>
      </c>
      <c r="N53">
        <v>272.94</v>
      </c>
      <c r="O53">
        <v>91.7</v>
      </c>
      <c r="P53">
        <v>9.4700000000000006</v>
      </c>
      <c r="Q53">
        <v>15.33</v>
      </c>
      <c r="R53" s="93">
        <v>28.48</v>
      </c>
      <c r="S53" s="93">
        <v>28.49</v>
      </c>
      <c r="T53" s="93">
        <v>28.48</v>
      </c>
      <c r="U53">
        <v>9.98</v>
      </c>
      <c r="V53">
        <v>125.547622</v>
      </c>
      <c r="W53">
        <v>10.119999999999999</v>
      </c>
      <c r="X53">
        <v>95</v>
      </c>
      <c r="Y53">
        <v>31.66</v>
      </c>
      <c r="Z53">
        <v>31.67</v>
      </c>
      <c r="AA53">
        <v>230</v>
      </c>
      <c r="AB53">
        <v>46</v>
      </c>
      <c r="AC53">
        <v>92.31</v>
      </c>
      <c r="AD53">
        <v>44</v>
      </c>
      <c r="AE53">
        <v>93</v>
      </c>
      <c r="AF53">
        <v>47</v>
      </c>
      <c r="AG53">
        <v>30</v>
      </c>
      <c r="AH53">
        <v>69.67</v>
      </c>
      <c r="AI53">
        <v>69.67</v>
      </c>
      <c r="AJ53">
        <v>27.25</v>
      </c>
      <c r="AK53">
        <v>193</v>
      </c>
      <c r="AL53">
        <v>82</v>
      </c>
    </row>
    <row r="54" spans="1:38">
      <c r="A54" t="s">
        <v>96</v>
      </c>
      <c r="B54" s="34">
        <v>259.23</v>
      </c>
      <c r="C54" s="34">
        <v>76.540000000000006</v>
      </c>
      <c r="D54" s="93">
        <f t="shared" si="0"/>
        <v>84.949999999999989</v>
      </c>
      <c r="E54" s="34">
        <v>7.66</v>
      </c>
      <c r="F54" s="34"/>
      <c r="G54" s="34"/>
      <c r="H54" s="34"/>
      <c r="I54" s="34"/>
      <c r="J54" s="37">
        <v>15.13</v>
      </c>
      <c r="K54" s="37">
        <v>15.13</v>
      </c>
      <c r="L54" s="37">
        <v>15.51</v>
      </c>
      <c r="M54">
        <v>115.4</v>
      </c>
      <c r="N54">
        <v>272.94</v>
      </c>
      <c r="O54">
        <v>91.7</v>
      </c>
      <c r="P54">
        <v>9.4700000000000006</v>
      </c>
      <c r="Q54">
        <v>16.36</v>
      </c>
      <c r="R54" s="93">
        <v>28.32</v>
      </c>
      <c r="S54" s="93">
        <v>28.31</v>
      </c>
      <c r="T54" s="93">
        <v>28.32</v>
      </c>
      <c r="U54">
        <v>9.98</v>
      </c>
      <c r="V54">
        <v>122.613173</v>
      </c>
      <c r="W54">
        <v>10.119999999999999</v>
      </c>
      <c r="X54">
        <v>95</v>
      </c>
      <c r="Y54">
        <v>31.66</v>
      </c>
      <c r="Z54">
        <v>31.67</v>
      </c>
      <c r="AA54">
        <v>230</v>
      </c>
      <c r="AB54">
        <v>46</v>
      </c>
      <c r="AC54">
        <v>92.25</v>
      </c>
      <c r="AD54">
        <v>44</v>
      </c>
      <c r="AE54">
        <v>93</v>
      </c>
      <c r="AF54">
        <v>47</v>
      </c>
      <c r="AG54">
        <v>30</v>
      </c>
      <c r="AH54">
        <v>70</v>
      </c>
      <c r="AI54">
        <v>70</v>
      </c>
      <c r="AJ54">
        <v>28.26</v>
      </c>
      <c r="AK54">
        <v>193</v>
      </c>
      <c r="AL54">
        <v>82</v>
      </c>
    </row>
    <row r="55" spans="1:38">
      <c r="A55" t="s">
        <v>97</v>
      </c>
      <c r="B55" s="34">
        <v>259.23</v>
      </c>
      <c r="C55" s="34">
        <v>76.540000000000006</v>
      </c>
      <c r="D55" s="93">
        <f t="shared" si="0"/>
        <v>84.949999999999989</v>
      </c>
      <c r="E55" s="34">
        <v>7.66</v>
      </c>
      <c r="F55" s="34"/>
      <c r="G55" s="34"/>
      <c r="H55" s="34"/>
      <c r="I55" s="34"/>
      <c r="J55" s="37">
        <v>15.13</v>
      </c>
      <c r="K55" s="37">
        <v>15.13</v>
      </c>
      <c r="L55" s="37">
        <v>15.51</v>
      </c>
      <c r="M55">
        <v>115.4</v>
      </c>
      <c r="N55">
        <v>272.94</v>
      </c>
      <c r="O55">
        <v>86.88</v>
      </c>
      <c r="P55">
        <v>9.6999999999999993</v>
      </c>
      <c r="Q55">
        <v>18.02</v>
      </c>
      <c r="R55" s="93">
        <v>28.32</v>
      </c>
      <c r="S55" s="93">
        <v>28.31</v>
      </c>
      <c r="T55" s="93">
        <v>28.32</v>
      </c>
      <c r="U55">
        <v>10.37</v>
      </c>
      <c r="V55">
        <v>119.40575200000001</v>
      </c>
      <c r="W55">
        <v>10.119999999999999</v>
      </c>
      <c r="X55">
        <v>95</v>
      </c>
      <c r="Y55">
        <v>31.66</v>
      </c>
      <c r="Z55">
        <v>31.67</v>
      </c>
      <c r="AA55">
        <v>230</v>
      </c>
      <c r="AB55">
        <v>46</v>
      </c>
      <c r="AC55">
        <v>92.15</v>
      </c>
      <c r="AD55">
        <v>44</v>
      </c>
      <c r="AE55">
        <v>93</v>
      </c>
      <c r="AF55">
        <v>47</v>
      </c>
      <c r="AG55">
        <v>30</v>
      </c>
      <c r="AH55">
        <v>73.33</v>
      </c>
      <c r="AI55">
        <v>73.33</v>
      </c>
      <c r="AJ55">
        <v>28.26</v>
      </c>
      <c r="AK55">
        <v>193</v>
      </c>
      <c r="AL55">
        <v>82</v>
      </c>
    </row>
    <row r="56" spans="1:38">
      <c r="A56" t="s">
        <v>98</v>
      </c>
      <c r="B56" s="34">
        <v>259.23</v>
      </c>
      <c r="C56" s="34">
        <v>76.540000000000006</v>
      </c>
      <c r="D56" s="93">
        <f t="shared" si="0"/>
        <v>85.949999999999989</v>
      </c>
      <c r="E56" s="34">
        <v>7.66</v>
      </c>
      <c r="F56" s="34"/>
      <c r="G56" s="34"/>
      <c r="H56" s="34"/>
      <c r="I56" s="34"/>
      <c r="J56" s="37">
        <v>15.13</v>
      </c>
      <c r="K56" s="37">
        <v>15.13</v>
      </c>
      <c r="L56" s="37">
        <v>15.51</v>
      </c>
      <c r="M56">
        <v>115.4</v>
      </c>
      <c r="N56">
        <v>272.94</v>
      </c>
      <c r="O56">
        <v>100.56</v>
      </c>
      <c r="P56">
        <v>9.6999999999999993</v>
      </c>
      <c r="Q56">
        <v>19.489999999999998</v>
      </c>
      <c r="R56" s="93">
        <v>28.65</v>
      </c>
      <c r="S56" s="93">
        <v>28.65</v>
      </c>
      <c r="T56" s="93">
        <v>28.65</v>
      </c>
      <c r="U56">
        <v>10.37</v>
      </c>
      <c r="V56">
        <v>115.749877</v>
      </c>
      <c r="W56">
        <v>10.119999999999999</v>
      </c>
      <c r="X56">
        <v>95</v>
      </c>
      <c r="Y56">
        <v>31.66</v>
      </c>
      <c r="Z56">
        <v>31.67</v>
      </c>
      <c r="AA56">
        <v>230</v>
      </c>
      <c r="AB56">
        <v>46</v>
      </c>
      <c r="AC56">
        <v>92.15</v>
      </c>
      <c r="AD56">
        <v>44</v>
      </c>
      <c r="AE56">
        <v>93</v>
      </c>
      <c r="AF56">
        <v>47</v>
      </c>
      <c r="AG56">
        <v>30</v>
      </c>
      <c r="AH56">
        <v>73.33</v>
      </c>
      <c r="AI56">
        <v>73.33</v>
      </c>
      <c r="AJ56">
        <v>27.25</v>
      </c>
      <c r="AK56">
        <v>193</v>
      </c>
      <c r="AL56">
        <v>82</v>
      </c>
    </row>
    <row r="57" spans="1:38">
      <c r="A57" t="s">
        <v>99</v>
      </c>
      <c r="B57" s="34">
        <v>259.23</v>
      </c>
      <c r="C57" s="34">
        <v>87.07</v>
      </c>
      <c r="D57" s="93">
        <f t="shared" si="0"/>
        <v>86.449999999999989</v>
      </c>
      <c r="E57" s="34">
        <v>7.66</v>
      </c>
      <c r="F57" s="34"/>
      <c r="G57" s="34"/>
      <c r="H57" s="34"/>
      <c r="I57" s="34"/>
      <c r="J57" s="37">
        <v>15.13</v>
      </c>
      <c r="K57" s="37">
        <v>15.13</v>
      </c>
      <c r="L57" s="37">
        <v>15.51</v>
      </c>
      <c r="M57">
        <v>115.4</v>
      </c>
      <c r="N57">
        <v>272.94</v>
      </c>
      <c r="O57">
        <v>100.56</v>
      </c>
      <c r="P57">
        <v>9.6999999999999993</v>
      </c>
      <c r="Q57">
        <v>14.07</v>
      </c>
      <c r="R57" s="93">
        <v>28.82</v>
      </c>
      <c r="S57" s="93">
        <v>28.81</v>
      </c>
      <c r="T57" s="93">
        <v>28.82</v>
      </c>
      <c r="U57">
        <v>10.37</v>
      </c>
      <c r="V57">
        <v>110.290437</v>
      </c>
      <c r="W57">
        <v>10.119999999999999</v>
      </c>
      <c r="X57">
        <v>102.5</v>
      </c>
      <c r="Y57">
        <v>34.159999999999997</v>
      </c>
      <c r="Z57">
        <v>34.17</v>
      </c>
      <c r="AA57">
        <v>230</v>
      </c>
      <c r="AB57">
        <v>46</v>
      </c>
      <c r="AC57">
        <v>92.05</v>
      </c>
      <c r="AD57">
        <v>44</v>
      </c>
      <c r="AE57">
        <v>93</v>
      </c>
      <c r="AF57">
        <v>47</v>
      </c>
      <c r="AG57">
        <v>34</v>
      </c>
      <c r="AH57">
        <v>76.67</v>
      </c>
      <c r="AI57">
        <v>76.67</v>
      </c>
      <c r="AJ57">
        <v>27.25</v>
      </c>
      <c r="AK57">
        <v>189</v>
      </c>
      <c r="AL57">
        <v>81</v>
      </c>
    </row>
    <row r="58" spans="1:38">
      <c r="A58" t="s">
        <v>100</v>
      </c>
      <c r="B58" s="34">
        <v>259.23</v>
      </c>
      <c r="C58" s="34">
        <v>87.07</v>
      </c>
      <c r="D58" s="93">
        <f t="shared" si="0"/>
        <v>86.449999999999989</v>
      </c>
      <c r="E58" s="34">
        <v>7.66</v>
      </c>
      <c r="F58" s="34"/>
      <c r="G58" s="34"/>
      <c r="H58" s="34"/>
      <c r="I58" s="34"/>
      <c r="J58" s="37">
        <v>15.13</v>
      </c>
      <c r="K58" s="37">
        <v>15.13</v>
      </c>
      <c r="L58" s="37">
        <v>15.51</v>
      </c>
      <c r="M58">
        <v>115.4</v>
      </c>
      <c r="N58">
        <v>272.94</v>
      </c>
      <c r="O58">
        <v>100.56</v>
      </c>
      <c r="P58">
        <v>9.6999999999999993</v>
      </c>
      <c r="Q58">
        <v>14.67</v>
      </c>
      <c r="R58" s="93">
        <v>28.82</v>
      </c>
      <c r="S58" s="93">
        <v>28.81</v>
      </c>
      <c r="T58" s="93">
        <v>28.82</v>
      </c>
      <c r="U58">
        <v>10.37</v>
      </c>
      <c r="V58">
        <v>110.26119</v>
      </c>
      <c r="W58">
        <v>10.119999999999999</v>
      </c>
      <c r="X58">
        <v>102.5</v>
      </c>
      <c r="Y58">
        <v>34.159999999999997</v>
      </c>
      <c r="Z58">
        <v>34.17</v>
      </c>
      <c r="AA58">
        <v>230</v>
      </c>
      <c r="AB58">
        <v>46</v>
      </c>
      <c r="AC58">
        <v>92.1</v>
      </c>
      <c r="AD58">
        <v>43.5</v>
      </c>
      <c r="AE58">
        <v>93</v>
      </c>
      <c r="AF58">
        <v>47</v>
      </c>
      <c r="AG58">
        <v>34</v>
      </c>
      <c r="AH58">
        <v>76.67</v>
      </c>
      <c r="AI58">
        <v>76.67</v>
      </c>
      <c r="AJ58">
        <v>27.25</v>
      </c>
      <c r="AK58">
        <v>189</v>
      </c>
      <c r="AL58">
        <v>81</v>
      </c>
    </row>
    <row r="59" spans="1:38">
      <c r="A59" t="s">
        <v>101</v>
      </c>
      <c r="B59" s="34">
        <v>259.23</v>
      </c>
      <c r="C59" s="34">
        <v>87.07</v>
      </c>
      <c r="D59" s="93">
        <f t="shared" si="0"/>
        <v>86.95</v>
      </c>
      <c r="E59" s="34">
        <v>7.66</v>
      </c>
      <c r="F59" s="34"/>
      <c r="G59" s="34"/>
      <c r="H59" s="34"/>
      <c r="I59" s="34"/>
      <c r="J59" s="37">
        <v>14.89</v>
      </c>
      <c r="K59" s="37">
        <v>14.89</v>
      </c>
      <c r="L59" s="37">
        <v>15.26</v>
      </c>
      <c r="M59">
        <v>115.4</v>
      </c>
      <c r="N59">
        <v>272.94</v>
      </c>
      <c r="O59">
        <v>100.56</v>
      </c>
      <c r="P59">
        <v>9.6999999999999993</v>
      </c>
      <c r="Q59">
        <v>9.06</v>
      </c>
      <c r="R59" s="93">
        <v>28.98</v>
      </c>
      <c r="S59" s="93">
        <v>28.99</v>
      </c>
      <c r="T59" s="93">
        <v>28.98</v>
      </c>
      <c r="U59">
        <v>10.56</v>
      </c>
      <c r="V59">
        <v>109.57876</v>
      </c>
      <c r="W59">
        <v>10.44</v>
      </c>
      <c r="X59">
        <v>102.5</v>
      </c>
      <c r="Y59">
        <v>34.159999999999997</v>
      </c>
      <c r="Z59">
        <v>34.17</v>
      </c>
      <c r="AA59">
        <v>230</v>
      </c>
      <c r="AB59">
        <v>46</v>
      </c>
      <c r="AC59">
        <v>91.95</v>
      </c>
      <c r="AD59">
        <v>42.78</v>
      </c>
      <c r="AE59">
        <v>89</v>
      </c>
      <c r="AF59">
        <v>44</v>
      </c>
      <c r="AG59">
        <v>34</v>
      </c>
      <c r="AH59">
        <v>76.67</v>
      </c>
      <c r="AI59">
        <v>76.67</v>
      </c>
      <c r="AJ59">
        <v>27.25</v>
      </c>
      <c r="AK59">
        <v>189</v>
      </c>
      <c r="AL59">
        <v>81</v>
      </c>
    </row>
    <row r="60" spans="1:38">
      <c r="A60" t="s">
        <v>102</v>
      </c>
      <c r="B60" s="34">
        <v>259.23</v>
      </c>
      <c r="C60" s="34">
        <v>87.07</v>
      </c>
      <c r="D60" s="93">
        <f t="shared" si="0"/>
        <v>86.95</v>
      </c>
      <c r="E60" s="34">
        <v>7.66</v>
      </c>
      <c r="F60" s="34"/>
      <c r="G60" s="34"/>
      <c r="H60" s="34"/>
      <c r="I60" s="34"/>
      <c r="J60" s="37">
        <v>14.31</v>
      </c>
      <c r="K60" s="37">
        <v>14.31</v>
      </c>
      <c r="L60" s="37">
        <v>14.66</v>
      </c>
      <c r="M60">
        <v>115.4</v>
      </c>
      <c r="N60">
        <v>272.94</v>
      </c>
      <c r="O60">
        <v>100.56</v>
      </c>
      <c r="P60">
        <v>9.6999999999999993</v>
      </c>
      <c r="Q60">
        <v>9.32</v>
      </c>
      <c r="R60" s="93">
        <v>28.98</v>
      </c>
      <c r="S60" s="93">
        <v>28.99</v>
      </c>
      <c r="T60" s="93">
        <v>28.98</v>
      </c>
      <c r="U60">
        <v>10.56</v>
      </c>
      <c r="V60">
        <v>107.80444199999999</v>
      </c>
      <c r="W60">
        <v>10.44</v>
      </c>
      <c r="X60">
        <v>102.5</v>
      </c>
      <c r="Y60">
        <v>34.159999999999997</v>
      </c>
      <c r="Z60">
        <v>34.17</v>
      </c>
      <c r="AA60">
        <v>230</v>
      </c>
      <c r="AB60">
        <v>46</v>
      </c>
      <c r="AC60">
        <v>91.59</v>
      </c>
      <c r="AD60">
        <v>41.19</v>
      </c>
      <c r="AE60">
        <v>89</v>
      </c>
      <c r="AF60">
        <v>44</v>
      </c>
      <c r="AG60">
        <v>34</v>
      </c>
      <c r="AH60">
        <v>76.67</v>
      </c>
      <c r="AI60">
        <v>76.67</v>
      </c>
      <c r="AJ60">
        <v>27.25</v>
      </c>
      <c r="AK60">
        <v>189</v>
      </c>
      <c r="AL60">
        <v>81</v>
      </c>
    </row>
    <row r="61" spans="1:38">
      <c r="A61" t="s">
        <v>103</v>
      </c>
      <c r="B61" s="34">
        <v>259.23</v>
      </c>
      <c r="C61" s="34">
        <v>87.07</v>
      </c>
      <c r="D61" s="93">
        <f t="shared" si="0"/>
        <v>86.95</v>
      </c>
      <c r="E61" s="34">
        <v>7.66</v>
      </c>
      <c r="F61" s="34"/>
      <c r="G61" s="34"/>
      <c r="H61" s="34"/>
      <c r="I61" s="34"/>
      <c r="J61" s="37">
        <v>13.66</v>
      </c>
      <c r="K61" s="37">
        <v>13.66</v>
      </c>
      <c r="L61" s="37">
        <v>13.99</v>
      </c>
      <c r="M61">
        <v>115.4</v>
      </c>
      <c r="N61">
        <v>272.94</v>
      </c>
      <c r="O61">
        <v>100.56</v>
      </c>
      <c r="P61">
        <v>9.94</v>
      </c>
      <c r="Q61">
        <v>9.01</v>
      </c>
      <c r="R61" s="93">
        <v>28.98</v>
      </c>
      <c r="S61" s="93">
        <v>28.99</v>
      </c>
      <c r="T61" s="93">
        <v>28.98</v>
      </c>
      <c r="U61">
        <v>10.56</v>
      </c>
      <c r="V61">
        <v>103.04693</v>
      </c>
      <c r="W61">
        <v>10.44</v>
      </c>
      <c r="X61">
        <v>102.5</v>
      </c>
      <c r="Y61">
        <v>34.159999999999997</v>
      </c>
      <c r="Z61">
        <v>34.17</v>
      </c>
      <c r="AA61">
        <v>230</v>
      </c>
      <c r="AB61">
        <v>46</v>
      </c>
      <c r="AC61">
        <v>90.9</v>
      </c>
      <c r="AD61">
        <v>40.520000000000003</v>
      </c>
      <c r="AE61">
        <v>83</v>
      </c>
      <c r="AF61">
        <v>42</v>
      </c>
      <c r="AG61">
        <v>34</v>
      </c>
      <c r="AH61">
        <v>76.67</v>
      </c>
      <c r="AI61">
        <v>76.67</v>
      </c>
      <c r="AJ61">
        <v>27.76</v>
      </c>
      <c r="AK61">
        <v>182</v>
      </c>
      <c r="AL61">
        <v>78</v>
      </c>
    </row>
    <row r="62" spans="1:38">
      <c r="A62" t="s">
        <v>104</v>
      </c>
      <c r="B62" s="34">
        <v>259.23</v>
      </c>
      <c r="C62" s="34">
        <v>87.07</v>
      </c>
      <c r="D62" s="93">
        <f t="shared" si="0"/>
        <v>86.95</v>
      </c>
      <c r="E62" s="34">
        <v>7.66</v>
      </c>
      <c r="F62" s="34"/>
      <c r="G62" s="34"/>
      <c r="H62" s="34"/>
      <c r="I62" s="34"/>
      <c r="J62" s="37">
        <v>12.97</v>
      </c>
      <c r="K62" s="37">
        <v>12.97</v>
      </c>
      <c r="L62" s="37">
        <v>13.29</v>
      </c>
      <c r="M62">
        <v>115.4</v>
      </c>
      <c r="N62">
        <v>272.94</v>
      </c>
      <c r="O62">
        <v>100.56</v>
      </c>
      <c r="P62">
        <v>9.94</v>
      </c>
      <c r="Q62">
        <v>9.01</v>
      </c>
      <c r="R62" s="93">
        <v>28.98</v>
      </c>
      <c r="S62" s="93">
        <v>28.99</v>
      </c>
      <c r="T62" s="93">
        <v>28.98</v>
      </c>
      <c r="U62">
        <v>10.56</v>
      </c>
      <c r="V62">
        <v>97.996948000000003</v>
      </c>
      <c r="W62">
        <v>10.44</v>
      </c>
      <c r="X62">
        <v>102.5</v>
      </c>
      <c r="Y62">
        <v>34.159999999999997</v>
      </c>
      <c r="Z62">
        <v>34.17</v>
      </c>
      <c r="AA62">
        <v>221.85</v>
      </c>
      <c r="AB62">
        <v>44.37</v>
      </c>
      <c r="AC62">
        <v>89.01</v>
      </c>
      <c r="AD62">
        <v>39.4</v>
      </c>
      <c r="AE62">
        <v>79</v>
      </c>
      <c r="AF62">
        <v>39</v>
      </c>
      <c r="AG62">
        <v>34</v>
      </c>
      <c r="AH62">
        <v>76.67</v>
      </c>
      <c r="AI62">
        <v>76.67</v>
      </c>
      <c r="AJ62">
        <v>27.76</v>
      </c>
      <c r="AK62">
        <v>172</v>
      </c>
      <c r="AL62">
        <v>73</v>
      </c>
    </row>
    <row r="63" spans="1:38">
      <c r="A63" t="s">
        <v>105</v>
      </c>
      <c r="B63" s="34">
        <v>259.23</v>
      </c>
      <c r="C63" s="34">
        <v>87.07</v>
      </c>
      <c r="D63" s="93">
        <f t="shared" si="0"/>
        <v>86.95</v>
      </c>
      <c r="E63" s="34">
        <v>7.66</v>
      </c>
      <c r="F63" s="34"/>
      <c r="G63" s="34"/>
      <c r="H63" s="34"/>
      <c r="I63" s="34"/>
      <c r="J63" s="37">
        <v>12.46</v>
      </c>
      <c r="K63" s="37">
        <v>12.46</v>
      </c>
      <c r="L63" s="37">
        <v>12.78</v>
      </c>
      <c r="M63">
        <v>115.4</v>
      </c>
      <c r="N63">
        <v>272.94</v>
      </c>
      <c r="O63">
        <v>100.56</v>
      </c>
      <c r="P63">
        <v>9.94</v>
      </c>
      <c r="Q63">
        <v>9.01</v>
      </c>
      <c r="R63" s="93">
        <v>28.98</v>
      </c>
      <c r="S63" s="93">
        <v>28.99</v>
      </c>
      <c r="T63" s="93">
        <v>28.98</v>
      </c>
      <c r="U63">
        <v>10.56</v>
      </c>
      <c r="V63">
        <v>92.615499999999997</v>
      </c>
      <c r="W63">
        <v>10.96</v>
      </c>
      <c r="X63">
        <v>107.5</v>
      </c>
      <c r="Y63">
        <v>35.840000000000003</v>
      </c>
      <c r="Z63">
        <v>35.83</v>
      </c>
      <c r="AA63">
        <v>213.16</v>
      </c>
      <c r="AB63">
        <v>42.63</v>
      </c>
      <c r="AC63">
        <v>85.21</v>
      </c>
      <c r="AD63">
        <v>37.450000000000003</v>
      </c>
      <c r="AE63">
        <v>77</v>
      </c>
      <c r="AF63">
        <v>38</v>
      </c>
      <c r="AG63">
        <v>37.340000000000003</v>
      </c>
      <c r="AH63">
        <v>76.67</v>
      </c>
      <c r="AI63">
        <v>76.67</v>
      </c>
      <c r="AJ63">
        <v>26.75</v>
      </c>
      <c r="AK63">
        <v>161</v>
      </c>
      <c r="AL63">
        <v>69</v>
      </c>
    </row>
    <row r="64" spans="1:38">
      <c r="A64" t="s">
        <v>106</v>
      </c>
      <c r="B64" s="34">
        <v>259.23</v>
      </c>
      <c r="C64" s="34">
        <v>87.07</v>
      </c>
      <c r="D64" s="93">
        <f t="shared" si="0"/>
        <v>86.95</v>
      </c>
      <c r="E64" s="34">
        <v>7.66</v>
      </c>
      <c r="F64" s="34"/>
      <c r="G64" s="34"/>
      <c r="H64" s="34"/>
      <c r="I64" s="34"/>
      <c r="J64" s="37">
        <v>11.82</v>
      </c>
      <c r="K64" s="37">
        <v>11.82</v>
      </c>
      <c r="L64" s="37">
        <v>12.12</v>
      </c>
      <c r="M64">
        <v>115.4</v>
      </c>
      <c r="N64">
        <v>272.94</v>
      </c>
      <c r="O64">
        <v>100.56</v>
      </c>
      <c r="P64">
        <v>9.94</v>
      </c>
      <c r="Q64">
        <v>9.01</v>
      </c>
      <c r="R64" s="93">
        <v>28.98</v>
      </c>
      <c r="S64" s="93">
        <v>28.99</v>
      </c>
      <c r="T64" s="93">
        <v>28.98</v>
      </c>
      <c r="U64">
        <v>10.56</v>
      </c>
      <c r="V64">
        <v>85.498729999999995</v>
      </c>
      <c r="W64">
        <v>10.96</v>
      </c>
      <c r="X64">
        <v>107.5</v>
      </c>
      <c r="Y64">
        <v>35.840000000000003</v>
      </c>
      <c r="Z64">
        <v>35.83</v>
      </c>
      <c r="AA64">
        <v>207.47</v>
      </c>
      <c r="AB64">
        <v>41.49</v>
      </c>
      <c r="AC64">
        <v>80.209999999999994</v>
      </c>
      <c r="AD64">
        <v>35.4</v>
      </c>
      <c r="AE64">
        <v>71</v>
      </c>
      <c r="AF64">
        <v>36</v>
      </c>
      <c r="AG64">
        <v>37.340000000000003</v>
      </c>
      <c r="AH64">
        <v>76.67</v>
      </c>
      <c r="AI64">
        <v>76.67</v>
      </c>
      <c r="AJ64">
        <v>25.73</v>
      </c>
      <c r="AK64">
        <v>151</v>
      </c>
      <c r="AL64">
        <v>64</v>
      </c>
    </row>
    <row r="65" spans="1:38">
      <c r="A65" t="s">
        <v>107</v>
      </c>
      <c r="B65" s="34">
        <v>259.23</v>
      </c>
      <c r="C65" s="34">
        <v>87.07</v>
      </c>
      <c r="D65" s="93">
        <f t="shared" si="0"/>
        <v>87.449999999999989</v>
      </c>
      <c r="E65" s="34">
        <v>7.66</v>
      </c>
      <c r="F65" s="34"/>
      <c r="G65" s="34"/>
      <c r="H65" s="34"/>
      <c r="I65" s="34"/>
      <c r="J65" s="37">
        <v>11.03</v>
      </c>
      <c r="K65" s="37">
        <v>11.03</v>
      </c>
      <c r="L65" s="37">
        <v>11.31</v>
      </c>
      <c r="M65">
        <v>115.4</v>
      </c>
      <c r="N65">
        <v>272.94</v>
      </c>
      <c r="O65">
        <v>100.56</v>
      </c>
      <c r="P65">
        <v>10.1</v>
      </c>
      <c r="Q65">
        <v>9.01</v>
      </c>
      <c r="R65" s="93">
        <v>29.15</v>
      </c>
      <c r="S65" s="93">
        <v>29.15</v>
      </c>
      <c r="T65" s="93">
        <v>29.15</v>
      </c>
      <c r="U65">
        <v>10.56</v>
      </c>
      <c r="V65">
        <v>78.450203000000002</v>
      </c>
      <c r="W65">
        <v>10.96</v>
      </c>
      <c r="X65">
        <v>107.5</v>
      </c>
      <c r="Y65">
        <v>35.840000000000003</v>
      </c>
      <c r="Z65">
        <v>35.83</v>
      </c>
      <c r="AA65">
        <v>195.98</v>
      </c>
      <c r="AB65">
        <v>39.200000000000003</v>
      </c>
      <c r="AC65">
        <v>74.819999999999993</v>
      </c>
      <c r="AD65">
        <v>33.36</v>
      </c>
      <c r="AE65">
        <v>66</v>
      </c>
      <c r="AF65">
        <v>33</v>
      </c>
      <c r="AG65">
        <v>37.340000000000003</v>
      </c>
      <c r="AH65">
        <v>76.67</v>
      </c>
      <c r="AI65">
        <v>76.67</v>
      </c>
      <c r="AJ65">
        <v>25.73</v>
      </c>
      <c r="AK65">
        <v>140</v>
      </c>
      <c r="AL65">
        <v>60</v>
      </c>
    </row>
    <row r="66" spans="1:38">
      <c r="A66" t="s">
        <v>108</v>
      </c>
      <c r="B66" s="34">
        <v>259.23</v>
      </c>
      <c r="C66" s="34">
        <v>87.07</v>
      </c>
      <c r="D66" s="93">
        <f t="shared" si="0"/>
        <v>88.45</v>
      </c>
      <c r="E66" s="34">
        <v>7.66</v>
      </c>
      <c r="F66" s="34"/>
      <c r="G66" s="34"/>
      <c r="H66" s="34"/>
      <c r="I66" s="34"/>
      <c r="J66" s="37">
        <v>10.029999999999999</v>
      </c>
      <c r="K66" s="37">
        <v>10.029999999999999</v>
      </c>
      <c r="L66" s="37">
        <v>10.28</v>
      </c>
      <c r="M66">
        <v>115.4</v>
      </c>
      <c r="N66">
        <v>272.94</v>
      </c>
      <c r="O66">
        <v>100.56</v>
      </c>
      <c r="P66">
        <v>10.1</v>
      </c>
      <c r="Q66">
        <v>10.01</v>
      </c>
      <c r="R66" s="93">
        <v>29.48</v>
      </c>
      <c r="S66" s="93">
        <v>29.49</v>
      </c>
      <c r="T66" s="93">
        <v>29.48</v>
      </c>
      <c r="U66">
        <v>10.56</v>
      </c>
      <c r="V66">
        <v>71.674648000000005</v>
      </c>
      <c r="W66">
        <v>10.96</v>
      </c>
      <c r="X66">
        <v>107.5</v>
      </c>
      <c r="Y66">
        <v>35.840000000000003</v>
      </c>
      <c r="Z66">
        <v>35.83</v>
      </c>
      <c r="AA66">
        <v>184.56</v>
      </c>
      <c r="AB66">
        <v>36.909999999999997</v>
      </c>
      <c r="AC66">
        <v>69.150000000000006</v>
      </c>
      <c r="AD66">
        <v>29.93</v>
      </c>
      <c r="AE66">
        <v>59</v>
      </c>
      <c r="AF66">
        <v>30</v>
      </c>
      <c r="AG66">
        <v>37.340000000000003</v>
      </c>
      <c r="AH66">
        <v>76.67</v>
      </c>
      <c r="AI66">
        <v>76.67</v>
      </c>
      <c r="AJ66">
        <v>25.73</v>
      </c>
      <c r="AK66">
        <v>130</v>
      </c>
      <c r="AL66">
        <v>55</v>
      </c>
    </row>
    <row r="67" spans="1:38">
      <c r="A67" t="s">
        <v>109</v>
      </c>
      <c r="B67" s="34">
        <v>259.23</v>
      </c>
      <c r="C67" s="34">
        <v>87.07</v>
      </c>
      <c r="D67" s="93">
        <f t="shared" si="0"/>
        <v>88.45</v>
      </c>
      <c r="E67" s="34">
        <v>7.66</v>
      </c>
      <c r="F67" s="34"/>
      <c r="G67" s="34"/>
      <c r="H67" s="34"/>
      <c r="I67" s="34"/>
      <c r="J67" s="37">
        <v>9.0299999999999994</v>
      </c>
      <c r="K67" s="37">
        <v>9.0299999999999994</v>
      </c>
      <c r="L67" s="37">
        <v>9.26</v>
      </c>
      <c r="M67">
        <v>115.4</v>
      </c>
      <c r="N67">
        <v>272.94</v>
      </c>
      <c r="O67">
        <v>100.56</v>
      </c>
      <c r="P67">
        <v>10.48</v>
      </c>
      <c r="Q67">
        <v>14</v>
      </c>
      <c r="R67" s="93">
        <v>29.48</v>
      </c>
      <c r="S67" s="93">
        <v>29.49</v>
      </c>
      <c r="T67" s="93">
        <v>29.48</v>
      </c>
      <c r="U67">
        <v>10.56</v>
      </c>
      <c r="V67">
        <v>64.587125</v>
      </c>
      <c r="W67">
        <v>11.42</v>
      </c>
      <c r="X67">
        <v>107.5</v>
      </c>
      <c r="Y67">
        <v>35.840000000000003</v>
      </c>
      <c r="Z67">
        <v>35.83</v>
      </c>
      <c r="AA67">
        <v>169.17</v>
      </c>
      <c r="AB67">
        <v>33.83</v>
      </c>
      <c r="AC67">
        <v>63.23</v>
      </c>
      <c r="AD67">
        <v>27.75</v>
      </c>
      <c r="AE67">
        <v>53</v>
      </c>
      <c r="AF67">
        <v>26</v>
      </c>
      <c r="AG67">
        <v>37.340000000000003</v>
      </c>
      <c r="AH67">
        <v>81.67</v>
      </c>
      <c r="AI67">
        <v>81.67</v>
      </c>
      <c r="AJ67">
        <v>25.73</v>
      </c>
      <c r="AK67">
        <v>119</v>
      </c>
      <c r="AL67">
        <v>51</v>
      </c>
    </row>
    <row r="68" spans="1:38">
      <c r="A68" t="s">
        <v>110</v>
      </c>
      <c r="B68" s="34">
        <v>259.23</v>
      </c>
      <c r="C68" s="34">
        <v>87.07</v>
      </c>
      <c r="D68" s="93">
        <f t="shared" ref="D68:D98" si="1">R68+S68+T68</f>
        <v>88.45</v>
      </c>
      <c r="E68" s="34">
        <v>7.66</v>
      </c>
      <c r="F68" s="34"/>
      <c r="G68" s="34"/>
      <c r="H68" s="34"/>
      <c r="I68" s="34"/>
      <c r="J68" s="37">
        <v>8.23</v>
      </c>
      <c r="K68" s="37">
        <v>8.23</v>
      </c>
      <c r="L68" s="37">
        <v>8.43</v>
      </c>
      <c r="M68">
        <v>115.4</v>
      </c>
      <c r="N68">
        <v>272.94</v>
      </c>
      <c r="O68">
        <v>100.56</v>
      </c>
      <c r="P68">
        <v>10.48</v>
      </c>
      <c r="Q68">
        <v>14.4</v>
      </c>
      <c r="R68" s="93">
        <v>29.48</v>
      </c>
      <c r="S68" s="93">
        <v>29.49</v>
      </c>
      <c r="T68" s="93">
        <v>29.48</v>
      </c>
      <c r="U68">
        <v>10.56</v>
      </c>
      <c r="V68">
        <v>56.934159999999999</v>
      </c>
      <c r="W68">
        <v>11.42</v>
      </c>
      <c r="X68">
        <v>107.5</v>
      </c>
      <c r="Y68">
        <v>35.840000000000003</v>
      </c>
      <c r="Z68">
        <v>35.83</v>
      </c>
      <c r="AA68">
        <v>155.33000000000001</v>
      </c>
      <c r="AB68">
        <v>31.07</v>
      </c>
      <c r="AC68">
        <v>57.01</v>
      </c>
      <c r="AD68">
        <v>26.71</v>
      </c>
      <c r="AE68">
        <v>46</v>
      </c>
      <c r="AF68">
        <v>23</v>
      </c>
      <c r="AG68">
        <v>37.340000000000003</v>
      </c>
      <c r="AH68">
        <v>81.33</v>
      </c>
      <c r="AI68">
        <v>81.33</v>
      </c>
      <c r="AJ68">
        <v>26.24</v>
      </c>
      <c r="AK68">
        <v>105</v>
      </c>
      <c r="AL68">
        <v>45</v>
      </c>
    </row>
    <row r="69" spans="1:38">
      <c r="A69" t="s">
        <v>111</v>
      </c>
      <c r="B69" s="34">
        <v>259.23</v>
      </c>
      <c r="C69" s="34">
        <v>87.07</v>
      </c>
      <c r="D69" s="93">
        <f t="shared" si="1"/>
        <v>88.45</v>
      </c>
      <c r="E69" s="34">
        <v>7.66</v>
      </c>
      <c r="F69" s="34"/>
      <c r="G69" s="34"/>
      <c r="H69" s="34"/>
      <c r="I69" s="34"/>
      <c r="J69" s="37">
        <v>7.22</v>
      </c>
      <c r="K69" s="37">
        <v>7.22</v>
      </c>
      <c r="L69" s="37">
        <v>7.39</v>
      </c>
      <c r="M69">
        <v>115.4</v>
      </c>
      <c r="N69">
        <v>272.94</v>
      </c>
      <c r="O69">
        <v>100.56</v>
      </c>
      <c r="P69">
        <v>10.48</v>
      </c>
      <c r="Q69">
        <v>14.8</v>
      </c>
      <c r="R69" s="93">
        <v>29.48</v>
      </c>
      <c r="S69" s="93">
        <v>29.49</v>
      </c>
      <c r="T69" s="93">
        <v>29.48</v>
      </c>
      <c r="U69">
        <v>10.56</v>
      </c>
      <c r="V69">
        <v>49.222701000000001</v>
      </c>
      <c r="W69">
        <v>11.42</v>
      </c>
      <c r="X69">
        <v>107.5</v>
      </c>
      <c r="Y69">
        <v>35.840000000000003</v>
      </c>
      <c r="Z69">
        <v>35.83</v>
      </c>
      <c r="AA69">
        <v>137.08000000000001</v>
      </c>
      <c r="AB69">
        <v>27.42</v>
      </c>
      <c r="AC69">
        <v>50.49</v>
      </c>
      <c r="AD69">
        <v>22.93</v>
      </c>
      <c r="AE69">
        <v>39</v>
      </c>
      <c r="AF69">
        <v>20</v>
      </c>
      <c r="AG69">
        <v>37.340000000000003</v>
      </c>
      <c r="AH69">
        <v>80.67</v>
      </c>
      <c r="AI69">
        <v>80.67</v>
      </c>
      <c r="AJ69">
        <v>26.75</v>
      </c>
      <c r="AK69">
        <v>91</v>
      </c>
      <c r="AL69">
        <v>39</v>
      </c>
    </row>
    <row r="70" spans="1:38">
      <c r="A70" t="s">
        <v>112</v>
      </c>
      <c r="B70" s="34">
        <v>259.23</v>
      </c>
      <c r="C70" s="34">
        <v>87.07</v>
      </c>
      <c r="D70" s="93">
        <f t="shared" si="1"/>
        <v>88.45</v>
      </c>
      <c r="E70" s="34">
        <v>7.66</v>
      </c>
      <c r="F70" s="34"/>
      <c r="G70" s="34"/>
      <c r="H70" s="34"/>
      <c r="I70" s="34"/>
      <c r="J70" s="37">
        <v>6.15</v>
      </c>
      <c r="K70" s="37">
        <v>6.15</v>
      </c>
      <c r="L70" s="37">
        <v>6.3</v>
      </c>
      <c r="M70">
        <v>115.4</v>
      </c>
      <c r="N70">
        <v>272.94</v>
      </c>
      <c r="O70">
        <v>100.56</v>
      </c>
      <c r="P70">
        <v>10.48</v>
      </c>
      <c r="Q70">
        <v>15</v>
      </c>
      <c r="R70" s="93">
        <v>29.48</v>
      </c>
      <c r="S70" s="93">
        <v>29.49</v>
      </c>
      <c r="T70" s="93">
        <v>29.48</v>
      </c>
      <c r="U70">
        <v>10.56</v>
      </c>
      <c r="V70">
        <v>41.559987</v>
      </c>
      <c r="W70">
        <v>11.42</v>
      </c>
      <c r="X70">
        <v>107.5</v>
      </c>
      <c r="Y70">
        <v>35.840000000000003</v>
      </c>
      <c r="Z70">
        <v>35.83</v>
      </c>
      <c r="AA70">
        <v>116.88</v>
      </c>
      <c r="AB70">
        <v>23.38</v>
      </c>
      <c r="AC70">
        <v>43.21</v>
      </c>
      <c r="AD70">
        <v>20.18</v>
      </c>
      <c r="AE70">
        <v>32</v>
      </c>
      <c r="AF70">
        <v>16</v>
      </c>
      <c r="AG70">
        <v>37</v>
      </c>
      <c r="AH70">
        <v>80</v>
      </c>
      <c r="AI70">
        <v>80</v>
      </c>
      <c r="AJ70">
        <v>26.75</v>
      </c>
      <c r="AK70">
        <v>77</v>
      </c>
      <c r="AL70">
        <v>33</v>
      </c>
    </row>
    <row r="71" spans="1:38">
      <c r="A71" t="s">
        <v>113</v>
      </c>
      <c r="B71" s="34">
        <v>259.23</v>
      </c>
      <c r="C71" s="34">
        <v>87.07</v>
      </c>
      <c r="D71" s="93">
        <f t="shared" si="1"/>
        <v>80.44</v>
      </c>
      <c r="E71" s="34">
        <v>7.66</v>
      </c>
      <c r="F71" s="34"/>
      <c r="G71" s="34"/>
      <c r="H71" s="34"/>
      <c r="I71" s="34"/>
      <c r="J71" s="37">
        <v>4.84</v>
      </c>
      <c r="K71" s="37">
        <v>4.84</v>
      </c>
      <c r="L71" s="37">
        <v>4.97</v>
      </c>
      <c r="M71">
        <v>115.4</v>
      </c>
      <c r="N71">
        <v>272.94</v>
      </c>
      <c r="O71">
        <v>100.56</v>
      </c>
      <c r="P71">
        <v>10.48</v>
      </c>
      <c r="Q71">
        <v>15.4</v>
      </c>
      <c r="R71" s="93">
        <v>33</v>
      </c>
      <c r="S71" s="93">
        <v>20</v>
      </c>
      <c r="T71" s="93">
        <v>27.44</v>
      </c>
      <c r="U71">
        <v>10.56</v>
      </c>
      <c r="V71">
        <v>34.150747000000003</v>
      </c>
      <c r="W71">
        <v>11.6</v>
      </c>
      <c r="X71">
        <v>107.5</v>
      </c>
      <c r="Y71">
        <v>35.840000000000003</v>
      </c>
      <c r="Z71">
        <v>35.83</v>
      </c>
      <c r="AA71">
        <v>98.57</v>
      </c>
      <c r="AB71">
        <v>19.71</v>
      </c>
      <c r="AC71">
        <v>35.840000000000003</v>
      </c>
      <c r="AD71">
        <v>16.850000000000001</v>
      </c>
      <c r="AE71">
        <v>27</v>
      </c>
      <c r="AF71">
        <v>13</v>
      </c>
      <c r="AG71">
        <v>36.659999999999997</v>
      </c>
      <c r="AH71">
        <v>80</v>
      </c>
      <c r="AI71">
        <v>80</v>
      </c>
      <c r="AJ71">
        <v>26.75</v>
      </c>
      <c r="AK71">
        <v>63</v>
      </c>
      <c r="AL71">
        <v>27</v>
      </c>
    </row>
    <row r="72" spans="1:38">
      <c r="A72" t="s">
        <v>114</v>
      </c>
      <c r="B72" s="34">
        <v>259.23</v>
      </c>
      <c r="C72" s="34">
        <v>87.07</v>
      </c>
      <c r="D72" s="93">
        <f t="shared" si="1"/>
        <v>61.04</v>
      </c>
      <c r="E72" s="34">
        <v>7.66</v>
      </c>
      <c r="F72" s="34"/>
      <c r="G72" s="34"/>
      <c r="H72" s="34"/>
      <c r="I72" s="34"/>
      <c r="J72" s="37">
        <v>3.9</v>
      </c>
      <c r="K72" s="37">
        <v>3.9</v>
      </c>
      <c r="L72" s="37">
        <v>3.99</v>
      </c>
      <c r="M72">
        <v>115.4</v>
      </c>
      <c r="N72">
        <v>272.94</v>
      </c>
      <c r="O72">
        <v>100.56</v>
      </c>
      <c r="P72">
        <v>10.48</v>
      </c>
      <c r="Q72">
        <v>15.8</v>
      </c>
      <c r="R72" s="93">
        <v>33</v>
      </c>
      <c r="S72" s="93">
        <v>10</v>
      </c>
      <c r="T72" s="93">
        <v>18.04</v>
      </c>
      <c r="U72">
        <v>10.56</v>
      </c>
      <c r="V72">
        <v>27.072973000000001</v>
      </c>
      <c r="W72">
        <v>11.6</v>
      </c>
      <c r="X72">
        <v>107.5</v>
      </c>
      <c r="Y72">
        <v>35.840000000000003</v>
      </c>
      <c r="Z72">
        <v>35.83</v>
      </c>
      <c r="AA72">
        <v>85.12</v>
      </c>
      <c r="AB72">
        <v>17.02</v>
      </c>
      <c r="AC72">
        <v>29.07</v>
      </c>
      <c r="AD72">
        <v>13</v>
      </c>
      <c r="AE72">
        <v>20</v>
      </c>
      <c r="AF72">
        <v>10</v>
      </c>
      <c r="AG72">
        <v>36.340000000000003</v>
      </c>
      <c r="AH72">
        <v>80</v>
      </c>
      <c r="AI72">
        <v>80</v>
      </c>
      <c r="AJ72">
        <v>26.75</v>
      </c>
      <c r="AK72">
        <v>49</v>
      </c>
      <c r="AL72">
        <v>21</v>
      </c>
    </row>
    <row r="73" spans="1:38">
      <c r="A73" t="s">
        <v>115</v>
      </c>
      <c r="B73" s="34">
        <v>259.23</v>
      </c>
      <c r="C73" s="34">
        <v>87.07</v>
      </c>
      <c r="D73" s="93">
        <f t="shared" si="1"/>
        <v>41.04</v>
      </c>
      <c r="E73" s="34">
        <v>7.66</v>
      </c>
      <c r="F73" s="34"/>
      <c r="G73" s="34"/>
      <c r="H73" s="34"/>
      <c r="I73" s="34"/>
      <c r="J73" s="37">
        <v>2.96</v>
      </c>
      <c r="K73" s="37">
        <v>2.96</v>
      </c>
      <c r="L73" s="37">
        <v>3.04</v>
      </c>
      <c r="M73">
        <v>115.4</v>
      </c>
      <c r="N73">
        <v>272.94</v>
      </c>
      <c r="O73">
        <v>100.56</v>
      </c>
      <c r="P73">
        <v>10.48</v>
      </c>
      <c r="Q73">
        <v>16.399999999999999</v>
      </c>
      <c r="R73" s="93">
        <v>25.27</v>
      </c>
      <c r="S73" s="93">
        <v>3</v>
      </c>
      <c r="T73" s="93">
        <v>12.77</v>
      </c>
      <c r="U73">
        <v>10.56</v>
      </c>
      <c r="V73">
        <v>20.394908000000001</v>
      </c>
      <c r="W73">
        <v>11.6</v>
      </c>
      <c r="X73">
        <v>107.5</v>
      </c>
      <c r="Y73">
        <v>35.840000000000003</v>
      </c>
      <c r="Z73">
        <v>35.83</v>
      </c>
      <c r="AA73">
        <v>67.569999999999993</v>
      </c>
      <c r="AB73">
        <v>13.51</v>
      </c>
      <c r="AC73">
        <v>22.31</v>
      </c>
      <c r="AD73">
        <v>10</v>
      </c>
      <c r="AE73">
        <v>15</v>
      </c>
      <c r="AF73">
        <v>7</v>
      </c>
      <c r="AG73">
        <v>35.659999999999997</v>
      </c>
      <c r="AH73">
        <v>80</v>
      </c>
      <c r="AI73">
        <v>80</v>
      </c>
      <c r="AJ73">
        <v>27.25</v>
      </c>
      <c r="AK73">
        <v>35</v>
      </c>
      <c r="AL73">
        <v>15</v>
      </c>
    </row>
    <row r="74" spans="1:38">
      <c r="A74" t="s">
        <v>116</v>
      </c>
      <c r="B74" s="34">
        <v>259.23</v>
      </c>
      <c r="C74" s="34">
        <v>87.07</v>
      </c>
      <c r="D74" s="93">
        <f t="shared" si="1"/>
        <v>23.69</v>
      </c>
      <c r="E74" s="34">
        <v>7.66</v>
      </c>
      <c r="F74" s="34"/>
      <c r="G74" s="34"/>
      <c r="H74" s="34"/>
      <c r="I74" s="34"/>
      <c r="J74" s="37">
        <v>2.15</v>
      </c>
      <c r="K74" s="37">
        <v>2.15</v>
      </c>
      <c r="L74" s="37">
        <v>2.21</v>
      </c>
      <c r="M74">
        <v>115.4</v>
      </c>
      <c r="N74">
        <v>272.94</v>
      </c>
      <c r="O74">
        <v>100.56</v>
      </c>
      <c r="P74">
        <v>10.48</v>
      </c>
      <c r="Q74">
        <v>17</v>
      </c>
      <c r="R74" s="93">
        <v>14.72</v>
      </c>
      <c r="S74" s="93">
        <v>0</v>
      </c>
      <c r="T74" s="93">
        <v>8.9700000000000006</v>
      </c>
      <c r="U74">
        <v>10.56</v>
      </c>
      <c r="V74">
        <v>14.116552</v>
      </c>
      <c r="W74">
        <v>11.6</v>
      </c>
      <c r="X74">
        <v>107.5</v>
      </c>
      <c r="Y74">
        <v>35.840000000000003</v>
      </c>
      <c r="Z74">
        <v>35.83</v>
      </c>
      <c r="AA74">
        <v>50.94</v>
      </c>
      <c r="AB74">
        <v>10.19</v>
      </c>
      <c r="AC74">
        <v>15.78</v>
      </c>
      <c r="AD74">
        <v>7</v>
      </c>
      <c r="AE74">
        <v>11</v>
      </c>
      <c r="AF74">
        <v>6</v>
      </c>
      <c r="AG74">
        <v>35.340000000000003</v>
      </c>
      <c r="AH74">
        <v>78.33</v>
      </c>
      <c r="AI74">
        <v>78.33</v>
      </c>
      <c r="AJ74">
        <v>27.25</v>
      </c>
      <c r="AK74">
        <v>21</v>
      </c>
      <c r="AL74">
        <v>9</v>
      </c>
    </row>
    <row r="75" spans="1:38">
      <c r="A75" t="s">
        <v>117</v>
      </c>
      <c r="B75" s="34">
        <v>259.23</v>
      </c>
      <c r="C75" s="34">
        <v>87.07</v>
      </c>
      <c r="D75" s="93">
        <f t="shared" si="1"/>
        <v>0</v>
      </c>
      <c r="E75" s="34">
        <v>7.66</v>
      </c>
      <c r="F75" s="34"/>
      <c r="G75" s="34"/>
      <c r="H75" s="34"/>
      <c r="I75" s="34"/>
      <c r="J75" s="37">
        <v>1.42</v>
      </c>
      <c r="K75" s="37">
        <v>1.42</v>
      </c>
      <c r="L75" s="37">
        <v>1.46</v>
      </c>
      <c r="M75">
        <v>113.04</v>
      </c>
      <c r="N75">
        <v>272.94</v>
      </c>
      <c r="O75">
        <v>100.56</v>
      </c>
      <c r="P75">
        <v>10.48</v>
      </c>
      <c r="Q75">
        <v>10.01</v>
      </c>
      <c r="R75" s="93">
        <v>0</v>
      </c>
      <c r="S75" s="93">
        <v>0</v>
      </c>
      <c r="T75" s="93">
        <v>0</v>
      </c>
      <c r="U75">
        <v>10.56</v>
      </c>
      <c r="V75">
        <v>8.8033470000000005</v>
      </c>
      <c r="W75">
        <v>11.6</v>
      </c>
      <c r="X75">
        <v>103.5</v>
      </c>
      <c r="Y75">
        <v>34.5</v>
      </c>
      <c r="Z75">
        <v>34.5</v>
      </c>
      <c r="AA75">
        <v>34.47</v>
      </c>
      <c r="AB75">
        <v>6.89</v>
      </c>
      <c r="AC75">
        <v>9.9700000000000006</v>
      </c>
      <c r="AD75">
        <v>4</v>
      </c>
      <c r="AE75">
        <v>8</v>
      </c>
      <c r="AF75">
        <v>4</v>
      </c>
      <c r="AG75">
        <v>31.66</v>
      </c>
      <c r="AH75">
        <v>72.67</v>
      </c>
      <c r="AI75">
        <v>72.67</v>
      </c>
      <c r="AJ75">
        <v>28.26</v>
      </c>
      <c r="AK75">
        <v>11</v>
      </c>
      <c r="AL75">
        <v>4</v>
      </c>
    </row>
    <row r="76" spans="1:38">
      <c r="A76" t="s">
        <v>118</v>
      </c>
      <c r="B76" s="34">
        <v>259.23</v>
      </c>
      <c r="C76" s="34">
        <v>87.07</v>
      </c>
      <c r="D76" s="93">
        <f t="shared" si="1"/>
        <v>0</v>
      </c>
      <c r="E76" s="34">
        <v>7.66</v>
      </c>
      <c r="F76" s="34"/>
      <c r="G76" s="34"/>
      <c r="H76" s="34"/>
      <c r="I76" s="34"/>
      <c r="J76" s="37">
        <v>0.87</v>
      </c>
      <c r="K76" s="37">
        <v>0.87</v>
      </c>
      <c r="L76" s="37">
        <v>0.89</v>
      </c>
      <c r="M76">
        <v>113.04</v>
      </c>
      <c r="N76">
        <v>272.94</v>
      </c>
      <c r="O76">
        <v>100.56</v>
      </c>
      <c r="P76">
        <v>10.48</v>
      </c>
      <c r="Q76">
        <v>10.01</v>
      </c>
      <c r="R76" s="93">
        <v>0</v>
      </c>
      <c r="S76" s="93">
        <v>0</v>
      </c>
      <c r="T76" s="93">
        <v>0</v>
      </c>
      <c r="U76">
        <v>10.56</v>
      </c>
      <c r="V76">
        <v>4.786759</v>
      </c>
      <c r="W76">
        <v>11.6</v>
      </c>
      <c r="X76">
        <v>99</v>
      </c>
      <c r="Y76">
        <v>33</v>
      </c>
      <c r="Z76">
        <v>33</v>
      </c>
      <c r="AA76">
        <v>22.63</v>
      </c>
      <c r="AB76">
        <v>4.5199999999999996</v>
      </c>
      <c r="AC76">
        <v>5.39</v>
      </c>
      <c r="AD76">
        <v>2</v>
      </c>
      <c r="AE76">
        <v>5</v>
      </c>
      <c r="AF76">
        <v>2</v>
      </c>
      <c r="AG76">
        <v>30.66</v>
      </c>
      <c r="AH76">
        <v>70</v>
      </c>
      <c r="AI76">
        <v>70</v>
      </c>
      <c r="AJ76">
        <v>28.26</v>
      </c>
      <c r="AK76">
        <v>5</v>
      </c>
      <c r="AL76">
        <v>2</v>
      </c>
    </row>
    <row r="77" spans="1:38">
      <c r="A77" t="s">
        <v>119</v>
      </c>
      <c r="B77" s="34">
        <v>259.23</v>
      </c>
      <c r="C77" s="34">
        <v>87.07</v>
      </c>
      <c r="D77" s="93">
        <f t="shared" si="1"/>
        <v>0</v>
      </c>
      <c r="E77" s="34">
        <v>7.66</v>
      </c>
      <c r="F77" s="34"/>
      <c r="G77" s="34"/>
      <c r="H77" s="34"/>
      <c r="I77" s="34"/>
      <c r="J77" s="37">
        <v>0.42</v>
      </c>
      <c r="K77" s="37">
        <v>0.42</v>
      </c>
      <c r="L77" s="37">
        <v>0.43</v>
      </c>
      <c r="M77">
        <v>113.04</v>
      </c>
      <c r="N77">
        <v>272.94</v>
      </c>
      <c r="O77">
        <v>100.56</v>
      </c>
      <c r="P77">
        <v>10.48</v>
      </c>
      <c r="Q77">
        <v>10.01</v>
      </c>
      <c r="R77" s="93">
        <v>0</v>
      </c>
      <c r="S77" s="93">
        <v>0</v>
      </c>
      <c r="T77" s="93">
        <v>0</v>
      </c>
      <c r="U77">
        <v>10.56</v>
      </c>
      <c r="V77">
        <v>1.5403420000000001</v>
      </c>
      <c r="W77">
        <v>11.6</v>
      </c>
      <c r="X77">
        <v>95.5</v>
      </c>
      <c r="Y77">
        <v>31.84</v>
      </c>
      <c r="Z77">
        <v>31.83</v>
      </c>
      <c r="AA77">
        <v>14.48</v>
      </c>
      <c r="AB77">
        <v>2.9</v>
      </c>
      <c r="AC77">
        <v>2.34</v>
      </c>
      <c r="AD77">
        <v>1</v>
      </c>
      <c r="AE77">
        <v>1</v>
      </c>
      <c r="AF77">
        <v>0</v>
      </c>
      <c r="AG77">
        <v>33.340000000000003</v>
      </c>
      <c r="AH77">
        <v>69.67</v>
      </c>
      <c r="AI77">
        <v>69.67</v>
      </c>
      <c r="AJ77">
        <v>29.78</v>
      </c>
      <c r="AK77">
        <v>1</v>
      </c>
      <c r="AL77">
        <v>1</v>
      </c>
    </row>
    <row r="78" spans="1:38">
      <c r="A78" t="s">
        <v>120</v>
      </c>
      <c r="B78" s="34">
        <v>259.23</v>
      </c>
      <c r="C78" s="34">
        <v>87.07</v>
      </c>
      <c r="D78" s="93">
        <f t="shared" si="1"/>
        <v>0</v>
      </c>
      <c r="E78" s="34">
        <v>7.66</v>
      </c>
      <c r="F78" s="34"/>
      <c r="G78" s="34"/>
      <c r="H78" s="34"/>
      <c r="I78" s="34"/>
      <c r="J78" s="37">
        <v>0.13</v>
      </c>
      <c r="K78" s="37">
        <v>0.13</v>
      </c>
      <c r="L78" s="37">
        <v>0.14000000000000001</v>
      </c>
      <c r="M78">
        <v>113.04</v>
      </c>
      <c r="N78">
        <v>272.94</v>
      </c>
      <c r="O78">
        <v>100.56</v>
      </c>
      <c r="P78">
        <v>10.48</v>
      </c>
      <c r="Q78">
        <v>10.01</v>
      </c>
      <c r="R78" s="93">
        <v>0</v>
      </c>
      <c r="S78" s="93">
        <v>0</v>
      </c>
      <c r="T78" s="93">
        <v>0</v>
      </c>
      <c r="U78">
        <v>10.56</v>
      </c>
      <c r="V78">
        <v>6.8242999999999998E-2</v>
      </c>
      <c r="W78">
        <v>11.6</v>
      </c>
      <c r="X78">
        <v>93.5</v>
      </c>
      <c r="Y78">
        <v>31.16</v>
      </c>
      <c r="Z78">
        <v>31.17</v>
      </c>
      <c r="AA78">
        <v>8.07</v>
      </c>
      <c r="AB78">
        <v>1.61</v>
      </c>
      <c r="AC78">
        <v>0</v>
      </c>
      <c r="AD78">
        <v>0.5</v>
      </c>
      <c r="AE78">
        <v>0</v>
      </c>
      <c r="AF78">
        <v>0</v>
      </c>
      <c r="AG78">
        <v>32</v>
      </c>
      <c r="AH78">
        <v>68.67</v>
      </c>
      <c r="AI78">
        <v>68.67</v>
      </c>
      <c r="AJ78">
        <v>30.28</v>
      </c>
      <c r="AK78">
        <v>1</v>
      </c>
      <c r="AL78">
        <v>0</v>
      </c>
    </row>
    <row r="79" spans="1:38">
      <c r="A79" t="s">
        <v>121</v>
      </c>
      <c r="B79" s="34">
        <v>259.23</v>
      </c>
      <c r="C79" s="34">
        <v>87.07</v>
      </c>
      <c r="D79" s="93">
        <f t="shared" si="1"/>
        <v>0</v>
      </c>
      <c r="E79" s="34">
        <v>7.66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113.98</v>
      </c>
      <c r="N79">
        <v>272.94</v>
      </c>
      <c r="O79">
        <v>100.56</v>
      </c>
      <c r="P79">
        <v>10.48</v>
      </c>
      <c r="Q79">
        <v>10.210000000000001</v>
      </c>
      <c r="R79" s="93">
        <v>0</v>
      </c>
      <c r="S79" s="93">
        <v>0</v>
      </c>
      <c r="T79" s="93">
        <v>0</v>
      </c>
      <c r="U79">
        <v>10.56</v>
      </c>
      <c r="V79">
        <v>0</v>
      </c>
      <c r="W79">
        <v>11.6</v>
      </c>
      <c r="X79">
        <v>88.5</v>
      </c>
      <c r="Y79">
        <v>29.5</v>
      </c>
      <c r="Z79">
        <v>29.5</v>
      </c>
      <c r="AA79">
        <v>3.33</v>
      </c>
      <c r="AB79">
        <v>0.66</v>
      </c>
      <c r="AC79">
        <v>0</v>
      </c>
      <c r="AD79">
        <v>0</v>
      </c>
      <c r="AE79">
        <v>0</v>
      </c>
      <c r="AF79">
        <v>0</v>
      </c>
      <c r="AG79">
        <v>30.66</v>
      </c>
      <c r="AH79">
        <v>68</v>
      </c>
      <c r="AI79">
        <v>68</v>
      </c>
      <c r="AJ79">
        <v>30.78</v>
      </c>
      <c r="AK79">
        <v>1</v>
      </c>
      <c r="AL79">
        <v>0</v>
      </c>
    </row>
    <row r="80" spans="1:38">
      <c r="A80" t="s">
        <v>122</v>
      </c>
      <c r="B80" s="34">
        <v>259.23</v>
      </c>
      <c r="C80" s="34">
        <v>87.07</v>
      </c>
      <c r="D80" s="93">
        <f t="shared" si="1"/>
        <v>0</v>
      </c>
      <c r="E80" s="34">
        <v>7.66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113.98</v>
      </c>
      <c r="N80">
        <v>272.94</v>
      </c>
      <c r="O80">
        <v>100.56</v>
      </c>
      <c r="P80">
        <v>10.48</v>
      </c>
      <c r="Q80">
        <v>10.61</v>
      </c>
      <c r="R80" s="93">
        <v>0</v>
      </c>
      <c r="S80" s="93">
        <v>0</v>
      </c>
      <c r="T80" s="93">
        <v>0</v>
      </c>
      <c r="U80">
        <v>10.56</v>
      </c>
      <c r="V80">
        <v>0</v>
      </c>
      <c r="W80">
        <v>11.6</v>
      </c>
      <c r="X80">
        <v>87.5</v>
      </c>
      <c r="Y80">
        <v>29.16</v>
      </c>
      <c r="Z80">
        <v>29.17</v>
      </c>
      <c r="AA80">
        <v>0.6</v>
      </c>
      <c r="AB80">
        <v>0.12</v>
      </c>
      <c r="AC80">
        <v>0</v>
      </c>
      <c r="AD80">
        <v>0</v>
      </c>
      <c r="AE80">
        <v>0</v>
      </c>
      <c r="AF80">
        <v>0</v>
      </c>
      <c r="AG80">
        <v>28.34</v>
      </c>
      <c r="AH80">
        <v>67.33</v>
      </c>
      <c r="AI80">
        <v>67.33</v>
      </c>
      <c r="AJ80">
        <v>30.78</v>
      </c>
      <c r="AK80">
        <v>0</v>
      </c>
      <c r="AL80">
        <v>0</v>
      </c>
    </row>
    <row r="81" spans="1:38">
      <c r="A81" t="s">
        <v>123</v>
      </c>
      <c r="B81" s="34">
        <v>259.23</v>
      </c>
      <c r="C81" s="34">
        <v>87.07</v>
      </c>
      <c r="D81" s="93">
        <f t="shared" si="1"/>
        <v>0</v>
      </c>
      <c r="E81" s="34">
        <v>15.68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113.98</v>
      </c>
      <c r="N81">
        <v>272.94</v>
      </c>
      <c r="O81">
        <v>100.56</v>
      </c>
      <c r="P81">
        <v>10.48</v>
      </c>
      <c r="Q81">
        <v>10.210000000000001</v>
      </c>
      <c r="R81" s="93">
        <v>0</v>
      </c>
      <c r="S81" s="93">
        <v>0</v>
      </c>
      <c r="T81" s="93">
        <v>0</v>
      </c>
      <c r="U81">
        <v>10.56</v>
      </c>
      <c r="V81">
        <v>0</v>
      </c>
      <c r="W81">
        <v>11.6</v>
      </c>
      <c r="X81">
        <v>83.5</v>
      </c>
      <c r="Y81">
        <v>27.84</v>
      </c>
      <c r="Z81">
        <v>27.83</v>
      </c>
      <c r="AA81">
        <v>0.04</v>
      </c>
      <c r="AB81">
        <v>0.01</v>
      </c>
      <c r="AC81">
        <v>0</v>
      </c>
      <c r="AD81">
        <v>0</v>
      </c>
      <c r="AE81">
        <v>0</v>
      </c>
      <c r="AF81">
        <v>0</v>
      </c>
      <c r="AG81">
        <v>27</v>
      </c>
      <c r="AH81">
        <v>66.67</v>
      </c>
      <c r="AI81">
        <v>66.67</v>
      </c>
      <c r="AJ81">
        <v>30.78</v>
      </c>
      <c r="AK81">
        <v>0</v>
      </c>
      <c r="AL81">
        <v>0</v>
      </c>
    </row>
    <row r="82" spans="1:38">
      <c r="A82" t="s">
        <v>124</v>
      </c>
      <c r="B82" s="34">
        <v>259.23</v>
      </c>
      <c r="C82" s="34">
        <v>87.07</v>
      </c>
      <c r="D82" s="93">
        <f t="shared" si="1"/>
        <v>0</v>
      </c>
      <c r="E82" s="34">
        <v>15.68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113.98</v>
      </c>
      <c r="N82">
        <v>272.94</v>
      </c>
      <c r="O82">
        <v>100.56</v>
      </c>
      <c r="P82">
        <v>10.48</v>
      </c>
      <c r="Q82">
        <v>9.41</v>
      </c>
      <c r="R82" s="93">
        <v>0</v>
      </c>
      <c r="S82" s="93">
        <v>0</v>
      </c>
      <c r="T82" s="93">
        <v>0</v>
      </c>
      <c r="U82">
        <v>10.56</v>
      </c>
      <c r="V82">
        <v>0</v>
      </c>
      <c r="W82">
        <v>11.6</v>
      </c>
      <c r="X82">
        <v>82.5</v>
      </c>
      <c r="Y82">
        <v>27.5</v>
      </c>
      <c r="Z82">
        <v>27.5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25</v>
      </c>
      <c r="AH82">
        <v>66</v>
      </c>
      <c r="AI82">
        <v>66</v>
      </c>
      <c r="AJ82">
        <v>30.78</v>
      </c>
      <c r="AK82">
        <v>0</v>
      </c>
      <c r="AL82">
        <v>0</v>
      </c>
    </row>
    <row r="83" spans="1:38">
      <c r="A83" t="s">
        <v>125</v>
      </c>
      <c r="B83" s="34">
        <v>259.23</v>
      </c>
      <c r="C83" s="34">
        <v>87.07</v>
      </c>
      <c r="D83" s="93">
        <f t="shared" si="1"/>
        <v>0</v>
      </c>
      <c r="E83" s="34">
        <v>15.68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113.98</v>
      </c>
      <c r="N83">
        <v>272.94</v>
      </c>
      <c r="O83">
        <v>100.56</v>
      </c>
      <c r="P83">
        <v>10.48</v>
      </c>
      <c r="Q83">
        <v>8.61</v>
      </c>
      <c r="R83" s="93">
        <v>0</v>
      </c>
      <c r="S83" s="93">
        <v>0</v>
      </c>
      <c r="T83" s="93">
        <v>0</v>
      </c>
      <c r="U83">
        <v>10.56</v>
      </c>
      <c r="V83">
        <v>0</v>
      </c>
      <c r="W83">
        <v>11.6</v>
      </c>
      <c r="X83">
        <v>81</v>
      </c>
      <c r="Y83">
        <v>27</v>
      </c>
      <c r="Z83">
        <v>27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23.34</v>
      </c>
      <c r="AH83">
        <v>65</v>
      </c>
      <c r="AI83">
        <v>65</v>
      </c>
      <c r="AJ83">
        <v>30.78</v>
      </c>
      <c r="AK83">
        <v>0</v>
      </c>
      <c r="AL83">
        <v>0</v>
      </c>
    </row>
    <row r="84" spans="1:38">
      <c r="A84" t="s">
        <v>126</v>
      </c>
      <c r="B84" s="34">
        <v>259.23</v>
      </c>
      <c r="C84" s="34">
        <v>87.07</v>
      </c>
      <c r="D84" s="93">
        <f t="shared" si="1"/>
        <v>0</v>
      </c>
      <c r="E84" s="34">
        <v>15.68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113.98</v>
      </c>
      <c r="N84">
        <v>272.94</v>
      </c>
      <c r="O84">
        <v>100.56</v>
      </c>
      <c r="P84">
        <v>10.48</v>
      </c>
      <c r="Q84">
        <v>8.2100000000000009</v>
      </c>
      <c r="R84" s="93">
        <v>0</v>
      </c>
      <c r="S84" s="93">
        <v>0</v>
      </c>
      <c r="T84" s="93">
        <v>0</v>
      </c>
      <c r="U84">
        <v>10.56</v>
      </c>
      <c r="V84">
        <v>0</v>
      </c>
      <c r="W84">
        <v>11.6</v>
      </c>
      <c r="X84">
        <v>79</v>
      </c>
      <c r="Y84">
        <v>26.34</v>
      </c>
      <c r="Z84">
        <v>26.33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21.66</v>
      </c>
      <c r="AH84">
        <v>64</v>
      </c>
      <c r="AI84">
        <v>64</v>
      </c>
      <c r="AJ84">
        <v>30.78</v>
      </c>
      <c r="AK84">
        <v>0</v>
      </c>
      <c r="AL84">
        <v>0</v>
      </c>
    </row>
    <row r="85" spans="1:38">
      <c r="A85" t="s">
        <v>127</v>
      </c>
      <c r="B85" s="34">
        <v>259.23</v>
      </c>
      <c r="C85" s="34">
        <v>87.07</v>
      </c>
      <c r="D85" s="93">
        <f t="shared" si="1"/>
        <v>0</v>
      </c>
      <c r="E85" s="34">
        <v>15.68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115.4</v>
      </c>
      <c r="N85">
        <v>272.94</v>
      </c>
      <c r="O85">
        <v>100.56</v>
      </c>
      <c r="P85">
        <v>10.48</v>
      </c>
      <c r="Q85">
        <v>7.81</v>
      </c>
      <c r="R85" s="93">
        <v>0</v>
      </c>
      <c r="S85" s="93">
        <v>0</v>
      </c>
      <c r="T85" s="93">
        <v>0</v>
      </c>
      <c r="U85">
        <v>10.56</v>
      </c>
      <c r="V85">
        <v>0</v>
      </c>
      <c r="W85">
        <v>11.6</v>
      </c>
      <c r="X85">
        <v>77.5</v>
      </c>
      <c r="Y85">
        <v>25.84</v>
      </c>
      <c r="Z85">
        <v>25.83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20</v>
      </c>
      <c r="AH85">
        <v>57.67</v>
      </c>
      <c r="AI85">
        <v>57.67</v>
      </c>
      <c r="AJ85">
        <v>30.78</v>
      </c>
      <c r="AK85">
        <v>0</v>
      </c>
      <c r="AL85">
        <v>0</v>
      </c>
    </row>
    <row r="86" spans="1:38">
      <c r="A86" t="s">
        <v>128</v>
      </c>
      <c r="B86" s="34">
        <v>259.23</v>
      </c>
      <c r="C86" s="34">
        <v>87.07</v>
      </c>
      <c r="D86" s="93">
        <f t="shared" si="1"/>
        <v>0</v>
      </c>
      <c r="E86" s="34">
        <v>15.68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115.4</v>
      </c>
      <c r="N86">
        <v>272.94</v>
      </c>
      <c r="O86">
        <v>100.56</v>
      </c>
      <c r="P86">
        <v>10.48</v>
      </c>
      <c r="Q86">
        <v>7.41</v>
      </c>
      <c r="R86" s="93">
        <v>0</v>
      </c>
      <c r="S86" s="93">
        <v>0</v>
      </c>
      <c r="T86" s="93">
        <v>0</v>
      </c>
      <c r="U86">
        <v>10.56</v>
      </c>
      <c r="V86">
        <v>0</v>
      </c>
      <c r="W86">
        <v>11.6</v>
      </c>
      <c r="X86">
        <v>78</v>
      </c>
      <c r="Y86">
        <v>26</v>
      </c>
      <c r="Z86">
        <v>26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19</v>
      </c>
      <c r="AH86">
        <v>56</v>
      </c>
      <c r="AI86">
        <v>56</v>
      </c>
      <c r="AJ86">
        <v>30.28</v>
      </c>
      <c r="AK86">
        <v>0</v>
      </c>
      <c r="AL86">
        <v>0</v>
      </c>
    </row>
    <row r="87" spans="1:38">
      <c r="A87" t="s">
        <v>129</v>
      </c>
      <c r="B87" s="34">
        <v>259.23</v>
      </c>
      <c r="C87" s="34">
        <v>87.07</v>
      </c>
      <c r="D87" s="93">
        <f t="shared" si="1"/>
        <v>0</v>
      </c>
      <c r="E87" s="34">
        <v>15.68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115.4</v>
      </c>
      <c r="N87">
        <v>272.94</v>
      </c>
      <c r="O87">
        <v>100.56</v>
      </c>
      <c r="P87">
        <v>10.48</v>
      </c>
      <c r="Q87">
        <v>7.41</v>
      </c>
      <c r="R87" s="93">
        <v>0</v>
      </c>
      <c r="S87" s="93">
        <v>0</v>
      </c>
      <c r="T87" s="93">
        <v>0</v>
      </c>
      <c r="U87">
        <v>10.56</v>
      </c>
      <c r="V87">
        <v>0</v>
      </c>
      <c r="W87">
        <v>11.6</v>
      </c>
      <c r="X87">
        <v>78</v>
      </c>
      <c r="Y87">
        <v>26</v>
      </c>
      <c r="Z87">
        <v>26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18.34</v>
      </c>
      <c r="AH87">
        <v>55.33</v>
      </c>
      <c r="AI87">
        <v>55.33</v>
      </c>
      <c r="AJ87">
        <v>31.29</v>
      </c>
      <c r="AK87">
        <v>0</v>
      </c>
      <c r="AL87">
        <v>0</v>
      </c>
    </row>
    <row r="88" spans="1:38">
      <c r="A88" t="s">
        <v>130</v>
      </c>
      <c r="B88" s="34">
        <v>259.23</v>
      </c>
      <c r="C88" s="34">
        <v>87.07</v>
      </c>
      <c r="D88" s="93">
        <f t="shared" si="1"/>
        <v>0</v>
      </c>
      <c r="E88" s="34">
        <v>15.68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115.4</v>
      </c>
      <c r="N88">
        <v>272.94</v>
      </c>
      <c r="O88">
        <v>100.56</v>
      </c>
      <c r="P88">
        <v>10.48</v>
      </c>
      <c r="Q88">
        <v>7.41</v>
      </c>
      <c r="R88" s="93">
        <v>0</v>
      </c>
      <c r="S88" s="93">
        <v>0</v>
      </c>
      <c r="T88" s="93">
        <v>0</v>
      </c>
      <c r="U88">
        <v>10.56</v>
      </c>
      <c r="V88">
        <v>0</v>
      </c>
      <c r="W88">
        <v>11.6</v>
      </c>
      <c r="X88">
        <v>78.5</v>
      </c>
      <c r="Y88">
        <v>26.16</v>
      </c>
      <c r="Z88">
        <v>26.17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18.34</v>
      </c>
      <c r="AH88">
        <v>55.33</v>
      </c>
      <c r="AI88">
        <v>55.33</v>
      </c>
      <c r="AJ88">
        <v>31.29</v>
      </c>
      <c r="AK88">
        <v>0</v>
      </c>
      <c r="AL88">
        <v>0</v>
      </c>
    </row>
    <row r="89" spans="1:38">
      <c r="A89" t="s">
        <v>131</v>
      </c>
      <c r="B89" s="34">
        <v>259.23</v>
      </c>
      <c r="C89" s="34">
        <v>87.07</v>
      </c>
      <c r="D89" s="93">
        <f t="shared" si="1"/>
        <v>0</v>
      </c>
      <c r="E89" s="34">
        <v>15.68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115.4</v>
      </c>
      <c r="N89">
        <v>272.94</v>
      </c>
      <c r="O89">
        <v>100.56</v>
      </c>
      <c r="P89">
        <v>10.48</v>
      </c>
      <c r="Q89">
        <v>7.41</v>
      </c>
      <c r="R89" s="93">
        <v>0</v>
      </c>
      <c r="S89" s="93">
        <v>0</v>
      </c>
      <c r="T89" s="93">
        <v>0</v>
      </c>
      <c r="U89">
        <v>10.56</v>
      </c>
      <c r="V89">
        <v>0</v>
      </c>
      <c r="W89">
        <v>11.6</v>
      </c>
      <c r="X89">
        <v>75.5</v>
      </c>
      <c r="Y89">
        <v>25.16</v>
      </c>
      <c r="Z89">
        <v>25.17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16.66</v>
      </c>
      <c r="AH89">
        <v>47.67</v>
      </c>
      <c r="AI89">
        <v>47.67</v>
      </c>
      <c r="AJ89">
        <v>31.29</v>
      </c>
      <c r="AK89">
        <v>0</v>
      </c>
      <c r="AL89">
        <v>0</v>
      </c>
    </row>
    <row r="90" spans="1:38">
      <c r="A90" t="s">
        <v>132</v>
      </c>
      <c r="B90" s="34">
        <v>259.23</v>
      </c>
      <c r="C90" s="34">
        <v>87.07</v>
      </c>
      <c r="D90" s="93">
        <f t="shared" si="1"/>
        <v>0</v>
      </c>
      <c r="E90" s="34">
        <v>15.68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115.4</v>
      </c>
      <c r="N90">
        <v>272.94</v>
      </c>
      <c r="O90">
        <v>100.56</v>
      </c>
      <c r="P90">
        <v>10.48</v>
      </c>
      <c r="Q90">
        <v>7.41</v>
      </c>
      <c r="R90" s="93">
        <v>0</v>
      </c>
      <c r="S90" s="93">
        <v>0</v>
      </c>
      <c r="T90" s="93">
        <v>0</v>
      </c>
      <c r="U90">
        <v>10.56</v>
      </c>
      <c r="V90">
        <v>0</v>
      </c>
      <c r="W90">
        <v>11.6</v>
      </c>
      <c r="X90">
        <v>76.5</v>
      </c>
      <c r="Y90">
        <v>25.5</v>
      </c>
      <c r="Z90">
        <v>25.5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16.66</v>
      </c>
      <c r="AH90">
        <v>48</v>
      </c>
      <c r="AI90">
        <v>48</v>
      </c>
      <c r="AJ90">
        <v>31.29</v>
      </c>
      <c r="AK90">
        <v>0</v>
      </c>
      <c r="AL90">
        <v>0</v>
      </c>
    </row>
    <row r="91" spans="1:38">
      <c r="A91" t="s">
        <v>133</v>
      </c>
      <c r="B91" s="34">
        <v>259.23</v>
      </c>
      <c r="C91" s="34">
        <v>87.07</v>
      </c>
      <c r="D91" s="93">
        <f t="shared" si="1"/>
        <v>0</v>
      </c>
      <c r="E91" s="34">
        <v>15.68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115.4</v>
      </c>
      <c r="N91">
        <v>272.94</v>
      </c>
      <c r="O91">
        <v>100.56</v>
      </c>
      <c r="P91">
        <v>10.48</v>
      </c>
      <c r="Q91">
        <v>7.41</v>
      </c>
      <c r="R91" s="93">
        <v>0</v>
      </c>
      <c r="S91" s="93">
        <v>0</v>
      </c>
      <c r="T91" s="93">
        <v>0</v>
      </c>
      <c r="U91">
        <v>10.56</v>
      </c>
      <c r="V91">
        <v>0</v>
      </c>
      <c r="W91">
        <v>11.6</v>
      </c>
      <c r="X91">
        <v>77</v>
      </c>
      <c r="Y91">
        <v>25.66</v>
      </c>
      <c r="Z91">
        <v>25.67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16.66</v>
      </c>
      <c r="AH91">
        <v>48</v>
      </c>
      <c r="AI91">
        <v>48</v>
      </c>
      <c r="AJ91">
        <v>30.78</v>
      </c>
      <c r="AK91">
        <v>0</v>
      </c>
      <c r="AL91">
        <v>0</v>
      </c>
    </row>
    <row r="92" spans="1:38">
      <c r="A92" t="s">
        <v>134</v>
      </c>
      <c r="B92" s="34">
        <v>259.23</v>
      </c>
      <c r="C92" s="34">
        <v>87.07</v>
      </c>
      <c r="D92" s="93">
        <f t="shared" si="1"/>
        <v>0</v>
      </c>
      <c r="E92" s="34">
        <v>15.68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115.4</v>
      </c>
      <c r="N92">
        <v>272.94</v>
      </c>
      <c r="O92">
        <v>100.56</v>
      </c>
      <c r="P92">
        <v>10.48</v>
      </c>
      <c r="Q92">
        <v>7.41</v>
      </c>
      <c r="R92" s="93">
        <v>0</v>
      </c>
      <c r="S92" s="93">
        <v>0</v>
      </c>
      <c r="T92" s="93">
        <v>0</v>
      </c>
      <c r="U92">
        <v>10.56</v>
      </c>
      <c r="V92">
        <v>0</v>
      </c>
      <c r="W92">
        <v>11.6</v>
      </c>
      <c r="X92">
        <v>78</v>
      </c>
      <c r="Y92">
        <v>26</v>
      </c>
      <c r="Z92">
        <v>26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16.66</v>
      </c>
      <c r="AH92">
        <v>48.67</v>
      </c>
      <c r="AI92">
        <v>48.67</v>
      </c>
      <c r="AJ92">
        <v>30.28</v>
      </c>
      <c r="AK92">
        <v>0</v>
      </c>
      <c r="AL92">
        <v>0</v>
      </c>
    </row>
    <row r="93" spans="1:38">
      <c r="A93" t="s">
        <v>135</v>
      </c>
      <c r="B93" s="34">
        <v>259.23</v>
      </c>
      <c r="C93" s="34">
        <v>87.07</v>
      </c>
      <c r="D93" s="93">
        <f t="shared" si="1"/>
        <v>0</v>
      </c>
      <c r="E93" s="34">
        <v>15.68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115.4</v>
      </c>
      <c r="N93">
        <v>272.94</v>
      </c>
      <c r="O93">
        <v>100.56</v>
      </c>
      <c r="P93">
        <v>10.48</v>
      </c>
      <c r="Q93">
        <v>7.41</v>
      </c>
      <c r="R93" s="93">
        <v>0</v>
      </c>
      <c r="S93" s="93">
        <v>0</v>
      </c>
      <c r="T93" s="93">
        <v>0</v>
      </c>
      <c r="U93">
        <v>10.56</v>
      </c>
      <c r="V93">
        <v>0</v>
      </c>
      <c r="W93">
        <v>11.6</v>
      </c>
      <c r="X93">
        <v>78.5</v>
      </c>
      <c r="Y93">
        <v>26.16</v>
      </c>
      <c r="Z93">
        <v>26.17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16.66</v>
      </c>
      <c r="AH93">
        <v>48.67</v>
      </c>
      <c r="AI93">
        <v>48.67</v>
      </c>
      <c r="AJ93">
        <v>30.28</v>
      </c>
      <c r="AK93">
        <v>0</v>
      </c>
      <c r="AL93">
        <v>0</v>
      </c>
    </row>
    <row r="94" spans="1:38">
      <c r="A94" t="s">
        <v>136</v>
      </c>
      <c r="B94" s="34">
        <v>259.23</v>
      </c>
      <c r="C94" s="34">
        <v>87.07</v>
      </c>
      <c r="D94" s="93">
        <f t="shared" si="1"/>
        <v>0</v>
      </c>
      <c r="E94" s="34">
        <v>15.68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115.4</v>
      </c>
      <c r="N94">
        <v>272.94</v>
      </c>
      <c r="O94">
        <v>100.56</v>
      </c>
      <c r="P94">
        <v>10.48</v>
      </c>
      <c r="Q94">
        <v>7.41</v>
      </c>
      <c r="R94" s="93">
        <v>0</v>
      </c>
      <c r="S94" s="93">
        <v>0</v>
      </c>
      <c r="T94" s="93">
        <v>0</v>
      </c>
      <c r="U94">
        <v>10.56</v>
      </c>
      <c r="V94">
        <v>0</v>
      </c>
      <c r="W94">
        <v>11.6</v>
      </c>
      <c r="X94">
        <v>76.5</v>
      </c>
      <c r="Y94">
        <v>25.5</v>
      </c>
      <c r="Z94">
        <v>25.5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17</v>
      </c>
      <c r="AH94">
        <v>48.67</v>
      </c>
      <c r="AI94">
        <v>48.67</v>
      </c>
      <c r="AJ94">
        <v>30.28</v>
      </c>
      <c r="AK94">
        <v>0</v>
      </c>
      <c r="AL94">
        <v>0</v>
      </c>
    </row>
    <row r="95" spans="1:38">
      <c r="A95" t="s">
        <v>137</v>
      </c>
      <c r="B95" s="34">
        <v>259.23</v>
      </c>
      <c r="C95" s="34">
        <v>87.07</v>
      </c>
      <c r="D95" s="93">
        <f t="shared" si="1"/>
        <v>0</v>
      </c>
      <c r="E95" s="34">
        <v>15.68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115.4</v>
      </c>
      <c r="N95">
        <v>272.94</v>
      </c>
      <c r="O95">
        <v>100.56</v>
      </c>
      <c r="P95">
        <v>10.48</v>
      </c>
      <c r="Q95">
        <v>7.41</v>
      </c>
      <c r="R95" s="93">
        <v>0</v>
      </c>
      <c r="S95" s="93">
        <v>0</v>
      </c>
      <c r="T95" s="93">
        <v>0</v>
      </c>
      <c r="U95">
        <v>10.56</v>
      </c>
      <c r="V95">
        <v>0</v>
      </c>
      <c r="W95">
        <v>11.6</v>
      </c>
      <c r="X95">
        <v>78.5</v>
      </c>
      <c r="Y95">
        <v>26.16</v>
      </c>
      <c r="Z95">
        <v>26.17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17</v>
      </c>
      <c r="AH95">
        <v>49</v>
      </c>
      <c r="AI95">
        <v>49</v>
      </c>
      <c r="AJ95">
        <v>30.28</v>
      </c>
      <c r="AK95">
        <v>0</v>
      </c>
      <c r="AL95">
        <v>0</v>
      </c>
    </row>
    <row r="96" spans="1:38">
      <c r="A96" t="s">
        <v>138</v>
      </c>
      <c r="B96" s="34">
        <v>259.23</v>
      </c>
      <c r="C96" s="34">
        <v>87.07</v>
      </c>
      <c r="D96" s="93">
        <f t="shared" si="1"/>
        <v>0</v>
      </c>
      <c r="E96" s="34">
        <v>15.68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115.4</v>
      </c>
      <c r="N96">
        <v>272.94</v>
      </c>
      <c r="O96">
        <v>100.56</v>
      </c>
      <c r="P96">
        <v>10.48</v>
      </c>
      <c r="Q96">
        <v>7.41</v>
      </c>
      <c r="R96" s="93">
        <v>0</v>
      </c>
      <c r="S96" s="93">
        <v>0</v>
      </c>
      <c r="T96" s="93">
        <v>0</v>
      </c>
      <c r="U96">
        <v>10.56</v>
      </c>
      <c r="V96">
        <v>0</v>
      </c>
      <c r="W96">
        <v>11.6</v>
      </c>
      <c r="X96">
        <v>82</v>
      </c>
      <c r="Y96">
        <v>27.34</v>
      </c>
      <c r="Z96">
        <v>27.33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17</v>
      </c>
      <c r="AH96">
        <v>49.33</v>
      </c>
      <c r="AI96">
        <v>49.33</v>
      </c>
      <c r="AJ96">
        <v>29.78</v>
      </c>
      <c r="AK96">
        <v>0</v>
      </c>
      <c r="AL96">
        <v>0</v>
      </c>
    </row>
    <row r="97" spans="1:50">
      <c r="A97" t="s">
        <v>139</v>
      </c>
      <c r="B97" s="34">
        <v>259.23</v>
      </c>
      <c r="C97" s="34">
        <v>87.07</v>
      </c>
      <c r="D97" s="93">
        <f t="shared" si="1"/>
        <v>0</v>
      </c>
      <c r="E97" s="34">
        <v>15.68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115.4</v>
      </c>
      <c r="N97">
        <v>272.94</v>
      </c>
      <c r="O97">
        <v>100.56</v>
      </c>
      <c r="P97">
        <v>10.48</v>
      </c>
      <c r="Q97">
        <v>7.41</v>
      </c>
      <c r="R97" s="93">
        <v>0</v>
      </c>
      <c r="S97" s="93">
        <v>0</v>
      </c>
      <c r="T97" s="93">
        <v>0</v>
      </c>
      <c r="U97">
        <v>10.56</v>
      </c>
      <c r="V97">
        <v>0</v>
      </c>
      <c r="W97">
        <v>11.6</v>
      </c>
      <c r="X97">
        <v>84.5</v>
      </c>
      <c r="Y97">
        <v>28.16</v>
      </c>
      <c r="Z97">
        <v>28.17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17.34</v>
      </c>
      <c r="AH97">
        <v>59.33</v>
      </c>
      <c r="AI97">
        <v>59.33</v>
      </c>
      <c r="AJ97">
        <v>29.27</v>
      </c>
      <c r="AK97">
        <v>0</v>
      </c>
      <c r="AL97">
        <v>0</v>
      </c>
    </row>
    <row r="98" spans="1:50">
      <c r="A98" t="s">
        <v>140</v>
      </c>
      <c r="B98" s="34">
        <v>259.23</v>
      </c>
      <c r="C98" s="34">
        <v>87.07</v>
      </c>
      <c r="D98" s="93">
        <f t="shared" si="1"/>
        <v>0</v>
      </c>
      <c r="E98" s="34">
        <v>15.68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115.4</v>
      </c>
      <c r="N98">
        <v>272.94</v>
      </c>
      <c r="O98">
        <v>100.56</v>
      </c>
      <c r="P98">
        <v>10.48</v>
      </c>
      <c r="Q98">
        <v>7.41</v>
      </c>
      <c r="R98" s="93">
        <v>0</v>
      </c>
      <c r="S98" s="93">
        <v>0</v>
      </c>
      <c r="T98" s="93">
        <v>0</v>
      </c>
      <c r="U98">
        <v>10.56</v>
      </c>
      <c r="V98">
        <v>0</v>
      </c>
      <c r="W98">
        <v>11.6</v>
      </c>
      <c r="X98">
        <v>83.5</v>
      </c>
      <c r="Y98">
        <v>27.84</v>
      </c>
      <c r="Z98">
        <v>27.83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17.34</v>
      </c>
      <c r="AH98">
        <v>59.33</v>
      </c>
      <c r="AI98">
        <v>59.33</v>
      </c>
      <c r="AJ98">
        <v>29.27</v>
      </c>
      <c r="AK98">
        <v>0</v>
      </c>
      <c r="AL98">
        <v>0</v>
      </c>
    </row>
    <row r="99" spans="1:50">
      <c r="A99" t="s">
        <v>141</v>
      </c>
      <c r="B99" s="34">
        <f>SUM(B3:B98)/4000</f>
        <v>5.9199649999999959</v>
      </c>
      <c r="C99" s="34">
        <f t="shared" ref="C99:P99" si="2">SUM(C3:C98)/4000</f>
        <v>1.9438774999999968</v>
      </c>
      <c r="D99" s="93">
        <f t="shared" ref="D99" si="3">SUM(D3:D98)/4000</f>
        <v>0.89300499999999949</v>
      </c>
      <c r="E99" s="34">
        <f>SUM(E3:E98)/4000</f>
        <v>0.23433249999999983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0.11799999999999997</v>
      </c>
      <c r="K99" s="37">
        <f t="shared" si="2"/>
        <v>0.11799999999999997</v>
      </c>
      <c r="L99" s="37">
        <f t="shared" si="2"/>
        <v>0.12095249999999998</v>
      </c>
      <c r="M99">
        <f t="shared" si="2"/>
        <v>2.5330649999999961</v>
      </c>
      <c r="N99">
        <f t="shared" si="2"/>
        <v>6.3272149999999918</v>
      </c>
      <c r="O99">
        <f t="shared" si="2"/>
        <v>2.2299875000000031</v>
      </c>
      <c r="P99">
        <f t="shared" si="2"/>
        <v>0.24310000000000032</v>
      </c>
      <c r="Q99">
        <f t="shared" ref="Q99:AF99" si="5">SUM(Q3:Q98)/4000</f>
        <v>0.25484749999999984</v>
      </c>
      <c r="R99" s="93">
        <f t="shared" si="5"/>
        <v>0.31356250000000013</v>
      </c>
      <c r="S99" s="93">
        <f t="shared" si="5"/>
        <v>0.27918749999999992</v>
      </c>
      <c r="T99" s="93">
        <f t="shared" si="5"/>
        <v>0.30025500000000011</v>
      </c>
      <c r="U99">
        <f t="shared" si="5"/>
        <v>0.24919999999999951</v>
      </c>
      <c r="V99">
        <f t="shared" si="5"/>
        <v>0.97999872700000024</v>
      </c>
      <c r="W99">
        <f t="shared" si="5"/>
        <v>0.26107000000000019</v>
      </c>
      <c r="X99">
        <f t="shared" si="5"/>
        <v>2.1568749999999999</v>
      </c>
      <c r="Y99">
        <f t="shared" si="5"/>
        <v>0.71894000000000025</v>
      </c>
      <c r="Z99">
        <f t="shared" si="5"/>
        <v>0.7189675000000002</v>
      </c>
      <c r="AA99">
        <f t="shared" si="5"/>
        <v>1.9401549999999999</v>
      </c>
      <c r="AB99">
        <f t="shared" si="5"/>
        <v>0.3880225000000001</v>
      </c>
      <c r="AC99">
        <f t="shared" si="5"/>
        <v>0.75355500000000031</v>
      </c>
      <c r="AD99">
        <f t="shared" si="5"/>
        <v>0.37156500000000003</v>
      </c>
      <c r="AE99">
        <f t="shared" si="5"/>
        <v>0.72875000000000001</v>
      </c>
      <c r="AF99">
        <f t="shared" si="5"/>
        <v>0.36549999999999999</v>
      </c>
      <c r="AG99">
        <f t="shared" ref="AG99:AM99" si="6">SUM(AG3:AG98)/4000</f>
        <v>0.61116499999999985</v>
      </c>
      <c r="AH99">
        <f t="shared" si="6"/>
        <v>1.5882600000000002</v>
      </c>
      <c r="AI99">
        <f t="shared" si="6"/>
        <v>1.5882600000000002</v>
      </c>
      <c r="AJ99">
        <f t="shared" si="6"/>
        <v>0.71493250000000064</v>
      </c>
      <c r="AK99">
        <f t="shared" si="6"/>
        <v>1.54725</v>
      </c>
      <c r="AL99">
        <f t="shared" si="6"/>
        <v>0.65974999999999995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45435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0.20863180434782611</v>
      </c>
      <c r="E3">
        <v>0</v>
      </c>
      <c r="F3">
        <v>0</v>
      </c>
      <c r="G3">
        <v>0.5362873884297521</v>
      </c>
      <c r="H3">
        <v>0</v>
      </c>
      <c r="I3">
        <v>0</v>
      </c>
      <c r="J3">
        <v>0</v>
      </c>
      <c r="K3">
        <v>494.2784484250825</v>
      </c>
      <c r="L3">
        <v>17.459882860628628</v>
      </c>
      <c r="M3">
        <v>62.172116261472553</v>
      </c>
      <c r="N3">
        <v>51.697944914839724</v>
      </c>
      <c r="O3">
        <v>72.172201765996491</v>
      </c>
      <c r="P3">
        <v>30.260248570707077</v>
      </c>
      <c r="Q3">
        <v>9.4532969501187658</v>
      </c>
      <c r="R3">
        <v>9.3017355153883745</v>
      </c>
      <c r="S3">
        <v>11.508039371518242</v>
      </c>
      <c r="T3">
        <v>1.4686253779264213</v>
      </c>
      <c r="U3">
        <v>59.951478301311006</v>
      </c>
      <c r="V3">
        <v>4.8413292463768114</v>
      </c>
      <c r="W3">
        <v>18.78546490972872</v>
      </c>
      <c r="X3">
        <v>62.871456352916525</v>
      </c>
      <c r="Y3">
        <v>0</v>
      </c>
      <c r="Z3">
        <v>5.5288845032727263</v>
      </c>
      <c r="AA3">
        <v>17.283889472151902</v>
      </c>
      <c r="AB3">
        <v>20.881436549132221</v>
      </c>
      <c r="AC3">
        <v>14.973523740533699</v>
      </c>
      <c r="AD3">
        <v>18.707681243224886</v>
      </c>
      <c r="AE3">
        <v>25.43597202988234</v>
      </c>
      <c r="AF3">
        <v>17.675062888816473</v>
      </c>
      <c r="AG3">
        <v>30.777119428556666</v>
      </c>
      <c r="AH3">
        <v>77.26133511136814</v>
      </c>
      <c r="AI3">
        <v>8.1984826288415729</v>
      </c>
      <c r="AJ3">
        <v>0</v>
      </c>
      <c r="AK3">
        <v>28.899433465248237</v>
      </c>
      <c r="AL3">
        <v>52.719570059208252</v>
      </c>
      <c r="AM3">
        <v>8.0770900157501266</v>
      </c>
      <c r="AN3">
        <v>6.1575085695605256E-2</v>
      </c>
      <c r="AO3">
        <v>0</v>
      </c>
      <c r="AP3">
        <v>0.76030877125103558</v>
      </c>
      <c r="AQ3">
        <v>25.907696028845354</v>
      </c>
      <c r="AR3">
        <v>14.276256260688401</v>
      </c>
      <c r="AS3">
        <v>16.475486780423349</v>
      </c>
      <c r="AT3">
        <v>0</v>
      </c>
      <c r="AU3">
        <v>0</v>
      </c>
      <c r="AV3">
        <v>0</v>
      </c>
      <c r="AW3">
        <v>0</v>
      </c>
      <c r="AX3">
        <v>0</v>
      </c>
      <c r="AY3">
        <v>2.458848793296089</v>
      </c>
      <c r="AZ3">
        <v>4.0929669999999998</v>
      </c>
      <c r="BA3">
        <v>3.1006890476190478</v>
      </c>
      <c r="BB3">
        <v>2.5510668568665378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1303.071563777462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494.2784484250825</v>
      </c>
      <c r="L4">
        <v>17.459882860628628</v>
      </c>
      <c r="M4">
        <v>62.172116261472553</v>
      </c>
      <c r="N4">
        <v>51.697944914839724</v>
      </c>
      <c r="O4">
        <v>72.172201765996491</v>
      </c>
      <c r="P4">
        <v>30.260248570707077</v>
      </c>
      <c r="Q4">
        <v>9.4532969501187658</v>
      </c>
      <c r="R4">
        <v>9.3017355153883745</v>
      </c>
      <c r="S4">
        <v>11.508039371518242</v>
      </c>
      <c r="T4">
        <v>1.4686253779264213</v>
      </c>
      <c r="U4">
        <v>59.951478301311006</v>
      </c>
      <c r="V4">
        <v>4.8413292463768114</v>
      </c>
      <c r="W4">
        <v>18.78546490972872</v>
      </c>
      <c r="X4">
        <v>62.871752366748169</v>
      </c>
      <c r="Y4">
        <v>0</v>
      </c>
      <c r="Z4">
        <v>5.5288845032727263</v>
      </c>
      <c r="AA4">
        <v>17.870738068354434</v>
      </c>
      <c r="AB4">
        <v>20.881436549132221</v>
      </c>
      <c r="AC4">
        <v>14.973523740533699</v>
      </c>
      <c r="AD4">
        <v>18.707681243224886</v>
      </c>
      <c r="AE4">
        <v>25.43597202988234</v>
      </c>
      <c r="AF4">
        <v>17.675062888816473</v>
      </c>
      <c r="AG4">
        <v>30.777119428556666</v>
      </c>
      <c r="AH4">
        <v>77.26133511136814</v>
      </c>
      <c r="AI4">
        <v>8.1984826288415729</v>
      </c>
      <c r="AJ4">
        <v>0</v>
      </c>
      <c r="AK4">
        <v>28.899433465248237</v>
      </c>
      <c r="AL4">
        <v>52.719570059208252</v>
      </c>
      <c r="AM4">
        <v>8.0770900157501266</v>
      </c>
      <c r="AN4">
        <v>6.1575085695605256E-2</v>
      </c>
      <c r="AO4">
        <v>0</v>
      </c>
      <c r="AP4">
        <v>0.76030877125103558</v>
      </c>
      <c r="AQ4">
        <v>25.907696028845354</v>
      </c>
      <c r="AR4">
        <v>14.276256260688401</v>
      </c>
      <c r="AS4">
        <v>16.475486780423349</v>
      </c>
      <c r="AT4">
        <v>0</v>
      </c>
      <c r="AU4">
        <v>0</v>
      </c>
      <c r="AV4">
        <v>0</v>
      </c>
      <c r="AW4">
        <v>0</v>
      </c>
      <c r="AX4">
        <v>0</v>
      </c>
      <c r="AY4">
        <v>2.458848793296089</v>
      </c>
      <c r="AZ4">
        <v>4.0929669999999998</v>
      </c>
      <c r="BA4">
        <v>3.1006890476190478</v>
      </c>
      <c r="BB4">
        <v>2.5510668568665378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1302.9137891947184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494.2784484250825</v>
      </c>
      <c r="L5">
        <v>17.459882860628628</v>
      </c>
      <c r="M5">
        <v>62.172116261472553</v>
      </c>
      <c r="N5">
        <v>51.697944914839724</v>
      </c>
      <c r="O5">
        <v>72.172201765996491</v>
      </c>
      <c r="P5">
        <v>30.260248570707077</v>
      </c>
      <c r="Q5">
        <v>9.4532969501187658</v>
      </c>
      <c r="R5">
        <v>9.3017355153883745</v>
      </c>
      <c r="S5">
        <v>11.508039371518242</v>
      </c>
      <c r="T5">
        <v>1.4686253779264213</v>
      </c>
      <c r="U5">
        <v>59.951478301311006</v>
      </c>
      <c r="V5">
        <v>4.8413292463768114</v>
      </c>
      <c r="W5">
        <v>18.78546490972872</v>
      </c>
      <c r="X5">
        <v>62.871752366748169</v>
      </c>
      <c r="Y5">
        <v>0</v>
      </c>
      <c r="Z5">
        <v>5.5288845032727263</v>
      </c>
      <c r="AA5">
        <v>17.870738068354434</v>
      </c>
      <c r="AB5">
        <v>20.881436549132221</v>
      </c>
      <c r="AC5">
        <v>14.973523740533699</v>
      </c>
      <c r="AD5">
        <v>18.707681243224886</v>
      </c>
      <c r="AE5">
        <v>25.43597202988234</v>
      </c>
      <c r="AF5">
        <v>17.675062888816473</v>
      </c>
      <c r="AG5">
        <v>30.777119428556666</v>
      </c>
      <c r="AH5">
        <v>77.26133511136814</v>
      </c>
      <c r="AI5">
        <v>8.1984826288415729</v>
      </c>
      <c r="AJ5">
        <v>0</v>
      </c>
      <c r="AK5">
        <v>28.899433465248237</v>
      </c>
      <c r="AL5">
        <v>52.719570059208252</v>
      </c>
      <c r="AM5">
        <v>8.0770900157501266</v>
      </c>
      <c r="AN5">
        <v>6.1575085695605256E-2</v>
      </c>
      <c r="AO5">
        <v>0</v>
      </c>
      <c r="AP5">
        <v>0.76030877125103558</v>
      </c>
      <c r="AQ5">
        <v>25.907696028845354</v>
      </c>
      <c r="AR5">
        <v>14.276256260688401</v>
      </c>
      <c r="AS5">
        <v>16.475486780423349</v>
      </c>
      <c r="AT5">
        <v>0</v>
      </c>
      <c r="AU5">
        <v>0</v>
      </c>
      <c r="AV5">
        <v>0</v>
      </c>
      <c r="AW5">
        <v>0</v>
      </c>
      <c r="AX5">
        <v>0</v>
      </c>
      <c r="AY5">
        <v>2.458848793296089</v>
      </c>
      <c r="AZ5">
        <v>4.0929669999999998</v>
      </c>
      <c r="BA5">
        <v>3.1006890476190478</v>
      </c>
      <c r="BB5">
        <v>2.5510668568665378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1302.9137891947184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494.2784484250825</v>
      </c>
      <c r="L6">
        <v>17.459882860628628</v>
      </c>
      <c r="M6">
        <v>62.172116261472553</v>
      </c>
      <c r="N6">
        <v>51.697944914839724</v>
      </c>
      <c r="O6">
        <v>72.172201765996491</v>
      </c>
      <c r="P6">
        <v>30.260248570707077</v>
      </c>
      <c r="Q6">
        <v>9.4532969501187658</v>
      </c>
      <c r="R6">
        <v>9.3017355153883745</v>
      </c>
      <c r="S6">
        <v>11.508039371518242</v>
      </c>
      <c r="T6">
        <v>1.4686253779264213</v>
      </c>
      <c r="U6">
        <v>59.951478301311006</v>
      </c>
      <c r="V6">
        <v>4.8413292463768114</v>
      </c>
      <c r="W6">
        <v>18.78546490972872</v>
      </c>
      <c r="X6">
        <v>62.871752366748169</v>
      </c>
      <c r="Y6">
        <v>0</v>
      </c>
      <c r="Z6">
        <v>5.5288845032727263</v>
      </c>
      <c r="AA6">
        <v>17.870738068354434</v>
      </c>
      <c r="AB6">
        <v>20.881436549132221</v>
      </c>
      <c r="AC6">
        <v>14.973523740533699</v>
      </c>
      <c r="AD6">
        <v>18.707681243224886</v>
      </c>
      <c r="AE6">
        <v>25.43597202988234</v>
      </c>
      <c r="AF6">
        <v>17.675062888816473</v>
      </c>
      <c r="AG6">
        <v>30.777119428556666</v>
      </c>
      <c r="AH6">
        <v>77.26133511136814</v>
      </c>
      <c r="AI6">
        <v>8.1984826288415729</v>
      </c>
      <c r="AJ6">
        <v>0</v>
      </c>
      <c r="AK6">
        <v>28.899433465248237</v>
      </c>
      <c r="AL6">
        <v>52.719570059208252</v>
      </c>
      <c r="AM6">
        <v>8.0770900157501266</v>
      </c>
      <c r="AN6">
        <v>6.1575085695605256E-2</v>
      </c>
      <c r="AO6">
        <v>0</v>
      </c>
      <c r="AP6">
        <v>0.76030877125103558</v>
      </c>
      <c r="AQ6">
        <v>25.907696028845354</v>
      </c>
      <c r="AR6">
        <v>14.276256260688401</v>
      </c>
      <c r="AS6">
        <v>16.475486780423349</v>
      </c>
      <c r="AT6">
        <v>0</v>
      </c>
      <c r="AU6">
        <v>0</v>
      </c>
      <c r="AV6">
        <v>0</v>
      </c>
      <c r="AW6">
        <v>0</v>
      </c>
      <c r="AX6">
        <v>0</v>
      </c>
      <c r="AY6">
        <v>2.458848793296089</v>
      </c>
      <c r="AZ6">
        <v>4.0929669999999998</v>
      </c>
      <c r="BA6">
        <v>3.1006890476190478</v>
      </c>
      <c r="BB6">
        <v>2.5510668568665378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1302.9137891947184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0.50586383928571421</v>
      </c>
      <c r="K7">
        <v>494.1935770739932</v>
      </c>
      <c r="L7">
        <v>17.459882860628628</v>
      </c>
      <c r="M7">
        <v>62.172116261472553</v>
      </c>
      <c r="N7">
        <v>51.697944914839724</v>
      </c>
      <c r="O7">
        <v>72.172201765996491</v>
      </c>
      <c r="P7">
        <v>30.260248570707077</v>
      </c>
      <c r="Q7">
        <v>9.4532969501187658</v>
      </c>
      <c r="R7">
        <v>9.3017355153883745</v>
      </c>
      <c r="S7">
        <v>11.508039371518242</v>
      </c>
      <c r="T7">
        <v>1.4686253779264213</v>
      </c>
      <c r="U7">
        <v>59.951478301311006</v>
      </c>
      <c r="V7">
        <v>4.8413292463768114</v>
      </c>
      <c r="W7">
        <v>18.78546490972872</v>
      </c>
      <c r="X7">
        <v>62.871752366748169</v>
      </c>
      <c r="Y7">
        <v>0</v>
      </c>
      <c r="Z7">
        <v>5.5288845032727263</v>
      </c>
      <c r="AA7">
        <v>17.870738068354434</v>
      </c>
      <c r="AB7">
        <v>20.881436549132221</v>
      </c>
      <c r="AC7">
        <v>14.973523740533699</v>
      </c>
      <c r="AD7">
        <v>18.707681243224886</v>
      </c>
      <c r="AE7">
        <v>25.43597202988234</v>
      </c>
      <c r="AF7">
        <v>17.675062888816473</v>
      </c>
      <c r="AG7">
        <v>30.777119428556666</v>
      </c>
      <c r="AH7">
        <v>77.26133511136814</v>
      </c>
      <c r="AI7">
        <v>8.1984826288415729</v>
      </c>
      <c r="AJ7">
        <v>0</v>
      </c>
      <c r="AK7">
        <v>28.899433465248237</v>
      </c>
      <c r="AL7">
        <v>52.719570059208252</v>
      </c>
      <c r="AM7">
        <v>8.0770900157501266</v>
      </c>
      <c r="AN7">
        <v>6.1575085695605256E-2</v>
      </c>
      <c r="AO7">
        <v>0</v>
      </c>
      <c r="AP7">
        <v>1.3033863395194698</v>
      </c>
      <c r="AQ7">
        <v>25.907696028845354</v>
      </c>
      <c r="AR7">
        <v>14.276256260688401</v>
      </c>
      <c r="AS7">
        <v>15.10252932619972</v>
      </c>
      <c r="AT7">
        <v>0</v>
      </c>
      <c r="AU7">
        <v>0</v>
      </c>
      <c r="AV7">
        <v>0</v>
      </c>
      <c r="AW7">
        <v>0</v>
      </c>
      <c r="AX7">
        <v>0</v>
      </c>
      <c r="AY7">
        <v>2.458848793296089</v>
      </c>
      <c r="AZ7">
        <v>4.0929669999999998</v>
      </c>
      <c r="BA7">
        <v>3.1006890476190478</v>
      </c>
      <c r="BB7">
        <v>2.6110919593810444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1302.5649268994744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494.1935770739932</v>
      </c>
      <c r="L8">
        <v>17.459925534389878</v>
      </c>
      <c r="M8">
        <v>62.172116261472553</v>
      </c>
      <c r="N8">
        <v>51.697944914839724</v>
      </c>
      <c r="O8">
        <v>72.172201765996491</v>
      </c>
      <c r="P8">
        <v>30.260248570707077</v>
      </c>
      <c r="Q8">
        <v>9.4532969501187658</v>
      </c>
      <c r="R8">
        <v>9.3017355153883745</v>
      </c>
      <c r="S8">
        <v>11.508039371518242</v>
      </c>
      <c r="T8">
        <v>1.4686253779264213</v>
      </c>
      <c r="U8">
        <v>59.951478301311006</v>
      </c>
      <c r="V8">
        <v>4.8413292463768114</v>
      </c>
      <c r="W8">
        <v>18.78546490972872</v>
      </c>
      <c r="X8">
        <v>62.871752366748169</v>
      </c>
      <c r="Y8">
        <v>0</v>
      </c>
      <c r="Z8">
        <v>5.5288845032727263</v>
      </c>
      <c r="AA8">
        <v>17.870738068354434</v>
      </c>
      <c r="AB8">
        <v>20.881436549132221</v>
      </c>
      <c r="AC8">
        <v>14.973523740533699</v>
      </c>
      <c r="AD8">
        <v>14.030761043706521</v>
      </c>
      <c r="AE8">
        <v>25.43597202988234</v>
      </c>
      <c r="AF8">
        <v>17.675062888816473</v>
      </c>
      <c r="AG8">
        <v>30.777119428556666</v>
      </c>
      <c r="AH8">
        <v>77.26133511136814</v>
      </c>
      <c r="AI8">
        <v>8.1984826288415729</v>
      </c>
      <c r="AJ8">
        <v>0</v>
      </c>
      <c r="AK8">
        <v>28.899433465248237</v>
      </c>
      <c r="AL8">
        <v>52.719570059208252</v>
      </c>
      <c r="AM8">
        <v>8.0770900157501266</v>
      </c>
      <c r="AN8">
        <v>6.1575085695605256E-2</v>
      </c>
      <c r="AO8">
        <v>0</v>
      </c>
      <c r="AP8">
        <v>1.3033863395194698</v>
      </c>
      <c r="AQ8">
        <v>25.907696028845354</v>
      </c>
      <c r="AR8">
        <v>14.276256260688401</v>
      </c>
      <c r="AS8">
        <v>15.10252932619972</v>
      </c>
      <c r="AT8">
        <v>0</v>
      </c>
      <c r="AU8">
        <v>0</v>
      </c>
      <c r="AV8">
        <v>0</v>
      </c>
      <c r="AW8">
        <v>0</v>
      </c>
      <c r="AX8">
        <v>0</v>
      </c>
      <c r="AY8">
        <v>2.458848793296089</v>
      </c>
      <c r="AZ8">
        <v>4.0929669999999998</v>
      </c>
      <c r="BA8">
        <v>3.1006890476190478</v>
      </c>
      <c r="BB8">
        <v>2.6110919593810444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1297.3821855344315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494.1935770739932</v>
      </c>
      <c r="L9">
        <v>17.45996210970101</v>
      </c>
      <c r="M9">
        <v>62.172116261472553</v>
      </c>
      <c r="N9">
        <v>51.697944914839724</v>
      </c>
      <c r="O9">
        <v>72.172201765996491</v>
      </c>
      <c r="P9">
        <v>30.260248570707077</v>
      </c>
      <c r="Q9">
        <v>9.4532969501187658</v>
      </c>
      <c r="R9">
        <v>9.3017355153883745</v>
      </c>
      <c r="S9">
        <v>11.508039371518242</v>
      </c>
      <c r="T9">
        <v>1.4686253779264213</v>
      </c>
      <c r="U9">
        <v>59.951478301311006</v>
      </c>
      <c r="V9">
        <v>4.8413292463768114</v>
      </c>
      <c r="W9">
        <v>18.78546490972872</v>
      </c>
      <c r="X9">
        <v>62.871752366748169</v>
      </c>
      <c r="Y9">
        <v>0</v>
      </c>
      <c r="Z9">
        <v>5.5288845032727263</v>
      </c>
      <c r="AA9">
        <v>17.870738068354434</v>
      </c>
      <c r="AB9">
        <v>20.881436549132221</v>
      </c>
      <c r="AC9">
        <v>14.973523740533699</v>
      </c>
      <c r="AD9">
        <v>14.030761043706521</v>
      </c>
      <c r="AE9">
        <v>25.43597202988234</v>
      </c>
      <c r="AF9">
        <v>17.675062888816473</v>
      </c>
      <c r="AG9">
        <v>30.777119428556666</v>
      </c>
      <c r="AH9">
        <v>77.26133511136814</v>
      </c>
      <c r="AI9">
        <v>8.1984826288415729</v>
      </c>
      <c r="AJ9">
        <v>0</v>
      </c>
      <c r="AK9">
        <v>28.899433465248237</v>
      </c>
      <c r="AL9">
        <v>52.719570059208252</v>
      </c>
      <c r="AM9">
        <v>7.4939257362825584</v>
      </c>
      <c r="AN9">
        <v>6.1575085695605256E-2</v>
      </c>
      <c r="AO9">
        <v>0</v>
      </c>
      <c r="AP9">
        <v>1.3033863395194698</v>
      </c>
      <c r="AQ9">
        <v>25.907696028845354</v>
      </c>
      <c r="AR9">
        <v>14.276256260688401</v>
      </c>
      <c r="AS9">
        <v>15.10252932619972</v>
      </c>
      <c r="AT9">
        <v>0</v>
      </c>
      <c r="AU9">
        <v>0</v>
      </c>
      <c r="AV9">
        <v>0</v>
      </c>
      <c r="AW9">
        <v>0</v>
      </c>
      <c r="AX9">
        <v>0</v>
      </c>
      <c r="AY9">
        <v>2.458848793296089</v>
      </c>
      <c r="AZ9">
        <v>4.0929669999999998</v>
      </c>
      <c r="BA9">
        <v>3.1006890476190478</v>
      </c>
      <c r="BB9">
        <v>2.6110919593810444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1296.7990578302749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492.19243574108805</v>
      </c>
      <c r="L10">
        <v>17.46</v>
      </c>
      <c r="M10">
        <v>62.172116261472553</v>
      </c>
      <c r="N10">
        <v>51.697944914839724</v>
      </c>
      <c r="O10">
        <v>72.172201765996491</v>
      </c>
      <c r="P10">
        <v>30.260248570707077</v>
      </c>
      <c r="Q10">
        <v>9.4532969501187658</v>
      </c>
      <c r="R10">
        <v>9.3017355153883745</v>
      </c>
      <c r="S10">
        <v>11.508039371518242</v>
      </c>
      <c r="T10">
        <v>1.4686253779264213</v>
      </c>
      <c r="U10">
        <v>59.951478301311006</v>
      </c>
      <c r="V10">
        <v>4.8413292463768114</v>
      </c>
      <c r="W10">
        <v>18.78546490972872</v>
      </c>
      <c r="X10">
        <v>62.871752366748169</v>
      </c>
      <c r="Y10">
        <v>0</v>
      </c>
      <c r="Z10">
        <v>5.5288845032727263</v>
      </c>
      <c r="AA10">
        <v>17.870738068354434</v>
      </c>
      <c r="AB10">
        <v>20.881436549132221</v>
      </c>
      <c r="AC10">
        <v>14.973523740533699</v>
      </c>
      <c r="AD10">
        <v>14.030761043706521</v>
      </c>
      <c r="AE10">
        <v>25.43597202988234</v>
      </c>
      <c r="AF10">
        <v>17.675062888816473</v>
      </c>
      <c r="AG10">
        <v>30.777119428556666</v>
      </c>
      <c r="AH10">
        <v>77.26133511136814</v>
      </c>
      <c r="AI10">
        <v>8.1984826288415729</v>
      </c>
      <c r="AJ10">
        <v>0</v>
      </c>
      <c r="AK10">
        <v>28.899433465248237</v>
      </c>
      <c r="AL10">
        <v>52.719570059208252</v>
      </c>
      <c r="AM10">
        <v>5.3820015626065016</v>
      </c>
      <c r="AN10">
        <v>6.1575085695605256E-2</v>
      </c>
      <c r="AO10">
        <v>0</v>
      </c>
      <c r="AP10">
        <v>1.3033863395194698</v>
      </c>
      <c r="AQ10">
        <v>25.907696028845354</v>
      </c>
      <c r="AR10">
        <v>14.276256260688401</v>
      </c>
      <c r="AS10">
        <v>15.10252932619972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2.458848793296089</v>
      </c>
      <c r="AZ10">
        <v>4.0929669999999998</v>
      </c>
      <c r="BA10">
        <v>3.1006890476190478</v>
      </c>
      <c r="BB10">
        <v>2.6311003268858801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1292.7060385814975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492.19243574108805</v>
      </c>
      <c r="L11">
        <v>16.869978391407848</v>
      </c>
      <c r="M11">
        <v>62.172116261472553</v>
      </c>
      <c r="N11">
        <v>51.697944914839724</v>
      </c>
      <c r="O11">
        <v>72.172201765996491</v>
      </c>
      <c r="P11">
        <v>30.260248570707077</v>
      </c>
      <c r="Q11">
        <v>9.4532969501187658</v>
      </c>
      <c r="R11">
        <v>9.3017355153883745</v>
      </c>
      <c r="S11">
        <v>11.508039371518242</v>
      </c>
      <c r="T11">
        <v>1.4686253779264213</v>
      </c>
      <c r="U11">
        <v>59.951478301311006</v>
      </c>
      <c r="V11">
        <v>4.8413292463768114</v>
      </c>
      <c r="W11">
        <v>18.78546490972872</v>
      </c>
      <c r="X11">
        <v>62.871752366748169</v>
      </c>
      <c r="Y11">
        <v>0</v>
      </c>
      <c r="Z11">
        <v>5.5288845032727263</v>
      </c>
      <c r="AA11">
        <v>17.870738068354434</v>
      </c>
      <c r="AB11">
        <v>20.881436549132221</v>
      </c>
      <c r="AC11">
        <v>14.973523740533699</v>
      </c>
      <c r="AD11">
        <v>14.030761043706521</v>
      </c>
      <c r="AE11">
        <v>25.43597202988234</v>
      </c>
      <c r="AF11">
        <v>17.675062888816473</v>
      </c>
      <c r="AG11">
        <v>30.777119428556666</v>
      </c>
      <c r="AH11">
        <v>77.26133511136814</v>
      </c>
      <c r="AI11">
        <v>8.1984826288415729</v>
      </c>
      <c r="AJ11">
        <v>0</v>
      </c>
      <c r="AK11">
        <v>28.899433465248237</v>
      </c>
      <c r="AL11">
        <v>52.719570059208252</v>
      </c>
      <c r="AM11">
        <v>5.3820015626065016</v>
      </c>
      <c r="AN11">
        <v>6.1575085695605256E-2</v>
      </c>
      <c r="AO11">
        <v>0</v>
      </c>
      <c r="AP11">
        <v>1.3033863395194698</v>
      </c>
      <c r="AQ11">
        <v>25.907696028845354</v>
      </c>
      <c r="AR11">
        <v>14.276256260688401</v>
      </c>
      <c r="AS11">
        <v>15.10252932619972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2.458848793296089</v>
      </c>
      <c r="AZ11">
        <v>4.0929669999999998</v>
      </c>
      <c r="BA11">
        <v>3.1006890476190478</v>
      </c>
      <c r="BB11">
        <v>2.6311003268858801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1292.1160169729055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492.19243574108805</v>
      </c>
      <c r="L12">
        <v>17.459882860628628</v>
      </c>
      <c r="M12">
        <v>62.172116261472553</v>
      </c>
      <c r="N12">
        <v>51.697944914839724</v>
      </c>
      <c r="O12">
        <v>72.172201765996491</v>
      </c>
      <c r="P12">
        <v>30.260248570707077</v>
      </c>
      <c r="Q12">
        <v>9.4532969501187658</v>
      </c>
      <c r="R12">
        <v>9.3017355153883745</v>
      </c>
      <c r="S12">
        <v>11.508039371518242</v>
      </c>
      <c r="T12">
        <v>1.4686253779264213</v>
      </c>
      <c r="U12">
        <v>59.951478301311006</v>
      </c>
      <c r="V12">
        <v>4.8413292463768114</v>
      </c>
      <c r="W12">
        <v>18.78546490972872</v>
      </c>
      <c r="X12">
        <v>62.871752366748169</v>
      </c>
      <c r="Y12">
        <v>0</v>
      </c>
      <c r="Z12">
        <v>5.5288845032727263</v>
      </c>
      <c r="AA12">
        <v>17.870738068354434</v>
      </c>
      <c r="AB12">
        <v>20.881436549132221</v>
      </c>
      <c r="AC12">
        <v>14.973523740533699</v>
      </c>
      <c r="AD12">
        <v>14.030761043706521</v>
      </c>
      <c r="AE12">
        <v>25.43597202988234</v>
      </c>
      <c r="AF12">
        <v>17.675062888816473</v>
      </c>
      <c r="AG12">
        <v>30.777119428556666</v>
      </c>
      <c r="AH12">
        <v>77.26133511136814</v>
      </c>
      <c r="AI12">
        <v>8.1984826288415729</v>
      </c>
      <c r="AJ12">
        <v>0</v>
      </c>
      <c r="AK12">
        <v>28.899433465248237</v>
      </c>
      <c r="AL12">
        <v>52.719570059208252</v>
      </c>
      <c r="AM12">
        <v>5.3820015626065016</v>
      </c>
      <c r="AN12">
        <v>6.1575085695605256E-2</v>
      </c>
      <c r="AO12">
        <v>0</v>
      </c>
      <c r="AP12">
        <v>1.3033863395194698</v>
      </c>
      <c r="AQ12">
        <v>25.907696028845354</v>
      </c>
      <c r="AR12">
        <v>14.276256260688401</v>
      </c>
      <c r="AS12">
        <v>15.10252932619972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2.458848793296089</v>
      </c>
      <c r="AZ12">
        <v>4.0929669999999998</v>
      </c>
      <c r="BA12">
        <v>3.1006890476190478</v>
      </c>
      <c r="BB12">
        <v>2.6311003268858801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1292.7059214421263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492.19243574108805</v>
      </c>
      <c r="L13">
        <v>17.459882860628628</v>
      </c>
      <c r="M13">
        <v>62.172116261472553</v>
      </c>
      <c r="N13">
        <v>51.697944914839724</v>
      </c>
      <c r="O13">
        <v>72.172201765996491</v>
      </c>
      <c r="P13">
        <v>30.260248570707077</v>
      </c>
      <c r="Q13">
        <v>9.4532969501187658</v>
      </c>
      <c r="R13">
        <v>9.3017355153883745</v>
      </c>
      <c r="S13">
        <v>11.508039371518242</v>
      </c>
      <c r="T13">
        <v>1.4686253779264213</v>
      </c>
      <c r="U13">
        <v>59.951478301311006</v>
      </c>
      <c r="V13">
        <v>4.8413292463768114</v>
      </c>
      <c r="W13">
        <v>18.78546490972872</v>
      </c>
      <c r="X13">
        <v>62.871752366748169</v>
      </c>
      <c r="Y13">
        <v>0</v>
      </c>
      <c r="Z13">
        <v>5.5288845032727263</v>
      </c>
      <c r="AA13">
        <v>17.870738068354434</v>
      </c>
      <c r="AB13">
        <v>20.881436549132221</v>
      </c>
      <c r="AC13">
        <v>14.973523740533699</v>
      </c>
      <c r="AD13">
        <v>14.030761043706521</v>
      </c>
      <c r="AE13">
        <v>25.43597202988234</v>
      </c>
      <c r="AF13">
        <v>17.675062888816473</v>
      </c>
      <c r="AG13">
        <v>30.777119428556666</v>
      </c>
      <c r="AH13">
        <v>77.26133511136814</v>
      </c>
      <c r="AI13">
        <v>8.1984826288415729</v>
      </c>
      <c r="AJ13">
        <v>0</v>
      </c>
      <c r="AK13">
        <v>28.899433465248237</v>
      </c>
      <c r="AL13">
        <v>52.719570059208252</v>
      </c>
      <c r="AM13">
        <v>5.3820015626065016</v>
      </c>
      <c r="AN13">
        <v>6.1575085695605256E-2</v>
      </c>
      <c r="AO13">
        <v>0</v>
      </c>
      <c r="AP13">
        <v>1.3033863395194698</v>
      </c>
      <c r="AQ13">
        <v>25.907696028845354</v>
      </c>
      <c r="AR13">
        <v>14.276256260688401</v>
      </c>
      <c r="AS13">
        <v>15.10252932619972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2.458848793296089</v>
      </c>
      <c r="AZ13">
        <v>4.0929669999999998</v>
      </c>
      <c r="BA13">
        <v>3.1006890476190478</v>
      </c>
      <c r="BB13">
        <v>2.6311003268858801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1292.7059214421263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492.19243574108805</v>
      </c>
      <c r="L14">
        <v>17.459882860628628</v>
      </c>
      <c r="M14">
        <v>62.172116261472553</v>
      </c>
      <c r="N14">
        <v>51.697944914839724</v>
      </c>
      <c r="O14">
        <v>72.172201765996491</v>
      </c>
      <c r="P14">
        <v>30.260248570707077</v>
      </c>
      <c r="Q14">
        <v>9.4532969501187658</v>
      </c>
      <c r="R14">
        <v>9.3017355153883745</v>
      </c>
      <c r="S14">
        <v>11.508039371518242</v>
      </c>
      <c r="T14">
        <v>1.4686253779264213</v>
      </c>
      <c r="U14">
        <v>59.951478301311006</v>
      </c>
      <c r="V14">
        <v>4.8413292463768114</v>
      </c>
      <c r="W14">
        <v>18.78546490972872</v>
      </c>
      <c r="X14">
        <v>62.871752366748169</v>
      </c>
      <c r="Y14">
        <v>0</v>
      </c>
      <c r="Z14">
        <v>5.5288845032727263</v>
      </c>
      <c r="AA14">
        <v>17.870738068354434</v>
      </c>
      <c r="AB14">
        <v>20.881436549132221</v>
      </c>
      <c r="AC14">
        <v>14.973523740533699</v>
      </c>
      <c r="AD14">
        <v>14.030761043706521</v>
      </c>
      <c r="AE14">
        <v>25.43597202988234</v>
      </c>
      <c r="AF14">
        <v>17.675062888816473</v>
      </c>
      <c r="AG14">
        <v>30.777119428556666</v>
      </c>
      <c r="AH14">
        <v>77.26133511136814</v>
      </c>
      <c r="AI14">
        <v>8.1984826288415729</v>
      </c>
      <c r="AJ14">
        <v>0</v>
      </c>
      <c r="AK14">
        <v>28.899433465248237</v>
      </c>
      <c r="AL14">
        <v>52.719570059208252</v>
      </c>
      <c r="AM14">
        <v>5.3820015626065016</v>
      </c>
      <c r="AN14">
        <v>6.1575085695605256E-2</v>
      </c>
      <c r="AO14">
        <v>0</v>
      </c>
      <c r="AP14">
        <v>1.3033863395194698</v>
      </c>
      <c r="AQ14">
        <v>25.907696028845354</v>
      </c>
      <c r="AR14">
        <v>14.276256260688401</v>
      </c>
      <c r="AS14">
        <v>15.10252932619972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2.458848793296089</v>
      </c>
      <c r="AZ14">
        <v>4.0929669999999998</v>
      </c>
      <c r="BA14">
        <v>3.1006890476190478</v>
      </c>
      <c r="BB14">
        <v>2.6311003268858801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1292.7059214421263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494.49679193614998</v>
      </c>
      <c r="L15">
        <v>17.459882860628628</v>
      </c>
      <c r="M15">
        <v>62.172116261472553</v>
      </c>
      <c r="N15">
        <v>51.697944914839724</v>
      </c>
      <c r="O15">
        <v>72.172201765996491</v>
      </c>
      <c r="P15">
        <v>30.260248570707077</v>
      </c>
      <c r="Q15">
        <v>9.4532969501187658</v>
      </c>
      <c r="R15">
        <v>9.3017355153883745</v>
      </c>
      <c r="S15">
        <v>11.508039371518242</v>
      </c>
      <c r="T15">
        <v>1.4686253779264213</v>
      </c>
      <c r="U15">
        <v>59.951478301311006</v>
      </c>
      <c r="V15">
        <v>4.8413292463768114</v>
      </c>
      <c r="W15">
        <v>18.78546490972872</v>
      </c>
      <c r="X15">
        <v>62.871752366748169</v>
      </c>
      <c r="Y15">
        <v>0</v>
      </c>
      <c r="Z15">
        <v>5.5288845032727263</v>
      </c>
      <c r="AA15">
        <v>17.870738068354434</v>
      </c>
      <c r="AB15">
        <v>20.881436549132221</v>
      </c>
      <c r="AC15">
        <v>14.973523740533699</v>
      </c>
      <c r="AD15">
        <v>14.030761043706521</v>
      </c>
      <c r="AE15">
        <v>25.43597202988234</v>
      </c>
      <c r="AF15">
        <v>17.675062888816473</v>
      </c>
      <c r="AG15">
        <v>30.777119428556666</v>
      </c>
      <c r="AH15">
        <v>77.26133511136814</v>
      </c>
      <c r="AI15">
        <v>8.1984826288415729</v>
      </c>
      <c r="AJ15">
        <v>0</v>
      </c>
      <c r="AK15">
        <v>28.899433465248237</v>
      </c>
      <c r="AL15">
        <v>52.719570059208252</v>
      </c>
      <c r="AM15">
        <v>5.3820015626065016</v>
      </c>
      <c r="AN15">
        <v>6.1575085695605256E-2</v>
      </c>
      <c r="AO15">
        <v>0</v>
      </c>
      <c r="AP15">
        <v>4.2903136237779611</v>
      </c>
      <c r="AQ15">
        <v>25.907696028845354</v>
      </c>
      <c r="AR15">
        <v>14.276256260688401</v>
      </c>
      <c r="AS15">
        <v>16.475486780423349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2.458848793296089</v>
      </c>
      <c r="AZ15">
        <v>4.0929669999999998</v>
      </c>
      <c r="BA15">
        <v>3.1006890476190478</v>
      </c>
      <c r="BB15">
        <v>2.6311003268858801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1299.3701623756704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494.49679193614998</v>
      </c>
      <c r="L16">
        <v>17.46</v>
      </c>
      <c r="M16">
        <v>62.172116261472553</v>
      </c>
      <c r="N16">
        <v>51.697944914839724</v>
      </c>
      <c r="O16">
        <v>72.172201765996491</v>
      </c>
      <c r="P16">
        <v>30.260248570707077</v>
      </c>
      <c r="Q16">
        <v>9.4532969501187658</v>
      </c>
      <c r="R16">
        <v>9.3017355153883745</v>
      </c>
      <c r="S16">
        <v>11.508039371518242</v>
      </c>
      <c r="T16">
        <v>1.4686253779264213</v>
      </c>
      <c r="U16">
        <v>59.951478301311006</v>
      </c>
      <c r="V16">
        <v>4.8413292463768114</v>
      </c>
      <c r="W16">
        <v>18.78546490972872</v>
      </c>
      <c r="X16">
        <v>62.871752366748169</v>
      </c>
      <c r="Y16">
        <v>0</v>
      </c>
      <c r="Z16">
        <v>5.5288845032727263</v>
      </c>
      <c r="AA16">
        <v>17.870738068354434</v>
      </c>
      <c r="AB16">
        <v>20.881436549132221</v>
      </c>
      <c r="AC16">
        <v>14.973523740533699</v>
      </c>
      <c r="AD16">
        <v>14.030761043706521</v>
      </c>
      <c r="AE16">
        <v>25.43597202988234</v>
      </c>
      <c r="AF16">
        <v>17.675062888816473</v>
      </c>
      <c r="AG16">
        <v>30.777119428556666</v>
      </c>
      <c r="AH16">
        <v>77.26133511136814</v>
      </c>
      <c r="AI16">
        <v>8.1984826288415729</v>
      </c>
      <c r="AJ16">
        <v>0</v>
      </c>
      <c r="AK16">
        <v>28.899433465248237</v>
      </c>
      <c r="AL16">
        <v>52.719570059208252</v>
      </c>
      <c r="AM16">
        <v>5.3820015626065016</v>
      </c>
      <c r="AN16">
        <v>6.1575085695605256E-2</v>
      </c>
      <c r="AO16">
        <v>0</v>
      </c>
      <c r="AP16">
        <v>4.2903136237779611</v>
      </c>
      <c r="AQ16">
        <v>25.907696028845354</v>
      </c>
      <c r="AR16">
        <v>14.276256260688401</v>
      </c>
      <c r="AS16">
        <v>16.475486780423349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2.458848793296089</v>
      </c>
      <c r="AZ16">
        <v>4.0929669999999998</v>
      </c>
      <c r="BA16">
        <v>3.1006890476190478</v>
      </c>
      <c r="BB16">
        <v>2.6311003268858801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1299.3702795150416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418.9234268454158</v>
      </c>
      <c r="L17">
        <v>6.8899904960188403</v>
      </c>
      <c r="M17">
        <v>62.172116261472553</v>
      </c>
      <c r="N17">
        <v>51.697944914839724</v>
      </c>
      <c r="O17">
        <v>72.172201765996491</v>
      </c>
      <c r="P17">
        <v>30.260248570707077</v>
      </c>
      <c r="Q17">
        <v>9.4532969501187658</v>
      </c>
      <c r="R17">
        <v>9.3017355153883745</v>
      </c>
      <c r="S17">
        <v>11.508039371518242</v>
      </c>
      <c r="T17">
        <v>1.4686253779264213</v>
      </c>
      <c r="U17">
        <v>59.951478301311006</v>
      </c>
      <c r="V17">
        <v>4.9668659764705883</v>
      </c>
      <c r="W17">
        <v>18.78546490972872</v>
      </c>
      <c r="X17">
        <v>62.871752366748169</v>
      </c>
      <c r="Y17">
        <v>0</v>
      </c>
      <c r="Z17">
        <v>5.5288845032727263</v>
      </c>
      <c r="AA17">
        <v>17.870738068354434</v>
      </c>
      <c r="AB17">
        <v>20.881436549132221</v>
      </c>
      <c r="AC17">
        <v>14.973523740533699</v>
      </c>
      <c r="AD17">
        <v>14.030761043706521</v>
      </c>
      <c r="AE17">
        <v>25.43597202988234</v>
      </c>
      <c r="AF17">
        <v>17.675062888816473</v>
      </c>
      <c r="AG17">
        <v>30.777119428556666</v>
      </c>
      <c r="AH17">
        <v>77.26133511136814</v>
      </c>
      <c r="AI17">
        <v>8.1984826288415729</v>
      </c>
      <c r="AJ17">
        <v>0</v>
      </c>
      <c r="AK17">
        <v>28.899433465248237</v>
      </c>
      <c r="AL17">
        <v>52.719570059208252</v>
      </c>
      <c r="AM17">
        <v>5.3820015626065016</v>
      </c>
      <c r="AN17">
        <v>6.1575085695605256E-2</v>
      </c>
      <c r="AO17">
        <v>0</v>
      </c>
      <c r="AP17">
        <v>1.3033863395194698</v>
      </c>
      <c r="AQ17">
        <v>25.907696028845354</v>
      </c>
      <c r="AR17">
        <v>14.276256260688401</v>
      </c>
      <c r="AS17">
        <v>16.475486780423349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2.458848793296089</v>
      </c>
      <c r="AZ17">
        <v>4.0929669999999998</v>
      </c>
      <c r="BA17">
        <v>3.1006890476190478</v>
      </c>
      <c r="BB17">
        <v>2.6311003268858801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1210.3655143661615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400.60019455435474</v>
      </c>
      <c r="L18">
        <v>6.8899632981183663</v>
      </c>
      <c r="M18">
        <v>62.172116261472553</v>
      </c>
      <c r="N18">
        <v>51.697944914839724</v>
      </c>
      <c r="O18">
        <v>72.172201765996491</v>
      </c>
      <c r="P18">
        <v>30.260248570707077</v>
      </c>
      <c r="Q18">
        <v>9.618305731343284</v>
      </c>
      <c r="R18">
        <v>9.3017355153883745</v>
      </c>
      <c r="S18">
        <v>11.761567767932489</v>
      </c>
      <c r="T18">
        <v>1.4686253779264213</v>
      </c>
      <c r="U18">
        <v>59.951478301311006</v>
      </c>
      <c r="V18">
        <v>4.9668659764705883</v>
      </c>
      <c r="W18">
        <v>18.78546490972872</v>
      </c>
      <c r="X18">
        <v>62.871752366748169</v>
      </c>
      <c r="Y18">
        <v>0</v>
      </c>
      <c r="Z18">
        <v>5.5288845032727263</v>
      </c>
      <c r="AA18">
        <v>17.870738068354434</v>
      </c>
      <c r="AB18">
        <v>20.881436549132221</v>
      </c>
      <c r="AC18">
        <v>14.973523740533699</v>
      </c>
      <c r="AD18">
        <v>14.030761043706521</v>
      </c>
      <c r="AE18">
        <v>25.43597202988234</v>
      </c>
      <c r="AF18">
        <v>17.675062888816473</v>
      </c>
      <c r="AG18">
        <v>30.777119428556666</v>
      </c>
      <c r="AH18">
        <v>77.26133511136814</v>
      </c>
      <c r="AI18">
        <v>8.1984826288415729</v>
      </c>
      <c r="AJ18">
        <v>0</v>
      </c>
      <c r="AK18">
        <v>28.899433465248237</v>
      </c>
      <c r="AL18">
        <v>52.719570059208252</v>
      </c>
      <c r="AM18">
        <v>5.3820015626065016</v>
      </c>
      <c r="AN18">
        <v>6.1575085695605256E-2</v>
      </c>
      <c r="AO18">
        <v>0</v>
      </c>
      <c r="AP18">
        <v>1.3033863395194698</v>
      </c>
      <c r="AQ18">
        <v>25.907696028845354</v>
      </c>
      <c r="AR18">
        <v>14.276256260688401</v>
      </c>
      <c r="AS18">
        <v>16.475486780423349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2.458848793296089</v>
      </c>
      <c r="AZ18">
        <v>4.0929669999999998</v>
      </c>
      <c r="BA18">
        <v>3.1006890476190478</v>
      </c>
      <c r="BB18">
        <v>2.6311003268858801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1192.4607920548385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395.77459824838883</v>
      </c>
      <c r="L19">
        <v>6.890066994255319</v>
      </c>
      <c r="M19">
        <v>62.172116261472553</v>
      </c>
      <c r="N19">
        <v>51.697944914839724</v>
      </c>
      <c r="O19">
        <v>72.172201765996491</v>
      </c>
      <c r="P19">
        <v>30.260248570707077</v>
      </c>
      <c r="Q19">
        <v>9.4532969501187658</v>
      </c>
      <c r="R19">
        <v>9.3017355153883745</v>
      </c>
      <c r="S19">
        <v>11.508039371518242</v>
      </c>
      <c r="T19">
        <v>1.4686253779264213</v>
      </c>
      <c r="U19">
        <v>59.951478301311006</v>
      </c>
      <c r="V19">
        <v>4.9668659764705883</v>
      </c>
      <c r="W19">
        <v>18.78546490972872</v>
      </c>
      <c r="X19">
        <v>62.871752366748169</v>
      </c>
      <c r="Y19">
        <v>0</v>
      </c>
      <c r="Z19">
        <v>5.5288845032727263</v>
      </c>
      <c r="AA19">
        <v>17.870738068354434</v>
      </c>
      <c r="AB19">
        <v>20.881436549132221</v>
      </c>
      <c r="AC19">
        <v>14.973523740533699</v>
      </c>
      <c r="AD19">
        <v>14.030761043706521</v>
      </c>
      <c r="AE19">
        <v>25.43597202988234</v>
      </c>
      <c r="AF19">
        <v>17.675062888816473</v>
      </c>
      <c r="AG19">
        <v>30.777119428556666</v>
      </c>
      <c r="AH19">
        <v>77.26133511136814</v>
      </c>
      <c r="AI19">
        <v>8.1984826288415729</v>
      </c>
      <c r="AJ19">
        <v>0</v>
      </c>
      <c r="AK19">
        <v>28.899433465248237</v>
      </c>
      <c r="AL19">
        <v>52.719570059208252</v>
      </c>
      <c r="AM19">
        <v>5.3820015626065016</v>
      </c>
      <c r="AN19">
        <v>6.1575085695605256E-2</v>
      </c>
      <c r="AO19">
        <v>0</v>
      </c>
      <c r="AP19">
        <v>4.2903136237779611</v>
      </c>
      <c r="AQ19">
        <v>25.907696028845354</v>
      </c>
      <c r="AR19">
        <v>14.276256260688401</v>
      </c>
      <c r="AS19">
        <v>15.10252932619972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2.458848793296089</v>
      </c>
      <c r="AZ19">
        <v>4.0929669999999998</v>
      </c>
      <c r="BA19">
        <v>3.1006890476190478</v>
      </c>
      <c r="BB19">
        <v>2.6311003268858801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1188.8307320974061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395.77459824838883</v>
      </c>
      <c r="L20">
        <v>6.8900379604172235</v>
      </c>
      <c r="M20">
        <v>62.172116261472553</v>
      </c>
      <c r="N20">
        <v>51.697944914839724</v>
      </c>
      <c r="O20">
        <v>72.172201765996491</v>
      </c>
      <c r="P20">
        <v>30.260248570707077</v>
      </c>
      <c r="Q20">
        <v>9.4532969501187658</v>
      </c>
      <c r="R20">
        <v>9.3017355153883745</v>
      </c>
      <c r="S20">
        <v>11.508039371518242</v>
      </c>
      <c r="T20">
        <v>1.4686253779264213</v>
      </c>
      <c r="U20">
        <v>59.951478301311006</v>
      </c>
      <c r="V20">
        <v>4.9668659764705883</v>
      </c>
      <c r="W20">
        <v>18.78546490972872</v>
      </c>
      <c r="X20">
        <v>62.871752366748169</v>
      </c>
      <c r="Y20">
        <v>0</v>
      </c>
      <c r="Z20">
        <v>5.5288845032727263</v>
      </c>
      <c r="AA20">
        <v>17.870738068354434</v>
      </c>
      <c r="AB20">
        <v>20.881436549132221</v>
      </c>
      <c r="AC20">
        <v>14.973523740533699</v>
      </c>
      <c r="AD20">
        <v>14.030761043706521</v>
      </c>
      <c r="AE20">
        <v>25.43597202988234</v>
      </c>
      <c r="AF20">
        <v>17.675062888816473</v>
      </c>
      <c r="AG20">
        <v>30.777119428556666</v>
      </c>
      <c r="AH20">
        <v>77.26133511136814</v>
      </c>
      <c r="AI20">
        <v>8.1984826288415729</v>
      </c>
      <c r="AJ20">
        <v>0</v>
      </c>
      <c r="AK20">
        <v>28.899433465248237</v>
      </c>
      <c r="AL20">
        <v>52.719570059208252</v>
      </c>
      <c r="AM20">
        <v>5.3820015626065016</v>
      </c>
      <c r="AN20">
        <v>6.1575085695605256E-2</v>
      </c>
      <c r="AO20">
        <v>0</v>
      </c>
      <c r="AP20">
        <v>1.3033863395194698</v>
      </c>
      <c r="AQ20">
        <v>25.907696028845354</v>
      </c>
      <c r="AR20">
        <v>14.276256260688401</v>
      </c>
      <c r="AS20">
        <v>15.10252932619972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2.458848793296089</v>
      </c>
      <c r="AZ20">
        <v>4.0929669999999998</v>
      </c>
      <c r="BA20">
        <v>3.1006890476190478</v>
      </c>
      <c r="BB20">
        <v>2.6311003268858801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1185.8437757793092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394.80839987946371</v>
      </c>
      <c r="L21">
        <v>6.8900040519340671</v>
      </c>
      <c r="M21">
        <v>62.172116261472553</v>
      </c>
      <c r="N21">
        <v>51.697944914839724</v>
      </c>
      <c r="O21">
        <v>72.172201765996491</v>
      </c>
      <c r="P21">
        <v>30.260248570707077</v>
      </c>
      <c r="Q21">
        <v>9.4532969501187658</v>
      </c>
      <c r="R21">
        <v>9.3017355153883745</v>
      </c>
      <c r="S21">
        <v>11.508039371518242</v>
      </c>
      <c r="T21">
        <v>1.4686253779264213</v>
      </c>
      <c r="U21">
        <v>59.951478301311006</v>
      </c>
      <c r="V21">
        <v>4.9668659764705883</v>
      </c>
      <c r="W21">
        <v>18.78546490972872</v>
      </c>
      <c r="X21">
        <v>62.871752366748169</v>
      </c>
      <c r="Y21">
        <v>0</v>
      </c>
      <c r="Z21">
        <v>5.5288845032727263</v>
      </c>
      <c r="AA21">
        <v>17.870738068354434</v>
      </c>
      <c r="AB21">
        <v>20.881436549132221</v>
      </c>
      <c r="AC21">
        <v>14.973523740533699</v>
      </c>
      <c r="AD21">
        <v>14.030761043706521</v>
      </c>
      <c r="AE21">
        <v>25.43597202988234</v>
      </c>
      <c r="AF21">
        <v>17.675062888816473</v>
      </c>
      <c r="AG21">
        <v>30.777119428556666</v>
      </c>
      <c r="AH21">
        <v>77.26133511136814</v>
      </c>
      <c r="AI21">
        <v>8.1984826288415729</v>
      </c>
      <c r="AJ21">
        <v>0</v>
      </c>
      <c r="AK21">
        <v>28.899433465248237</v>
      </c>
      <c r="AL21">
        <v>52.719570059208252</v>
      </c>
      <c r="AM21">
        <v>5.3820015626065016</v>
      </c>
      <c r="AN21">
        <v>6.1575085695605256E-2</v>
      </c>
      <c r="AO21">
        <v>0</v>
      </c>
      <c r="AP21">
        <v>1.3033863395194698</v>
      </c>
      <c r="AQ21">
        <v>25.907696028845354</v>
      </c>
      <c r="AR21">
        <v>14.276256260688401</v>
      </c>
      <c r="AS21">
        <v>15.10252932619972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2.458848793296089</v>
      </c>
      <c r="AZ21">
        <v>4.0929669999999998</v>
      </c>
      <c r="BA21">
        <v>3.1006890476190478</v>
      </c>
      <c r="BB21">
        <v>2.6311003268858801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1184.8775435019011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391.91361983150142</v>
      </c>
      <c r="L22">
        <v>6.889864571144936</v>
      </c>
      <c r="M22">
        <v>62.172116261472553</v>
      </c>
      <c r="N22">
        <v>51.697944914839724</v>
      </c>
      <c r="O22">
        <v>72.172201765996491</v>
      </c>
      <c r="P22">
        <v>30.260248570707077</v>
      </c>
      <c r="Q22">
        <v>9.4532969501187658</v>
      </c>
      <c r="R22">
        <v>9.3017355153883745</v>
      </c>
      <c r="S22">
        <v>11.508039371518242</v>
      </c>
      <c r="T22">
        <v>1.4686253779264213</v>
      </c>
      <c r="U22">
        <v>59.951478301311006</v>
      </c>
      <c r="V22">
        <v>4.9668659764705883</v>
      </c>
      <c r="W22">
        <v>18.78546490972872</v>
      </c>
      <c r="X22">
        <v>62.871752366748169</v>
      </c>
      <c r="Y22">
        <v>0</v>
      </c>
      <c r="Z22">
        <v>5.5288845032727263</v>
      </c>
      <c r="AA22">
        <v>17.870738068354434</v>
      </c>
      <c r="AB22">
        <v>20.881436549132221</v>
      </c>
      <c r="AC22">
        <v>14.973523740533699</v>
      </c>
      <c r="AD22">
        <v>14.030761043706521</v>
      </c>
      <c r="AE22">
        <v>25.43597202988234</v>
      </c>
      <c r="AF22">
        <v>17.675062888816473</v>
      </c>
      <c r="AG22">
        <v>30.777119428556666</v>
      </c>
      <c r="AH22">
        <v>77.26133511136814</v>
      </c>
      <c r="AI22">
        <v>8.1984826288415729</v>
      </c>
      <c r="AJ22">
        <v>0</v>
      </c>
      <c r="AK22">
        <v>28.899433465248237</v>
      </c>
      <c r="AL22">
        <v>52.719570059208252</v>
      </c>
      <c r="AM22">
        <v>5.3820015626065016</v>
      </c>
      <c r="AN22">
        <v>6.1575085695605256E-2</v>
      </c>
      <c r="AO22">
        <v>0</v>
      </c>
      <c r="AP22">
        <v>1.3033863395194698</v>
      </c>
      <c r="AQ22">
        <v>25.907696028845354</v>
      </c>
      <c r="AR22">
        <v>14.276256260688401</v>
      </c>
      <c r="AS22">
        <v>15.10252932619972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2.458848793296089</v>
      </c>
      <c r="AZ22">
        <v>4.0929669999999998</v>
      </c>
      <c r="BA22">
        <v>3.1006890476190478</v>
      </c>
      <c r="BB22">
        <v>2.6311003268858801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1181.9826239731497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404.81186923512325</v>
      </c>
      <c r="L23">
        <v>6.8899503285024144</v>
      </c>
      <c r="M23">
        <v>62.172116261472553</v>
      </c>
      <c r="N23">
        <v>51.697944914839724</v>
      </c>
      <c r="O23">
        <v>72.172201765996491</v>
      </c>
      <c r="P23">
        <v>30.260248570707077</v>
      </c>
      <c r="Q23">
        <v>9.4532969501187658</v>
      </c>
      <c r="R23">
        <v>9.3017355153883745</v>
      </c>
      <c r="S23">
        <v>11.508039371518242</v>
      </c>
      <c r="T23">
        <v>1.4686253779264213</v>
      </c>
      <c r="U23">
        <v>59.951478301311006</v>
      </c>
      <c r="V23">
        <v>4.9668659764705883</v>
      </c>
      <c r="W23">
        <v>18.78546490972872</v>
      </c>
      <c r="X23">
        <v>62.871752366748169</v>
      </c>
      <c r="Y23">
        <v>0</v>
      </c>
      <c r="Z23">
        <v>5.5288845032727263</v>
      </c>
      <c r="AA23">
        <v>17.870738068354434</v>
      </c>
      <c r="AB23">
        <v>20.881436549132221</v>
      </c>
      <c r="AC23">
        <v>14.973523740533699</v>
      </c>
      <c r="AD23">
        <v>14.030761043706521</v>
      </c>
      <c r="AE23">
        <v>25.43597202988234</v>
      </c>
      <c r="AF23">
        <v>13.256297662964373</v>
      </c>
      <c r="AG23">
        <v>30.777119428556666</v>
      </c>
      <c r="AH23">
        <v>77.26133511136814</v>
      </c>
      <c r="AI23">
        <v>8.1984826288415729</v>
      </c>
      <c r="AJ23">
        <v>0</v>
      </c>
      <c r="AK23">
        <v>28.899433465248237</v>
      </c>
      <c r="AL23">
        <v>52.719570059208252</v>
      </c>
      <c r="AM23">
        <v>5.3820015626065016</v>
      </c>
      <c r="AN23">
        <v>6.1575085695605256E-2</v>
      </c>
      <c r="AO23">
        <v>0</v>
      </c>
      <c r="AP23">
        <v>1.8464643469759734</v>
      </c>
      <c r="AQ23">
        <v>19.430772507445692</v>
      </c>
      <c r="AR23">
        <v>14.276256260688401</v>
      </c>
      <c r="AS23">
        <v>15.10252932619972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2.458848793296089</v>
      </c>
      <c r="AZ23">
        <v>4.0929669999999998</v>
      </c>
      <c r="BA23">
        <v>3.1006890476190478</v>
      </c>
      <c r="BB23">
        <v>2.6311003268858801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1184.5283483943338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434.38644107096934</v>
      </c>
      <c r="L24">
        <v>7.1399673043027478</v>
      </c>
      <c r="M24">
        <v>62.172116261472553</v>
      </c>
      <c r="N24">
        <v>51.697944914839724</v>
      </c>
      <c r="O24">
        <v>72.172201765996491</v>
      </c>
      <c r="P24">
        <v>30.260248570707077</v>
      </c>
      <c r="Q24">
        <v>9.4532969501187658</v>
      </c>
      <c r="R24">
        <v>9.3017355153883745</v>
      </c>
      <c r="S24">
        <v>11.508039371518242</v>
      </c>
      <c r="T24">
        <v>1.4686253779264213</v>
      </c>
      <c r="U24">
        <v>59.951478301311006</v>
      </c>
      <c r="V24">
        <v>4.9668659764705883</v>
      </c>
      <c r="W24">
        <v>18.78546490972872</v>
      </c>
      <c r="X24">
        <v>62.871752366748169</v>
      </c>
      <c r="Y24">
        <v>0</v>
      </c>
      <c r="Z24">
        <v>5.5288845032727263</v>
      </c>
      <c r="AA24">
        <v>17.870738068354434</v>
      </c>
      <c r="AB24">
        <v>20.881436549132221</v>
      </c>
      <c r="AC24">
        <v>14.973523740533699</v>
      </c>
      <c r="AD24">
        <v>14.030761043706521</v>
      </c>
      <c r="AE24">
        <v>25.43597202988234</v>
      </c>
      <c r="AF24">
        <v>13.256297662964373</v>
      </c>
      <c r="AG24">
        <v>30.777119428556666</v>
      </c>
      <c r="AH24">
        <v>77.26133511136814</v>
      </c>
      <c r="AI24">
        <v>8.1984826288415729</v>
      </c>
      <c r="AJ24">
        <v>0</v>
      </c>
      <c r="AK24">
        <v>28.899433465248237</v>
      </c>
      <c r="AL24">
        <v>52.719570059208252</v>
      </c>
      <c r="AM24">
        <v>5.3820015626065016</v>
      </c>
      <c r="AN24">
        <v>6.1575085695605256E-2</v>
      </c>
      <c r="AO24">
        <v>0</v>
      </c>
      <c r="AP24">
        <v>1.8464643469759734</v>
      </c>
      <c r="AQ24">
        <v>10.462723309067501</v>
      </c>
      <c r="AR24">
        <v>14.276256260688401</v>
      </c>
      <c r="AS24">
        <v>15.10252932619972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2.458848793296089</v>
      </c>
      <c r="AZ24">
        <v>4.0929669999999998</v>
      </c>
      <c r="BA24">
        <v>3.1006890476190478</v>
      </c>
      <c r="BB24">
        <v>2.6311003268858801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1205.3848880076021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428.59507256247707</v>
      </c>
      <c r="L25">
        <v>7.1399673043027478</v>
      </c>
      <c r="M25">
        <v>62.172116261472553</v>
      </c>
      <c r="N25">
        <v>51.697944914839724</v>
      </c>
      <c r="O25">
        <v>72.172201765996491</v>
      </c>
      <c r="P25">
        <v>30.260248570707077</v>
      </c>
      <c r="Q25">
        <v>9.4532969501187658</v>
      </c>
      <c r="R25">
        <v>9.3017355153883745</v>
      </c>
      <c r="S25">
        <v>11.508039371518242</v>
      </c>
      <c r="T25">
        <v>1.4686253779264213</v>
      </c>
      <c r="U25">
        <v>59.951478301311006</v>
      </c>
      <c r="V25">
        <v>4.9668659764705883</v>
      </c>
      <c r="W25">
        <v>18.78546490972872</v>
      </c>
      <c r="X25">
        <v>62.871752366748169</v>
      </c>
      <c r="Y25">
        <v>0</v>
      </c>
      <c r="Z25">
        <v>5.5288845032727263</v>
      </c>
      <c r="AA25">
        <v>17.870738068354434</v>
      </c>
      <c r="AB25">
        <v>20.881436549132221</v>
      </c>
      <c r="AC25">
        <v>14.973523740533699</v>
      </c>
      <c r="AD25">
        <v>9.3322006981300056</v>
      </c>
      <c r="AE25">
        <v>25.43597202988234</v>
      </c>
      <c r="AF25">
        <v>13.256297662964373</v>
      </c>
      <c r="AG25">
        <v>30.777119428556666</v>
      </c>
      <c r="AH25">
        <v>77.26133511136814</v>
      </c>
      <c r="AI25">
        <v>8.1984826288415729</v>
      </c>
      <c r="AJ25">
        <v>0</v>
      </c>
      <c r="AK25">
        <v>28.899433465248237</v>
      </c>
      <c r="AL25">
        <v>52.719570059208252</v>
      </c>
      <c r="AM25">
        <v>5.3820015626065016</v>
      </c>
      <c r="AN25">
        <v>6.1575085695605256E-2</v>
      </c>
      <c r="AO25">
        <v>0</v>
      </c>
      <c r="AP25">
        <v>1.8464643469759734</v>
      </c>
      <c r="AQ25">
        <v>0</v>
      </c>
      <c r="AR25">
        <v>14.276256260688401</v>
      </c>
      <c r="AS25">
        <v>16.475486780423349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2.458848793296089</v>
      </c>
      <c r="AZ25">
        <v>4.0929669999999998</v>
      </c>
      <c r="BA25">
        <v>3.1006890476190478</v>
      </c>
      <c r="BB25">
        <v>2.6311003268858801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1185.8051932986893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424.73646206656633</v>
      </c>
      <c r="L26">
        <v>7.1399673043027478</v>
      </c>
      <c r="M26">
        <v>62.172116261472553</v>
      </c>
      <c r="N26">
        <v>51.697944914839724</v>
      </c>
      <c r="O26">
        <v>72.172201765996491</v>
      </c>
      <c r="P26">
        <v>30.260248570707077</v>
      </c>
      <c r="Q26">
        <v>9.4532969501187658</v>
      </c>
      <c r="R26">
        <v>9.3017355153883745</v>
      </c>
      <c r="S26">
        <v>11.508039371518242</v>
      </c>
      <c r="T26">
        <v>1.4686253779264213</v>
      </c>
      <c r="U26">
        <v>59.951478301311006</v>
      </c>
      <c r="V26">
        <v>4.9668659764705883</v>
      </c>
      <c r="W26">
        <v>18.78546490972872</v>
      </c>
      <c r="X26">
        <v>62.871752366748169</v>
      </c>
      <c r="Y26">
        <v>0</v>
      </c>
      <c r="Z26">
        <v>5.5288845032727263</v>
      </c>
      <c r="AA26">
        <v>17.870738068354434</v>
      </c>
      <c r="AB26">
        <v>20.881436549132221</v>
      </c>
      <c r="AC26">
        <v>14.973523740533699</v>
      </c>
      <c r="AD26">
        <v>9.3322006981300056</v>
      </c>
      <c r="AE26">
        <v>25.43597202988234</v>
      </c>
      <c r="AF26">
        <v>13.256297662964373</v>
      </c>
      <c r="AG26">
        <v>30.777119428556666</v>
      </c>
      <c r="AH26">
        <v>77.26133511136814</v>
      </c>
      <c r="AI26">
        <v>8.1984826288415729</v>
      </c>
      <c r="AJ26">
        <v>0</v>
      </c>
      <c r="AK26">
        <v>28.899433465248237</v>
      </c>
      <c r="AL26">
        <v>52.719570059208252</v>
      </c>
      <c r="AM26">
        <v>5.3820015626065016</v>
      </c>
      <c r="AN26">
        <v>6.1575085695605256E-2</v>
      </c>
      <c r="AO26">
        <v>0</v>
      </c>
      <c r="AP26">
        <v>1.8464643469759734</v>
      </c>
      <c r="AQ26">
        <v>0</v>
      </c>
      <c r="AR26">
        <v>14.276256260688401</v>
      </c>
      <c r="AS26">
        <v>16.475486780423349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2.458848793296089</v>
      </c>
      <c r="AZ26">
        <v>4.0929669999999998</v>
      </c>
      <c r="BA26">
        <v>3.1006890476190478</v>
      </c>
      <c r="BB26">
        <v>2.6311003268858801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1181.9465828027785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419.90826295926183</v>
      </c>
      <c r="L27">
        <v>7.1399673043027478</v>
      </c>
      <c r="M27">
        <v>62.172116261472553</v>
      </c>
      <c r="N27">
        <v>51.697944914839724</v>
      </c>
      <c r="O27">
        <v>72.172201765996491</v>
      </c>
      <c r="P27">
        <v>30.260248570707077</v>
      </c>
      <c r="Q27">
        <v>9.6224340885529145</v>
      </c>
      <c r="R27">
        <v>9.3089084648437481</v>
      </c>
      <c r="S27">
        <v>11.764944996015936</v>
      </c>
      <c r="T27">
        <v>1.4686253779264213</v>
      </c>
      <c r="U27">
        <v>59.951478301311006</v>
      </c>
      <c r="V27">
        <v>4.9668659764705883</v>
      </c>
      <c r="W27">
        <v>18.78546490972872</v>
      </c>
      <c r="X27">
        <v>62.871752366748169</v>
      </c>
      <c r="Y27">
        <v>0</v>
      </c>
      <c r="Z27">
        <v>5.5288845032727263</v>
      </c>
      <c r="AA27">
        <v>17.870738068354434</v>
      </c>
      <c r="AB27">
        <v>20.881436549132221</v>
      </c>
      <c r="AC27">
        <v>14.973523740533699</v>
      </c>
      <c r="AD27">
        <v>9.3322006981300056</v>
      </c>
      <c r="AE27">
        <v>25.43597202988234</v>
      </c>
      <c r="AF27">
        <v>13.256297662964373</v>
      </c>
      <c r="AG27">
        <v>30.777119428556666</v>
      </c>
      <c r="AH27">
        <v>77.26133511136814</v>
      </c>
      <c r="AI27">
        <v>9.8381791546098878</v>
      </c>
      <c r="AJ27">
        <v>0</v>
      </c>
      <c r="AK27">
        <v>28.899433465248237</v>
      </c>
      <c r="AL27">
        <v>52.719570059208252</v>
      </c>
      <c r="AM27">
        <v>5.3820015626065016</v>
      </c>
      <c r="AN27">
        <v>6.1575085695605256E-2</v>
      </c>
      <c r="AO27">
        <v>0</v>
      </c>
      <c r="AP27">
        <v>1.8464643469759734</v>
      </c>
      <c r="AQ27">
        <v>0</v>
      </c>
      <c r="AR27">
        <v>14.276256260688401</v>
      </c>
      <c r="AS27">
        <v>16.475486780423349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2.458848793296089</v>
      </c>
      <c r="AZ27">
        <v>4.0929669999999998</v>
      </c>
      <c r="BA27">
        <v>3.1006890476190478</v>
      </c>
      <c r="BB27">
        <v>2.6311003268858801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1179.1912959336296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408.31873436897575</v>
      </c>
      <c r="L28">
        <v>7.1399673043027478</v>
      </c>
      <c r="M28">
        <v>62.172116261472553</v>
      </c>
      <c r="N28">
        <v>51.697944914839724</v>
      </c>
      <c r="O28">
        <v>72.172201765996491</v>
      </c>
      <c r="P28">
        <v>30.260248570707077</v>
      </c>
      <c r="Q28">
        <v>9.6224340885529145</v>
      </c>
      <c r="R28">
        <v>9.3089084648437481</v>
      </c>
      <c r="S28">
        <v>11.764944996015936</v>
      </c>
      <c r="T28">
        <v>1.4686253779264213</v>
      </c>
      <c r="U28">
        <v>59.951478301311006</v>
      </c>
      <c r="V28">
        <v>4.9668659764705883</v>
      </c>
      <c r="W28">
        <v>18.78546490972872</v>
      </c>
      <c r="X28">
        <v>62.871752366748169</v>
      </c>
      <c r="Y28">
        <v>0</v>
      </c>
      <c r="Z28">
        <v>5.5288845032727263</v>
      </c>
      <c r="AA28">
        <v>17.870738068354434</v>
      </c>
      <c r="AB28">
        <v>20.881436549132221</v>
      </c>
      <c r="AC28">
        <v>14.973523740533699</v>
      </c>
      <c r="AD28">
        <v>9.3322006981300056</v>
      </c>
      <c r="AE28">
        <v>25.43597202988234</v>
      </c>
      <c r="AF28">
        <v>13.256297662964373</v>
      </c>
      <c r="AG28">
        <v>30.777119428556666</v>
      </c>
      <c r="AH28">
        <v>77.26133511136814</v>
      </c>
      <c r="AI28">
        <v>11.805814629270589</v>
      </c>
      <c r="AJ28">
        <v>0</v>
      </c>
      <c r="AK28">
        <v>28.899433465248237</v>
      </c>
      <c r="AL28">
        <v>52.719570059208252</v>
      </c>
      <c r="AM28">
        <v>5.3820015626065016</v>
      </c>
      <c r="AN28">
        <v>6.1575085695605256E-2</v>
      </c>
      <c r="AO28">
        <v>0</v>
      </c>
      <c r="AP28">
        <v>1.8464643469759734</v>
      </c>
      <c r="AQ28">
        <v>0</v>
      </c>
      <c r="AR28">
        <v>14.276256260688401</v>
      </c>
      <c r="AS28">
        <v>16.475486780423349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2.458848793296089</v>
      </c>
      <c r="AZ28">
        <v>4.0929669999999998</v>
      </c>
      <c r="BA28">
        <v>3.1006890476190478</v>
      </c>
      <c r="BB28">
        <v>2.6311003268858801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1169.5694028180042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379.35956165365224</v>
      </c>
      <c r="L29">
        <v>7.1399673043027478</v>
      </c>
      <c r="M29">
        <v>62.172116261472553</v>
      </c>
      <c r="N29">
        <v>51.697944914839724</v>
      </c>
      <c r="O29">
        <v>72.172201765996491</v>
      </c>
      <c r="P29">
        <v>30.260248570707077</v>
      </c>
      <c r="Q29">
        <v>9.6224340885529145</v>
      </c>
      <c r="R29">
        <v>9.5712632818132164</v>
      </c>
      <c r="S29">
        <v>11.764944996015936</v>
      </c>
      <c r="T29">
        <v>1.4686253779264213</v>
      </c>
      <c r="U29">
        <v>59.951478301311006</v>
      </c>
      <c r="V29">
        <v>5.2466894117647058</v>
      </c>
      <c r="W29">
        <v>18.78546490972872</v>
      </c>
      <c r="X29">
        <v>62.871752366748169</v>
      </c>
      <c r="Y29">
        <v>0</v>
      </c>
      <c r="Z29">
        <v>5.5288845032727263</v>
      </c>
      <c r="AA29">
        <v>17.870738068354434</v>
      </c>
      <c r="AB29">
        <v>20.881436549132221</v>
      </c>
      <c r="AC29">
        <v>14.973523740533699</v>
      </c>
      <c r="AD29">
        <v>9.3322006981300056</v>
      </c>
      <c r="AE29">
        <v>25.43597202988234</v>
      </c>
      <c r="AF29">
        <v>13.256297662964373</v>
      </c>
      <c r="AG29">
        <v>30.777119428556666</v>
      </c>
      <c r="AH29">
        <v>77.26133511136814</v>
      </c>
      <c r="AI29">
        <v>25.27231402666834</v>
      </c>
      <c r="AJ29">
        <v>0</v>
      </c>
      <c r="AK29">
        <v>28.899433465248237</v>
      </c>
      <c r="AL29">
        <v>52.719570059208252</v>
      </c>
      <c r="AM29">
        <v>5.3820015626065016</v>
      </c>
      <c r="AN29">
        <v>6.1575085695605256E-2</v>
      </c>
      <c r="AO29">
        <v>0</v>
      </c>
      <c r="AP29">
        <v>1.3033863395194698</v>
      </c>
      <c r="AQ29">
        <v>0</v>
      </c>
      <c r="AR29">
        <v>14.276256260688401</v>
      </c>
      <c r="AS29">
        <v>15.10252932619972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2.458848793296089</v>
      </c>
      <c r="AZ29">
        <v>4.0929669999999998</v>
      </c>
      <c r="BA29">
        <v>3.1006890476190478</v>
      </c>
      <c r="BB29">
        <v>2.6311003268858801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1152.7028722906621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386.11720262986358</v>
      </c>
      <c r="L30">
        <v>7.1399673043027478</v>
      </c>
      <c r="M30">
        <v>62.172116261472553</v>
      </c>
      <c r="N30">
        <v>51.697944914839724</v>
      </c>
      <c r="O30">
        <v>72.172201765996491</v>
      </c>
      <c r="P30">
        <v>30.260248570707077</v>
      </c>
      <c r="Q30">
        <v>9.6224340885529145</v>
      </c>
      <c r="R30">
        <v>9.5712632818132164</v>
      </c>
      <c r="S30">
        <v>11.764944996015936</v>
      </c>
      <c r="T30">
        <v>1.4686253779264213</v>
      </c>
      <c r="U30">
        <v>59.951478301311006</v>
      </c>
      <c r="V30">
        <v>5.2466894117647058</v>
      </c>
      <c r="W30">
        <v>18.78546490972872</v>
      </c>
      <c r="X30">
        <v>62.871752366748169</v>
      </c>
      <c r="Y30">
        <v>0</v>
      </c>
      <c r="Z30">
        <v>5.5288845032727263</v>
      </c>
      <c r="AA30">
        <v>17.870738068354434</v>
      </c>
      <c r="AB30">
        <v>20.881436549132221</v>
      </c>
      <c r="AC30">
        <v>14.973523740533699</v>
      </c>
      <c r="AD30">
        <v>9.3322006981300056</v>
      </c>
      <c r="AE30">
        <v>25.43597202988234</v>
      </c>
      <c r="AF30">
        <v>13.256297662964373</v>
      </c>
      <c r="AG30">
        <v>30.777119428556666</v>
      </c>
      <c r="AH30">
        <v>77.26133511136814</v>
      </c>
      <c r="AI30">
        <v>25.27231402666834</v>
      </c>
      <c r="AJ30">
        <v>0</v>
      </c>
      <c r="AK30">
        <v>28.899433465248237</v>
      </c>
      <c r="AL30">
        <v>52.719570059208252</v>
      </c>
      <c r="AM30">
        <v>5.3820015626065016</v>
      </c>
      <c r="AN30">
        <v>6.1575085695605256E-2</v>
      </c>
      <c r="AO30">
        <v>0</v>
      </c>
      <c r="AP30">
        <v>1.3033863395194698</v>
      </c>
      <c r="AQ30">
        <v>0</v>
      </c>
      <c r="AR30">
        <v>14.276256260688401</v>
      </c>
      <c r="AS30">
        <v>15.10252932619972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2.458848793296089</v>
      </c>
      <c r="AZ30">
        <v>4.0929669999999998</v>
      </c>
      <c r="BA30">
        <v>3.1006890476190478</v>
      </c>
      <c r="BB30">
        <v>2.6311003268858801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1159.4605132668732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337.85915254558449</v>
      </c>
      <c r="L31">
        <v>7.1399673043027478</v>
      </c>
      <c r="M31">
        <v>62.172116261472553</v>
      </c>
      <c r="N31">
        <v>51.697944914839724</v>
      </c>
      <c r="O31">
        <v>72.172201765996491</v>
      </c>
      <c r="P31">
        <v>30.260248570707077</v>
      </c>
      <c r="Q31">
        <v>9.6224340885529145</v>
      </c>
      <c r="R31">
        <v>9.5712632818132164</v>
      </c>
      <c r="S31">
        <v>11.764944996015936</v>
      </c>
      <c r="T31">
        <v>1.4686253779264213</v>
      </c>
      <c r="U31">
        <v>59.951478301311006</v>
      </c>
      <c r="V31">
        <v>5.2466894117647058</v>
      </c>
      <c r="W31">
        <v>18.78546490972872</v>
      </c>
      <c r="X31">
        <v>62.871752366748169</v>
      </c>
      <c r="Y31">
        <v>0</v>
      </c>
      <c r="Z31">
        <v>5.5288845032727263</v>
      </c>
      <c r="AA31">
        <v>17.870738068354434</v>
      </c>
      <c r="AB31">
        <v>20.881436549132221</v>
      </c>
      <c r="AC31">
        <v>14.973523740533699</v>
      </c>
      <c r="AD31">
        <v>9.3322006981300056</v>
      </c>
      <c r="AE31">
        <v>25.43597202988234</v>
      </c>
      <c r="AF31">
        <v>13.256297662964373</v>
      </c>
      <c r="AG31">
        <v>30.777119428556666</v>
      </c>
      <c r="AH31">
        <v>77.26133511136814</v>
      </c>
      <c r="AI31">
        <v>25.27231402666834</v>
      </c>
      <c r="AJ31">
        <v>0</v>
      </c>
      <c r="AK31">
        <v>28.899433465248237</v>
      </c>
      <c r="AL31">
        <v>52.719570059208252</v>
      </c>
      <c r="AM31">
        <v>5.3820015626065016</v>
      </c>
      <c r="AN31">
        <v>6.1575085695605256E-2</v>
      </c>
      <c r="AO31">
        <v>0</v>
      </c>
      <c r="AP31">
        <v>1.3033863395194698</v>
      </c>
      <c r="AQ31">
        <v>0</v>
      </c>
      <c r="AR31">
        <v>14.276256260688401</v>
      </c>
      <c r="AS31">
        <v>12.356614862795828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2.458848793296089</v>
      </c>
      <c r="AZ31">
        <v>4.0929669999999998</v>
      </c>
      <c r="BA31">
        <v>3.1006890476190478</v>
      </c>
      <c r="BB31">
        <v>2.6311003268858801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1108.4565487191901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289.58736680709774</v>
      </c>
      <c r="L32">
        <v>7.1399673043027478</v>
      </c>
      <c r="M32">
        <v>62.172116261472553</v>
      </c>
      <c r="N32">
        <v>51.697944914839724</v>
      </c>
      <c r="O32">
        <v>72.172201765996491</v>
      </c>
      <c r="P32">
        <v>30.260248570707077</v>
      </c>
      <c r="Q32">
        <v>9.6224340885529145</v>
      </c>
      <c r="R32">
        <v>9.5712632818132164</v>
      </c>
      <c r="S32">
        <v>11.764944996015936</v>
      </c>
      <c r="T32">
        <v>1.4686253779264213</v>
      </c>
      <c r="U32">
        <v>59.951478301311006</v>
      </c>
      <c r="V32">
        <v>5.2466894117647058</v>
      </c>
      <c r="W32">
        <v>18.78546490972872</v>
      </c>
      <c r="X32">
        <v>62.871752366748169</v>
      </c>
      <c r="Y32">
        <v>0</v>
      </c>
      <c r="Z32">
        <v>5.5288845032727263</v>
      </c>
      <c r="AA32">
        <v>17.870738068354434</v>
      </c>
      <c r="AB32">
        <v>20.881436549132221</v>
      </c>
      <c r="AC32">
        <v>14.973523740533699</v>
      </c>
      <c r="AD32">
        <v>9.3322006981300056</v>
      </c>
      <c r="AE32">
        <v>25.43597202988234</v>
      </c>
      <c r="AF32">
        <v>13.256297662964373</v>
      </c>
      <c r="AG32">
        <v>30.777119428556666</v>
      </c>
      <c r="AH32">
        <v>77.26133511136814</v>
      </c>
      <c r="AI32">
        <v>25.27231402666834</v>
      </c>
      <c r="AJ32">
        <v>0</v>
      </c>
      <c r="AK32">
        <v>28.899433465248237</v>
      </c>
      <c r="AL32">
        <v>52.719570059208252</v>
      </c>
      <c r="AM32">
        <v>5.3820015626065016</v>
      </c>
      <c r="AN32">
        <v>6.1575085695605256E-2</v>
      </c>
      <c r="AO32">
        <v>0</v>
      </c>
      <c r="AP32">
        <v>1.3033863395194698</v>
      </c>
      <c r="AQ32">
        <v>0</v>
      </c>
      <c r="AR32">
        <v>14.276256260688401</v>
      </c>
      <c r="AS32">
        <v>12.356614862795828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2.458848793296089</v>
      </c>
      <c r="AZ32">
        <v>4.0929669999999998</v>
      </c>
      <c r="BA32">
        <v>3.1006890476190478</v>
      </c>
      <c r="BB32">
        <v>2.6311003268858801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1060.1847629807037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275.68671277033314</v>
      </c>
      <c r="L33">
        <v>7.1399673043027478</v>
      </c>
      <c r="M33">
        <v>62.172116261472553</v>
      </c>
      <c r="N33">
        <v>51.697944914839724</v>
      </c>
      <c r="O33">
        <v>72.172201765996491</v>
      </c>
      <c r="P33">
        <v>30.260248570707077</v>
      </c>
      <c r="Q33">
        <v>9.6224340885529145</v>
      </c>
      <c r="R33">
        <v>9.5712632818132164</v>
      </c>
      <c r="S33">
        <v>11.764944996015936</v>
      </c>
      <c r="T33">
        <v>1.4686253779264213</v>
      </c>
      <c r="U33">
        <v>59.951478301311006</v>
      </c>
      <c r="V33">
        <v>5.2466894117647058</v>
      </c>
      <c r="W33">
        <v>18.78546490972872</v>
      </c>
      <c r="X33">
        <v>62.871752366748169</v>
      </c>
      <c r="Y33">
        <v>0</v>
      </c>
      <c r="Z33">
        <v>5.5288845032727263</v>
      </c>
      <c r="AA33">
        <v>17.870738068354434</v>
      </c>
      <c r="AB33">
        <v>20.881436549132221</v>
      </c>
      <c r="AC33">
        <v>14.973523740533699</v>
      </c>
      <c r="AD33">
        <v>9.3322006981300056</v>
      </c>
      <c r="AE33">
        <v>25.43597202988234</v>
      </c>
      <c r="AF33">
        <v>13.256297662964373</v>
      </c>
      <c r="AG33">
        <v>30.777119428556666</v>
      </c>
      <c r="AH33">
        <v>77.26133511136814</v>
      </c>
      <c r="AI33">
        <v>25.27231402666834</v>
      </c>
      <c r="AJ33">
        <v>0</v>
      </c>
      <c r="AK33">
        <v>28.899433465248237</v>
      </c>
      <c r="AL33">
        <v>52.719570059208252</v>
      </c>
      <c r="AM33">
        <v>5.3820015626065016</v>
      </c>
      <c r="AN33">
        <v>6.1575085695605256E-2</v>
      </c>
      <c r="AO33">
        <v>0</v>
      </c>
      <c r="AP33">
        <v>4.2903136237779611</v>
      </c>
      <c r="AQ33">
        <v>0</v>
      </c>
      <c r="AR33">
        <v>14.276256260688401</v>
      </c>
      <c r="AS33">
        <v>12.356614862795828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2.458848793296089</v>
      </c>
      <c r="AZ33">
        <v>4.0929669999999998</v>
      </c>
      <c r="BA33">
        <v>3.1006890476190478</v>
      </c>
      <c r="BB33">
        <v>2.6311003268858801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1049.2710362281973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275.68671277033314</v>
      </c>
      <c r="L34">
        <v>7.1399673043027478</v>
      </c>
      <c r="M34">
        <v>62.172116261472553</v>
      </c>
      <c r="N34">
        <v>51.697944914839724</v>
      </c>
      <c r="O34">
        <v>72.172201765996491</v>
      </c>
      <c r="P34">
        <v>30.260248570707077</v>
      </c>
      <c r="Q34">
        <v>9.6204771088985677</v>
      </c>
      <c r="R34">
        <v>9.5712632818132164</v>
      </c>
      <c r="S34">
        <v>11.764944996015936</v>
      </c>
      <c r="T34">
        <v>1.4686253779264213</v>
      </c>
      <c r="U34">
        <v>59.951478301311006</v>
      </c>
      <c r="V34">
        <v>5.2466894117647058</v>
      </c>
      <c r="W34">
        <v>18.78546490972872</v>
      </c>
      <c r="X34">
        <v>62.871752366748169</v>
      </c>
      <c r="Y34">
        <v>0</v>
      </c>
      <c r="Z34">
        <v>5.5288845032727263</v>
      </c>
      <c r="AA34">
        <v>17.870738068354434</v>
      </c>
      <c r="AB34">
        <v>20.881436549132221</v>
      </c>
      <c r="AC34">
        <v>14.973523740533699</v>
      </c>
      <c r="AD34">
        <v>9.3322006981300056</v>
      </c>
      <c r="AE34">
        <v>25.43597202988234</v>
      </c>
      <c r="AF34">
        <v>13.256297662964373</v>
      </c>
      <c r="AG34">
        <v>30.777119428556666</v>
      </c>
      <c r="AH34">
        <v>77.26133511136814</v>
      </c>
      <c r="AI34">
        <v>25.27231402666834</v>
      </c>
      <c r="AJ34">
        <v>0</v>
      </c>
      <c r="AK34">
        <v>28.899433465248237</v>
      </c>
      <c r="AL34">
        <v>52.719570059208252</v>
      </c>
      <c r="AM34">
        <v>4.7688619131001717</v>
      </c>
      <c r="AN34">
        <v>6.1575085695605256E-2</v>
      </c>
      <c r="AO34">
        <v>0</v>
      </c>
      <c r="AP34">
        <v>4.2903136237779611</v>
      </c>
      <c r="AQ34">
        <v>0</v>
      </c>
      <c r="AR34">
        <v>14.276256260688401</v>
      </c>
      <c r="AS34">
        <v>12.356614862795828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2.458848793296089</v>
      </c>
      <c r="AZ34">
        <v>4.0929669999999998</v>
      </c>
      <c r="BA34">
        <v>3.1006890476190478</v>
      </c>
      <c r="BB34">
        <v>2.6311003268858801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1048.6559395990366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275.33671694360879</v>
      </c>
      <c r="L35">
        <v>7.1399673043027478</v>
      </c>
      <c r="M35">
        <v>62.172116261472553</v>
      </c>
      <c r="N35">
        <v>51.697944914839724</v>
      </c>
      <c r="O35">
        <v>72.172201765996491</v>
      </c>
      <c r="P35">
        <v>30.260248570707077</v>
      </c>
      <c r="Q35">
        <v>5.3946067331670822</v>
      </c>
      <c r="R35">
        <v>5.2538386168691913</v>
      </c>
      <c r="S35">
        <v>6.4653037834394915</v>
      </c>
      <c r="T35">
        <v>1.418672133779264</v>
      </c>
      <c r="U35">
        <v>59.951478301311006</v>
      </c>
      <c r="V35">
        <v>5.2466894117647058</v>
      </c>
      <c r="W35">
        <v>18.78546490972872</v>
      </c>
      <c r="X35">
        <v>62.871752366748169</v>
      </c>
      <c r="Y35">
        <v>0</v>
      </c>
      <c r="Z35">
        <v>5.5288845032727263</v>
      </c>
      <c r="AA35">
        <v>17.870738068354434</v>
      </c>
      <c r="AB35">
        <v>20.881436549132221</v>
      </c>
      <c r="AC35">
        <v>14.973523740533699</v>
      </c>
      <c r="AD35">
        <v>9.3322006981300056</v>
      </c>
      <c r="AE35">
        <v>25.43597202988234</v>
      </c>
      <c r="AF35">
        <v>13.256297662964373</v>
      </c>
      <c r="AG35">
        <v>30.777119428556666</v>
      </c>
      <c r="AH35">
        <v>77.26133511136814</v>
      </c>
      <c r="AI35">
        <v>8.1984826288415729</v>
      </c>
      <c r="AJ35">
        <v>0</v>
      </c>
      <c r="AK35">
        <v>28.899433465248237</v>
      </c>
      <c r="AL35">
        <v>52.719570059208252</v>
      </c>
      <c r="AM35">
        <v>2.6569372943621254</v>
      </c>
      <c r="AN35">
        <v>6.1575085695605256E-2</v>
      </c>
      <c r="AO35">
        <v>0</v>
      </c>
      <c r="AP35">
        <v>0.76030877125103558</v>
      </c>
      <c r="AQ35">
        <v>0</v>
      </c>
      <c r="AR35">
        <v>14.276256260688401</v>
      </c>
      <c r="AS35">
        <v>12.356614862795828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2.458848793296089</v>
      </c>
      <c r="AZ35">
        <v>4.0929669999999998</v>
      </c>
      <c r="BA35">
        <v>3.1006890476190478</v>
      </c>
      <c r="BB35">
        <v>2.4610292030947778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1011.5272222820305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275.33671694360879</v>
      </c>
      <c r="L36">
        <v>7.1399673043027478</v>
      </c>
      <c r="M36">
        <v>62.172116261472553</v>
      </c>
      <c r="N36">
        <v>51.697944914839724</v>
      </c>
      <c r="O36">
        <v>72.172201765996491</v>
      </c>
      <c r="P36">
        <v>30.260248570707077</v>
      </c>
      <c r="Q36">
        <v>5.3946067331670822</v>
      </c>
      <c r="R36">
        <v>5.2538386168691913</v>
      </c>
      <c r="S36">
        <v>6.4653037834394915</v>
      </c>
      <c r="T36">
        <v>1.418672133779264</v>
      </c>
      <c r="U36">
        <v>59.951478301311006</v>
      </c>
      <c r="V36">
        <v>4.7869794823529412</v>
      </c>
      <c r="W36">
        <v>10.341537442307692</v>
      </c>
      <c r="X36">
        <v>62.871752366748169</v>
      </c>
      <c r="Y36">
        <v>0</v>
      </c>
      <c r="Z36">
        <v>5.5288845032727263</v>
      </c>
      <c r="AA36">
        <v>17.870738068354434</v>
      </c>
      <c r="AB36">
        <v>20.881436549132221</v>
      </c>
      <c r="AC36">
        <v>14.973523740533699</v>
      </c>
      <c r="AD36">
        <v>9.3322006981300056</v>
      </c>
      <c r="AE36">
        <v>25.43597202988234</v>
      </c>
      <c r="AF36">
        <v>13.256297662964373</v>
      </c>
      <c r="AG36">
        <v>30.777119428556666</v>
      </c>
      <c r="AH36">
        <v>77.26133511136814</v>
      </c>
      <c r="AI36">
        <v>8.1984826288415729</v>
      </c>
      <c r="AJ36">
        <v>0</v>
      </c>
      <c r="AK36">
        <v>28.899433465248237</v>
      </c>
      <c r="AL36">
        <v>52.719570059208252</v>
      </c>
      <c r="AM36">
        <v>2.6569372943621254</v>
      </c>
      <c r="AN36">
        <v>6.1575085695605256E-2</v>
      </c>
      <c r="AO36">
        <v>0</v>
      </c>
      <c r="AP36">
        <v>0.76030877125103558</v>
      </c>
      <c r="AQ36">
        <v>0</v>
      </c>
      <c r="AR36">
        <v>14.276256260688401</v>
      </c>
      <c r="AS36">
        <v>12.356614862795828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2.458848793296089</v>
      </c>
      <c r="AZ36">
        <v>4.0929669999999998</v>
      </c>
      <c r="BA36">
        <v>3.1006890476190478</v>
      </c>
      <c r="BB36">
        <v>2.4610292030947778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1002.6235848851978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275.33671694360879</v>
      </c>
      <c r="L37">
        <v>6.9999679453948502</v>
      </c>
      <c r="M37">
        <v>62.172116261472553</v>
      </c>
      <c r="N37">
        <v>51.697944914839724</v>
      </c>
      <c r="O37">
        <v>72.172201765996491</v>
      </c>
      <c r="P37">
        <v>30.260248570707077</v>
      </c>
      <c r="Q37">
        <v>5.3946067331670822</v>
      </c>
      <c r="R37">
        <v>5.2538386168691913</v>
      </c>
      <c r="S37">
        <v>6.4653037834394915</v>
      </c>
      <c r="T37">
        <v>1.418672133779264</v>
      </c>
      <c r="U37">
        <v>59.951478301311006</v>
      </c>
      <c r="V37">
        <v>4.7911639049773758</v>
      </c>
      <c r="W37">
        <v>10.340968955213675</v>
      </c>
      <c r="X37">
        <v>35.41978452908306</v>
      </c>
      <c r="Y37">
        <v>0</v>
      </c>
      <c r="Z37">
        <v>5.5288845032727263</v>
      </c>
      <c r="AA37">
        <v>17.870738068354434</v>
      </c>
      <c r="AB37">
        <v>20.881436549132221</v>
      </c>
      <c r="AC37">
        <v>14.973523740533699</v>
      </c>
      <c r="AD37">
        <v>9.3322006981300056</v>
      </c>
      <c r="AE37">
        <v>25.43597202988234</v>
      </c>
      <c r="AF37">
        <v>13.256297662964373</v>
      </c>
      <c r="AG37">
        <v>30.777119428556666</v>
      </c>
      <c r="AH37">
        <v>77.26133511136814</v>
      </c>
      <c r="AI37">
        <v>8.1984826288415729</v>
      </c>
      <c r="AJ37">
        <v>0</v>
      </c>
      <c r="AK37">
        <v>28.899433465248237</v>
      </c>
      <c r="AL37">
        <v>52.719570059208252</v>
      </c>
      <c r="AM37">
        <v>0</v>
      </c>
      <c r="AN37">
        <v>6.1575085695605256E-2</v>
      </c>
      <c r="AO37">
        <v>0</v>
      </c>
      <c r="AP37">
        <v>0.76030877125103558</v>
      </c>
      <c r="AQ37">
        <v>0</v>
      </c>
      <c r="AR37">
        <v>14.276256260688401</v>
      </c>
      <c r="AS37">
        <v>12.356614862795828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2.458848793296089</v>
      </c>
      <c r="AZ37">
        <v>4.0929669999999998</v>
      </c>
      <c r="BA37">
        <v>3.1006890476190478</v>
      </c>
      <c r="BB37">
        <v>2.4610292030947778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972.3782963297931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275.33671694360879</v>
      </c>
      <c r="L38">
        <v>6.9999679453948502</v>
      </c>
      <c r="M38">
        <v>62.172116261472553</v>
      </c>
      <c r="N38">
        <v>51.697944914839724</v>
      </c>
      <c r="O38">
        <v>72.172201765996491</v>
      </c>
      <c r="P38">
        <v>30.260248570707077</v>
      </c>
      <c r="Q38">
        <v>5.3946067331670822</v>
      </c>
      <c r="R38">
        <v>5.2538386168691913</v>
      </c>
      <c r="S38">
        <v>6.4653037834394915</v>
      </c>
      <c r="T38">
        <v>1.418672133779264</v>
      </c>
      <c r="U38">
        <v>59.951478301311006</v>
      </c>
      <c r="V38">
        <v>4.7911639049773758</v>
      </c>
      <c r="W38">
        <v>10.817565500000002</v>
      </c>
      <c r="X38">
        <v>35.41978452908306</v>
      </c>
      <c r="Y38">
        <v>0</v>
      </c>
      <c r="Z38">
        <v>5.5288845032727263</v>
      </c>
      <c r="AA38">
        <v>17.870738068354434</v>
      </c>
      <c r="AB38">
        <v>20.881436549132221</v>
      </c>
      <c r="AC38">
        <v>14.973523740533699</v>
      </c>
      <c r="AD38">
        <v>9.3322006981300056</v>
      </c>
      <c r="AE38">
        <v>25.43597202988234</v>
      </c>
      <c r="AF38">
        <v>6.2599188371963042</v>
      </c>
      <c r="AG38">
        <v>30.777119428556666</v>
      </c>
      <c r="AH38">
        <v>77.26133511136814</v>
      </c>
      <c r="AI38">
        <v>8.1984826288415729</v>
      </c>
      <c r="AJ38">
        <v>0</v>
      </c>
      <c r="AK38">
        <v>28.899433465248237</v>
      </c>
      <c r="AL38">
        <v>52.719570059208252</v>
      </c>
      <c r="AM38">
        <v>0</v>
      </c>
      <c r="AN38">
        <v>6.1575085695605256E-2</v>
      </c>
      <c r="AO38">
        <v>0</v>
      </c>
      <c r="AP38">
        <v>0.76030877125103558</v>
      </c>
      <c r="AQ38">
        <v>0</v>
      </c>
      <c r="AR38">
        <v>16.382588949999992</v>
      </c>
      <c r="AS38">
        <v>12.356614862795828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2.458848793296089</v>
      </c>
      <c r="AZ38">
        <v>4.0929669999999998</v>
      </c>
      <c r="BA38">
        <v>3.1006890476190478</v>
      </c>
      <c r="BB38">
        <v>2.4610292030947778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967.96484673812279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275.33671694360879</v>
      </c>
      <c r="L39">
        <v>6.9999679453948502</v>
      </c>
      <c r="M39">
        <v>62.172116261472553</v>
      </c>
      <c r="N39">
        <v>51.697944914839724</v>
      </c>
      <c r="O39">
        <v>72.172201765996491</v>
      </c>
      <c r="P39">
        <v>30.260248570707077</v>
      </c>
      <c r="Q39">
        <v>5.3946067331670822</v>
      </c>
      <c r="R39">
        <v>5.2538386168691913</v>
      </c>
      <c r="S39">
        <v>6.4653037834394915</v>
      </c>
      <c r="T39">
        <v>1.418672133779264</v>
      </c>
      <c r="U39">
        <v>59.951478301311006</v>
      </c>
      <c r="V39">
        <v>4.7911639049773758</v>
      </c>
      <c r="W39">
        <v>10.341080206192823</v>
      </c>
      <c r="X39">
        <v>34.75122994646793</v>
      </c>
      <c r="Y39">
        <v>0</v>
      </c>
      <c r="Z39">
        <v>5.5288845032727263</v>
      </c>
      <c r="AA39">
        <v>17.870738068354434</v>
      </c>
      <c r="AB39">
        <v>20.881436549132221</v>
      </c>
      <c r="AC39">
        <v>14.973523740533699</v>
      </c>
      <c r="AD39">
        <v>9.3322006981300056</v>
      </c>
      <c r="AE39">
        <v>25.43597202988234</v>
      </c>
      <c r="AF39">
        <v>6.2599188371963042</v>
      </c>
      <c r="AG39">
        <v>30.777119428556666</v>
      </c>
      <c r="AH39">
        <v>77.26133511136814</v>
      </c>
      <c r="AI39">
        <v>8.1984826288415729</v>
      </c>
      <c r="AJ39">
        <v>0</v>
      </c>
      <c r="AK39">
        <v>28.899433465248237</v>
      </c>
      <c r="AL39">
        <v>52.719570059208252</v>
      </c>
      <c r="AM39">
        <v>0</v>
      </c>
      <c r="AN39">
        <v>6.1575085695605256E-2</v>
      </c>
      <c r="AO39">
        <v>0</v>
      </c>
      <c r="AP39">
        <v>4.2903136237779611</v>
      </c>
      <c r="AQ39">
        <v>0</v>
      </c>
      <c r="AR39">
        <v>16.382588949999992</v>
      </c>
      <c r="AS39">
        <v>12.356614862795828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2.458848793296089</v>
      </c>
      <c r="AZ39">
        <v>4.0929669999999998</v>
      </c>
      <c r="BA39">
        <v>3.1006890476190478</v>
      </c>
      <c r="BB39">
        <v>2.4610292030947778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970.34981171422737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275.33671694360879</v>
      </c>
      <c r="L40">
        <v>6.9999679453948502</v>
      </c>
      <c r="M40">
        <v>62.172116261472553</v>
      </c>
      <c r="N40">
        <v>51.697944914839724</v>
      </c>
      <c r="O40">
        <v>72.172201765996491</v>
      </c>
      <c r="P40">
        <v>30.260248570707077</v>
      </c>
      <c r="Q40">
        <v>5.3946067331670822</v>
      </c>
      <c r="R40">
        <v>5.2538386168691913</v>
      </c>
      <c r="S40">
        <v>6.4653037834394915</v>
      </c>
      <c r="T40">
        <v>1.418672133779264</v>
      </c>
      <c r="U40">
        <v>59.951478301311006</v>
      </c>
      <c r="V40">
        <v>4.7911639049773758</v>
      </c>
      <c r="W40">
        <v>10.341537442307692</v>
      </c>
      <c r="X40">
        <v>34.750458882465445</v>
      </c>
      <c r="Y40">
        <v>0</v>
      </c>
      <c r="Z40">
        <v>5.5288845032727263</v>
      </c>
      <c r="AA40">
        <v>17.870738068354434</v>
      </c>
      <c r="AB40">
        <v>20.881436549132221</v>
      </c>
      <c r="AC40">
        <v>14.973523740533699</v>
      </c>
      <c r="AD40">
        <v>9.3322006981300056</v>
      </c>
      <c r="AE40">
        <v>25.43597202988234</v>
      </c>
      <c r="AF40">
        <v>6.2599188371963042</v>
      </c>
      <c r="AG40">
        <v>30.777119428556666</v>
      </c>
      <c r="AH40">
        <v>77.26133511136814</v>
      </c>
      <c r="AI40">
        <v>8.1984826288415729</v>
      </c>
      <c r="AJ40">
        <v>0</v>
      </c>
      <c r="AK40">
        <v>28.899433465248237</v>
      </c>
      <c r="AL40">
        <v>52.719570059208252</v>
      </c>
      <c r="AM40">
        <v>0</v>
      </c>
      <c r="AN40">
        <v>6.1575085695605256E-2</v>
      </c>
      <c r="AO40">
        <v>0</v>
      </c>
      <c r="AP40">
        <v>4.2903136237779611</v>
      </c>
      <c r="AQ40">
        <v>0</v>
      </c>
      <c r="AR40">
        <v>16.382588949999992</v>
      </c>
      <c r="AS40">
        <v>12.356614862795828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2.458848793296089</v>
      </c>
      <c r="AZ40">
        <v>4.0929669999999998</v>
      </c>
      <c r="BA40">
        <v>3.1006890476190478</v>
      </c>
      <c r="BB40">
        <v>2.4610292030947778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970.3494978863398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269.83286110245808</v>
      </c>
      <c r="L41">
        <v>6.9999679453948502</v>
      </c>
      <c r="M41">
        <v>61.193189900320803</v>
      </c>
      <c r="N41">
        <v>50.896735653709619</v>
      </c>
      <c r="O41">
        <v>71.050912287058225</v>
      </c>
      <c r="P41">
        <v>29.787941385329404</v>
      </c>
      <c r="Q41">
        <v>5.3946067331670822</v>
      </c>
      <c r="R41">
        <v>5.2538386168691913</v>
      </c>
      <c r="S41">
        <v>6.4653037834394915</v>
      </c>
      <c r="T41">
        <v>1.4001399999999999</v>
      </c>
      <c r="U41">
        <v>59.010131395390978</v>
      </c>
      <c r="V41">
        <v>4.8898281527138909</v>
      </c>
      <c r="W41">
        <v>18.490337299762469</v>
      </c>
      <c r="X41">
        <v>61.882624959261889</v>
      </c>
      <c r="Y41">
        <v>0</v>
      </c>
      <c r="Z41">
        <v>5.5288845032727263</v>
      </c>
      <c r="AA41">
        <v>17.870738068354434</v>
      </c>
      <c r="AB41">
        <v>20.881436549132221</v>
      </c>
      <c r="AC41">
        <v>14.973523740533699</v>
      </c>
      <c r="AD41">
        <v>9.3322006981300056</v>
      </c>
      <c r="AE41">
        <v>25.43597202988234</v>
      </c>
      <c r="AF41">
        <v>6.2599188371963042</v>
      </c>
      <c r="AG41">
        <v>30.777119428556666</v>
      </c>
      <c r="AH41">
        <v>77.26133511136814</v>
      </c>
      <c r="AI41">
        <v>8.1984826288415729</v>
      </c>
      <c r="AJ41">
        <v>0</v>
      </c>
      <c r="AK41">
        <v>28.899433465248237</v>
      </c>
      <c r="AL41">
        <v>52.719570059208252</v>
      </c>
      <c r="AM41">
        <v>0</v>
      </c>
      <c r="AN41">
        <v>6.1575085695605256E-2</v>
      </c>
      <c r="AO41">
        <v>0</v>
      </c>
      <c r="AP41">
        <v>2.3895419152444073</v>
      </c>
      <c r="AQ41">
        <v>0</v>
      </c>
      <c r="AR41">
        <v>14.276256260688401</v>
      </c>
      <c r="AS41">
        <v>12.356614862795828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2.458848793296089</v>
      </c>
      <c r="AZ41">
        <v>4.0929669999999998</v>
      </c>
      <c r="BA41">
        <v>3.1006890476190478</v>
      </c>
      <c r="BB41">
        <v>2.4204483418467584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991.84397564178687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263.99676510120764</v>
      </c>
      <c r="L42">
        <v>6.9999679453948502</v>
      </c>
      <c r="M42">
        <v>59.877654857745</v>
      </c>
      <c r="N42">
        <v>49.792075787735847</v>
      </c>
      <c r="O42">
        <v>69.510392555391945</v>
      </c>
      <c r="P42">
        <v>29.129154326569974</v>
      </c>
      <c r="Q42">
        <v>5.3946067331670822</v>
      </c>
      <c r="R42">
        <v>5.2538386168691913</v>
      </c>
      <c r="S42">
        <v>6.4653037834394915</v>
      </c>
      <c r="T42">
        <v>1.3684501875000001</v>
      </c>
      <c r="U42">
        <v>57.740096553230792</v>
      </c>
      <c r="V42">
        <v>4.7876031992481201</v>
      </c>
      <c r="W42">
        <v>18.094735116804273</v>
      </c>
      <c r="X42">
        <v>60.550157238502827</v>
      </c>
      <c r="Y42">
        <v>0</v>
      </c>
      <c r="Z42">
        <v>5.5288845032727263</v>
      </c>
      <c r="AA42">
        <v>17.870738068354434</v>
      </c>
      <c r="AB42">
        <v>20.881436549132221</v>
      </c>
      <c r="AC42">
        <v>14.973523740533699</v>
      </c>
      <c r="AD42">
        <v>9.3322006981300056</v>
      </c>
      <c r="AE42">
        <v>25.43597202988234</v>
      </c>
      <c r="AF42">
        <v>6.2599188371963042</v>
      </c>
      <c r="AG42">
        <v>30.777119428556666</v>
      </c>
      <c r="AH42">
        <v>77.26133511136814</v>
      </c>
      <c r="AI42">
        <v>8.1984826288415729</v>
      </c>
      <c r="AJ42">
        <v>0</v>
      </c>
      <c r="AK42">
        <v>28.899433465248237</v>
      </c>
      <c r="AL42">
        <v>52.719570059208252</v>
      </c>
      <c r="AM42">
        <v>0</v>
      </c>
      <c r="AN42">
        <v>6.1575085695605256E-2</v>
      </c>
      <c r="AO42">
        <v>0</v>
      </c>
      <c r="AP42">
        <v>2.3895419152444073</v>
      </c>
      <c r="AQ42">
        <v>0</v>
      </c>
      <c r="AR42">
        <v>14.276256260688401</v>
      </c>
      <c r="AS42">
        <v>12.356614862795828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2.458848793296089</v>
      </c>
      <c r="AZ42">
        <v>4.0929669999999998</v>
      </c>
      <c r="BA42">
        <v>3.1006890476190478</v>
      </c>
      <c r="BB42">
        <v>2.3704306927710843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978.20634078064211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274.37856748186414</v>
      </c>
      <c r="L43">
        <v>7.0001611510791362</v>
      </c>
      <c r="M43">
        <v>62.172116261472553</v>
      </c>
      <c r="N43">
        <v>51.697944914839724</v>
      </c>
      <c r="O43">
        <v>72.172201765996491</v>
      </c>
      <c r="P43">
        <v>30.260248570707077</v>
      </c>
      <c r="Q43">
        <v>9.6227673095238124</v>
      </c>
      <c r="R43">
        <v>9.5636959151128558</v>
      </c>
      <c r="S43">
        <v>11.767106693498452</v>
      </c>
      <c r="T43">
        <v>1.4686253779264213</v>
      </c>
      <c r="U43">
        <v>59.798891746614409</v>
      </c>
      <c r="V43">
        <v>5.0651679795918367</v>
      </c>
      <c r="W43">
        <v>18.78546490972872</v>
      </c>
      <c r="X43">
        <v>62.871752366748169</v>
      </c>
      <c r="Y43">
        <v>0</v>
      </c>
      <c r="Z43">
        <v>5.5288845032727263</v>
      </c>
      <c r="AA43">
        <v>17.870738068354434</v>
      </c>
      <c r="AB43">
        <v>20.881436549132221</v>
      </c>
      <c r="AC43">
        <v>14.973523740533699</v>
      </c>
      <c r="AD43">
        <v>9.3322006981300056</v>
      </c>
      <c r="AE43">
        <v>25.43597202988234</v>
      </c>
      <c r="AF43">
        <v>0</v>
      </c>
      <c r="AG43">
        <v>30.777119428556666</v>
      </c>
      <c r="AH43">
        <v>77.26133511136814</v>
      </c>
      <c r="AI43">
        <v>8.1984826288415729</v>
      </c>
      <c r="AJ43">
        <v>0</v>
      </c>
      <c r="AK43">
        <v>28.899433465248237</v>
      </c>
      <c r="AL43">
        <v>52.719570059208252</v>
      </c>
      <c r="AM43">
        <v>0</v>
      </c>
      <c r="AN43">
        <v>0</v>
      </c>
      <c r="AO43">
        <v>0</v>
      </c>
      <c r="AP43">
        <v>2.3895419152444073</v>
      </c>
      <c r="AQ43">
        <v>0</v>
      </c>
      <c r="AR43">
        <v>16.382588949999992</v>
      </c>
      <c r="AS43">
        <v>12.356614862795828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2.458848793296089</v>
      </c>
      <c r="AZ43">
        <v>4.261412225698324</v>
      </c>
      <c r="BA43">
        <v>3.1006890476190478</v>
      </c>
      <c r="BB43">
        <v>2.6311003268858801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1012.0842048487716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274.37856748186414</v>
      </c>
      <c r="L44">
        <v>7.0001611510791362</v>
      </c>
      <c r="M44">
        <v>62.172116261472553</v>
      </c>
      <c r="N44">
        <v>51.697944914839724</v>
      </c>
      <c r="O44">
        <v>72.172201765996491</v>
      </c>
      <c r="P44">
        <v>30.260248570707077</v>
      </c>
      <c r="Q44">
        <v>9.6227673095238124</v>
      </c>
      <c r="R44">
        <v>9.56964428057554</v>
      </c>
      <c r="S44">
        <v>11.767106693498452</v>
      </c>
      <c r="T44">
        <v>1.4686253779264213</v>
      </c>
      <c r="U44">
        <v>59.951478301311006</v>
      </c>
      <c r="V44">
        <v>5.0651679795918367</v>
      </c>
      <c r="W44">
        <v>18.78546490972872</v>
      </c>
      <c r="X44">
        <v>62.871752366748169</v>
      </c>
      <c r="Y44">
        <v>0</v>
      </c>
      <c r="Z44">
        <v>5.5288845032727263</v>
      </c>
      <c r="AA44">
        <v>17.870738068354434</v>
      </c>
      <c r="AB44">
        <v>20.881436549132221</v>
      </c>
      <c r="AC44">
        <v>14.973523740533699</v>
      </c>
      <c r="AD44">
        <v>9.3322006981300056</v>
      </c>
      <c r="AE44">
        <v>25.43597202988234</v>
      </c>
      <c r="AF44">
        <v>0</v>
      </c>
      <c r="AG44">
        <v>30.777119428556666</v>
      </c>
      <c r="AH44">
        <v>77.26133511136814</v>
      </c>
      <c r="AI44">
        <v>8.1984826288415729</v>
      </c>
      <c r="AJ44">
        <v>0</v>
      </c>
      <c r="AK44">
        <v>28.899433465248237</v>
      </c>
      <c r="AL44">
        <v>52.719570059208252</v>
      </c>
      <c r="AM44">
        <v>0</v>
      </c>
      <c r="AN44">
        <v>0</v>
      </c>
      <c r="AO44">
        <v>0</v>
      </c>
      <c r="AP44">
        <v>2.3895419152444073</v>
      </c>
      <c r="AQ44">
        <v>0</v>
      </c>
      <c r="AR44">
        <v>16.382588949999992</v>
      </c>
      <c r="AS44">
        <v>12.356614862795828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2.458848793296089</v>
      </c>
      <c r="AZ44">
        <v>4.261412225698324</v>
      </c>
      <c r="BA44">
        <v>3.1006890476190478</v>
      </c>
      <c r="BB44">
        <v>2.6311003268858801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1012.2427397689307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274.37856748186414</v>
      </c>
      <c r="L45">
        <v>7.0001611510791362</v>
      </c>
      <c r="M45">
        <v>62.172116261472553</v>
      </c>
      <c r="N45">
        <v>51.697944914839724</v>
      </c>
      <c r="O45">
        <v>72.172201765996491</v>
      </c>
      <c r="P45">
        <v>30.260248570707077</v>
      </c>
      <c r="Q45">
        <v>9.6227673095238124</v>
      </c>
      <c r="R45">
        <v>9.56964428057554</v>
      </c>
      <c r="S45">
        <v>11.763625590888788</v>
      </c>
      <c r="T45">
        <v>1.4686253779264213</v>
      </c>
      <c r="U45">
        <v>59.951478301311006</v>
      </c>
      <c r="V45">
        <v>5.0651679795918367</v>
      </c>
      <c r="W45">
        <v>18.78546490972872</v>
      </c>
      <c r="X45">
        <v>62.871752366748169</v>
      </c>
      <c r="Y45">
        <v>0</v>
      </c>
      <c r="Z45">
        <v>5.5288845032727263</v>
      </c>
      <c r="AA45">
        <v>17.870738068354434</v>
      </c>
      <c r="AB45">
        <v>20.881436549132221</v>
      </c>
      <c r="AC45">
        <v>14.973523740533699</v>
      </c>
      <c r="AD45">
        <v>9.3322006981300056</v>
      </c>
      <c r="AE45">
        <v>25.43597202988234</v>
      </c>
      <c r="AF45">
        <v>0</v>
      </c>
      <c r="AG45">
        <v>30.777119428556666</v>
      </c>
      <c r="AH45">
        <v>77.26133511136814</v>
      </c>
      <c r="AI45">
        <v>8.1984826288415729</v>
      </c>
      <c r="AJ45">
        <v>0</v>
      </c>
      <c r="AK45">
        <v>28.899433465248237</v>
      </c>
      <c r="AL45">
        <v>37.656835649999998</v>
      </c>
      <c r="AM45">
        <v>0</v>
      </c>
      <c r="AN45">
        <v>0</v>
      </c>
      <c r="AO45">
        <v>0</v>
      </c>
      <c r="AP45">
        <v>2.3895419152444073</v>
      </c>
      <c r="AQ45">
        <v>0</v>
      </c>
      <c r="AR45">
        <v>16.382588949999992</v>
      </c>
      <c r="AS45">
        <v>12.356614862795828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2.458848793296089</v>
      </c>
      <c r="AZ45">
        <v>4.261412225698324</v>
      </c>
      <c r="BA45">
        <v>3.1006890476190478</v>
      </c>
      <c r="BB45">
        <v>2.6311003268858801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997.17652425711276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272.21853139883865</v>
      </c>
      <c r="L46">
        <v>6.8900010784800561</v>
      </c>
      <c r="M46">
        <v>62.172116261472553</v>
      </c>
      <c r="N46">
        <v>51.697944914839724</v>
      </c>
      <c r="O46">
        <v>72.172201765996491</v>
      </c>
      <c r="P46">
        <v>30.260248570707077</v>
      </c>
      <c r="Q46">
        <v>9.6227673095238124</v>
      </c>
      <c r="R46">
        <v>9.56964428057554</v>
      </c>
      <c r="S46">
        <v>11.763625590888788</v>
      </c>
      <c r="T46">
        <v>1.4686253779264213</v>
      </c>
      <c r="U46">
        <v>59.951478301311006</v>
      </c>
      <c r="V46">
        <v>5.0651679795918367</v>
      </c>
      <c r="W46">
        <v>18.78546490972872</v>
      </c>
      <c r="X46">
        <v>62.871752366748169</v>
      </c>
      <c r="Y46">
        <v>0</v>
      </c>
      <c r="Z46">
        <v>5.5288845032727263</v>
      </c>
      <c r="AA46">
        <v>17.870738068354434</v>
      </c>
      <c r="AB46">
        <v>20.881436549132221</v>
      </c>
      <c r="AC46">
        <v>14.973523740533699</v>
      </c>
      <c r="AD46">
        <v>9.3322006981300056</v>
      </c>
      <c r="AE46">
        <v>25.43597202988234</v>
      </c>
      <c r="AF46">
        <v>0</v>
      </c>
      <c r="AG46">
        <v>30.777119428556666</v>
      </c>
      <c r="AH46">
        <v>77.26133511136814</v>
      </c>
      <c r="AI46">
        <v>8.1984826288415729</v>
      </c>
      <c r="AJ46">
        <v>0</v>
      </c>
      <c r="AK46">
        <v>28.899433465248237</v>
      </c>
      <c r="AL46">
        <v>37.656835649999998</v>
      </c>
      <c r="AM46">
        <v>0</v>
      </c>
      <c r="AN46">
        <v>0</v>
      </c>
      <c r="AO46">
        <v>0</v>
      </c>
      <c r="AP46">
        <v>2.3895419152444073</v>
      </c>
      <c r="AQ46">
        <v>0</v>
      </c>
      <c r="AR46">
        <v>14.276256260688401</v>
      </c>
      <c r="AS46">
        <v>12.356614862795828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2.458848793296089</v>
      </c>
      <c r="AZ46">
        <v>4.261412225698324</v>
      </c>
      <c r="BA46">
        <v>3.1006890476190478</v>
      </c>
      <c r="BB46">
        <v>2.6311003268858801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992.7999954121766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272.21853139883865</v>
      </c>
      <c r="L47">
        <v>6.8898662616580317</v>
      </c>
      <c r="M47">
        <v>62.172116261472553</v>
      </c>
      <c r="N47">
        <v>51.697944914839724</v>
      </c>
      <c r="O47">
        <v>72.172201765996491</v>
      </c>
      <c r="P47">
        <v>30.260248570707077</v>
      </c>
      <c r="Q47">
        <v>9.6210466342105274</v>
      </c>
      <c r="R47">
        <v>9.5624552672000007</v>
      </c>
      <c r="S47">
        <v>11.763625590888788</v>
      </c>
      <c r="T47">
        <v>1.4686253779264213</v>
      </c>
      <c r="U47">
        <v>59.951478301311006</v>
      </c>
      <c r="V47">
        <v>5.0651679795918367</v>
      </c>
      <c r="W47">
        <v>18.78546490972872</v>
      </c>
      <c r="X47">
        <v>62.871752366748169</v>
      </c>
      <c r="Y47">
        <v>0</v>
      </c>
      <c r="Z47">
        <v>5.5288845032727263</v>
      </c>
      <c r="AA47">
        <v>17.870738068354434</v>
      </c>
      <c r="AB47">
        <v>20.881436549132221</v>
      </c>
      <c r="AC47">
        <v>14.973523740533699</v>
      </c>
      <c r="AD47">
        <v>9.3322006981300056</v>
      </c>
      <c r="AE47">
        <v>25.43597202988234</v>
      </c>
      <c r="AF47">
        <v>0</v>
      </c>
      <c r="AG47">
        <v>30.777119428556666</v>
      </c>
      <c r="AH47">
        <v>77.26133511136814</v>
      </c>
      <c r="AI47">
        <v>8.1984826288415729</v>
      </c>
      <c r="AJ47">
        <v>0</v>
      </c>
      <c r="AK47">
        <v>28.899433465248237</v>
      </c>
      <c r="AL47">
        <v>37.656835649999998</v>
      </c>
      <c r="AM47">
        <v>0</v>
      </c>
      <c r="AN47">
        <v>0</v>
      </c>
      <c r="AO47">
        <v>0</v>
      </c>
      <c r="AP47">
        <v>2.3895419152444073</v>
      </c>
      <c r="AQ47">
        <v>0</v>
      </c>
      <c r="AR47">
        <v>14.276256260688401</v>
      </c>
      <c r="AS47">
        <v>12.356614862795828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2.458848793296089</v>
      </c>
      <c r="AZ47">
        <v>4.6999600404858306</v>
      </c>
      <c r="BA47">
        <v>3.1006890476190478</v>
      </c>
      <c r="BB47">
        <v>2.6311003268858801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993.22949872145341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272.21853139883865</v>
      </c>
      <c r="L48">
        <v>6.8898662616580317</v>
      </c>
      <c r="M48">
        <v>62.172116261472553</v>
      </c>
      <c r="N48">
        <v>51.697944914839724</v>
      </c>
      <c r="O48">
        <v>72.172201765996491</v>
      </c>
      <c r="P48">
        <v>30.260248570707077</v>
      </c>
      <c r="Q48">
        <v>9.6210466342105274</v>
      </c>
      <c r="R48">
        <v>9.5624552672000007</v>
      </c>
      <c r="S48">
        <v>11.763625590888788</v>
      </c>
      <c r="T48">
        <v>1.4686253779264213</v>
      </c>
      <c r="U48">
        <v>59.951478301311006</v>
      </c>
      <c r="V48">
        <v>5.0651679795918367</v>
      </c>
      <c r="W48">
        <v>18.78546490972872</v>
      </c>
      <c r="X48">
        <v>62.871752366748169</v>
      </c>
      <c r="Y48">
        <v>0</v>
      </c>
      <c r="Z48">
        <v>5.5288845032727263</v>
      </c>
      <c r="AA48">
        <v>17.870738068354434</v>
      </c>
      <c r="AB48">
        <v>20.881436549132221</v>
      </c>
      <c r="AC48">
        <v>14.973523740533699</v>
      </c>
      <c r="AD48">
        <v>9.3322006981300056</v>
      </c>
      <c r="AE48">
        <v>25.43597202988234</v>
      </c>
      <c r="AF48">
        <v>0</v>
      </c>
      <c r="AG48">
        <v>30.777119428556666</v>
      </c>
      <c r="AH48">
        <v>77.26133511136814</v>
      </c>
      <c r="AI48">
        <v>8.1984826288415729</v>
      </c>
      <c r="AJ48">
        <v>0</v>
      </c>
      <c r="AK48">
        <v>28.899433465248237</v>
      </c>
      <c r="AL48">
        <v>37.656835649999998</v>
      </c>
      <c r="AM48">
        <v>0</v>
      </c>
      <c r="AN48">
        <v>0</v>
      </c>
      <c r="AO48">
        <v>0</v>
      </c>
      <c r="AP48">
        <v>2.3895419152444073</v>
      </c>
      <c r="AQ48">
        <v>0</v>
      </c>
      <c r="AR48">
        <v>14.276256260688401</v>
      </c>
      <c r="AS48">
        <v>12.356614862795828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2.458848793296089</v>
      </c>
      <c r="AZ48">
        <v>4.6999600404858306</v>
      </c>
      <c r="BA48">
        <v>3.1006890476190478</v>
      </c>
      <c r="BB48">
        <v>2.6311003268858801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993.22949872145341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335.42345647462935</v>
      </c>
      <c r="L49">
        <v>6.889853343367303</v>
      </c>
      <c r="M49">
        <v>62.172116261472553</v>
      </c>
      <c r="N49">
        <v>51.697944914839724</v>
      </c>
      <c r="O49">
        <v>72.172201765996491</v>
      </c>
      <c r="P49">
        <v>30.260248570707077</v>
      </c>
      <c r="Q49">
        <v>9.6210466342105274</v>
      </c>
      <c r="R49">
        <v>9.5624552672000007</v>
      </c>
      <c r="S49">
        <v>11.763625590888788</v>
      </c>
      <c r="T49">
        <v>1.4686253779264213</v>
      </c>
      <c r="U49">
        <v>59.951478301311006</v>
      </c>
      <c r="V49">
        <v>5.0651679795918367</v>
      </c>
      <c r="W49">
        <v>18.78546490972872</v>
      </c>
      <c r="X49">
        <v>62.871752366748169</v>
      </c>
      <c r="Y49">
        <v>0</v>
      </c>
      <c r="Z49">
        <v>5.5288845032727263</v>
      </c>
      <c r="AA49">
        <v>17.870738068354434</v>
      </c>
      <c r="AB49">
        <v>20.881436549132221</v>
      </c>
      <c r="AC49">
        <v>14.973523740533699</v>
      </c>
      <c r="AD49">
        <v>9.3322006981300056</v>
      </c>
      <c r="AE49">
        <v>25.43597202988234</v>
      </c>
      <c r="AF49">
        <v>0</v>
      </c>
      <c r="AG49">
        <v>30.777119428556666</v>
      </c>
      <c r="AH49">
        <v>77.26133511136814</v>
      </c>
      <c r="AI49">
        <v>8.1984826288415729</v>
      </c>
      <c r="AJ49">
        <v>0</v>
      </c>
      <c r="AK49">
        <v>28.899433465248237</v>
      </c>
      <c r="AL49">
        <v>37.656835649999998</v>
      </c>
      <c r="AM49">
        <v>0</v>
      </c>
      <c r="AN49">
        <v>0</v>
      </c>
      <c r="AO49">
        <v>0</v>
      </c>
      <c r="AP49">
        <v>1.3033863395194698</v>
      </c>
      <c r="AQ49">
        <v>0</v>
      </c>
      <c r="AR49">
        <v>16.382588949999992</v>
      </c>
      <c r="AS49">
        <v>12.356614862795828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2.458848793296089</v>
      </c>
      <c r="AZ49">
        <v>4.6999600404858306</v>
      </c>
      <c r="BA49">
        <v>3.1006890476190478</v>
      </c>
      <c r="BB49">
        <v>2.6311003268858801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1057.4545879925397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386.1174553141974</v>
      </c>
      <c r="L50">
        <v>6.8900280406976737</v>
      </c>
      <c r="M50">
        <v>62.172116261472553</v>
      </c>
      <c r="N50">
        <v>51.697944914839724</v>
      </c>
      <c r="O50">
        <v>72.172201765996491</v>
      </c>
      <c r="P50">
        <v>30.260248570707077</v>
      </c>
      <c r="Q50">
        <v>9.6210466342105274</v>
      </c>
      <c r="R50">
        <v>9.5624552672000007</v>
      </c>
      <c r="S50">
        <v>11.763625590888788</v>
      </c>
      <c r="T50">
        <v>1.4686253779264213</v>
      </c>
      <c r="U50">
        <v>59.951478301311006</v>
      </c>
      <c r="V50">
        <v>5.0651679795918367</v>
      </c>
      <c r="W50">
        <v>18.78546490972872</v>
      </c>
      <c r="X50">
        <v>62.871752366748169</v>
      </c>
      <c r="Y50">
        <v>0</v>
      </c>
      <c r="Z50">
        <v>5.5288845032727263</v>
      </c>
      <c r="AA50">
        <v>17.870738068354434</v>
      </c>
      <c r="AB50">
        <v>20.881436549132221</v>
      </c>
      <c r="AC50">
        <v>14.973523740533699</v>
      </c>
      <c r="AD50">
        <v>9.3322006981300056</v>
      </c>
      <c r="AE50">
        <v>25.43597202988234</v>
      </c>
      <c r="AF50">
        <v>0</v>
      </c>
      <c r="AG50">
        <v>30.777119428556666</v>
      </c>
      <c r="AH50">
        <v>77.26133511136814</v>
      </c>
      <c r="AI50">
        <v>8.1984826288415729</v>
      </c>
      <c r="AJ50">
        <v>0</v>
      </c>
      <c r="AK50">
        <v>28.899433465248237</v>
      </c>
      <c r="AL50">
        <v>37.656835649999998</v>
      </c>
      <c r="AM50">
        <v>0</v>
      </c>
      <c r="AN50">
        <v>0</v>
      </c>
      <c r="AO50">
        <v>0</v>
      </c>
      <c r="AP50">
        <v>1.3033863395194698</v>
      </c>
      <c r="AQ50">
        <v>0</v>
      </c>
      <c r="AR50">
        <v>16.382588949999992</v>
      </c>
      <c r="AS50">
        <v>12.356614862795828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2.458848793296089</v>
      </c>
      <c r="AZ50">
        <v>4.6999600404858306</v>
      </c>
      <c r="BA50">
        <v>3.1006890476190478</v>
      </c>
      <c r="BB50">
        <v>2.6311003268858801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1108.1487615294382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434.38244907549631</v>
      </c>
      <c r="L51">
        <v>6.8900549791197365</v>
      </c>
      <c r="M51">
        <v>62.172116261472553</v>
      </c>
      <c r="N51">
        <v>51.697944914839724</v>
      </c>
      <c r="O51">
        <v>72.172201765996491</v>
      </c>
      <c r="P51">
        <v>30.260248570707077</v>
      </c>
      <c r="Q51">
        <v>9.6210466342105274</v>
      </c>
      <c r="R51">
        <v>9.5624552672000007</v>
      </c>
      <c r="S51">
        <v>11.763625590888788</v>
      </c>
      <c r="T51">
        <v>1.4686253779264213</v>
      </c>
      <c r="U51">
        <v>59.951478301311006</v>
      </c>
      <c r="V51">
        <v>5.0651679795918367</v>
      </c>
      <c r="W51">
        <v>18.782613946714953</v>
      </c>
      <c r="X51">
        <v>62.872582126413064</v>
      </c>
      <c r="Y51">
        <v>0</v>
      </c>
      <c r="Z51">
        <v>5.5288845032727263</v>
      </c>
      <c r="AA51">
        <v>17.870738068354434</v>
      </c>
      <c r="AB51">
        <v>20.881436549132221</v>
      </c>
      <c r="AC51">
        <v>14.973523740533699</v>
      </c>
      <c r="AD51">
        <v>9.3322006981300056</v>
      </c>
      <c r="AE51">
        <v>25.43597202988234</v>
      </c>
      <c r="AF51">
        <v>0</v>
      </c>
      <c r="AG51">
        <v>30.777119428556666</v>
      </c>
      <c r="AH51">
        <v>77.26133511136814</v>
      </c>
      <c r="AI51">
        <v>1.8364596279077909</v>
      </c>
      <c r="AJ51">
        <v>0</v>
      </c>
      <c r="AK51">
        <v>28.899433465248237</v>
      </c>
      <c r="AL51">
        <v>37.656835649999998</v>
      </c>
      <c r="AM51">
        <v>0</v>
      </c>
      <c r="AN51">
        <v>0</v>
      </c>
      <c r="AO51">
        <v>0</v>
      </c>
      <c r="AP51">
        <v>1.3576941402651201</v>
      </c>
      <c r="AQ51">
        <v>0</v>
      </c>
      <c r="AR51">
        <v>16.382588949999992</v>
      </c>
      <c r="AS51">
        <v>12.356614862795828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2.458848793296089</v>
      </c>
      <c r="AZ51">
        <v>4.6999600404858306</v>
      </c>
      <c r="BA51">
        <v>3.1006890476190478</v>
      </c>
      <c r="BB51">
        <v>2.6345682359154932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1150.1075137346518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494.49177551891313</v>
      </c>
      <c r="L52">
        <v>17.459767351795026</v>
      </c>
      <c r="M52">
        <v>62.172116261472553</v>
      </c>
      <c r="N52">
        <v>51.697944914839724</v>
      </c>
      <c r="O52">
        <v>72.172201765996491</v>
      </c>
      <c r="P52">
        <v>30.260248570707077</v>
      </c>
      <c r="Q52">
        <v>9.6210466342105274</v>
      </c>
      <c r="R52">
        <v>9.5624552672000007</v>
      </c>
      <c r="S52">
        <v>11.763625590888788</v>
      </c>
      <c r="T52">
        <v>1.4686253779264213</v>
      </c>
      <c r="U52">
        <v>59.951478301311006</v>
      </c>
      <c r="V52">
        <v>5.0651679795918367</v>
      </c>
      <c r="W52">
        <v>18.782613946714953</v>
      </c>
      <c r="X52">
        <v>62.872066803006447</v>
      </c>
      <c r="Y52">
        <v>0</v>
      </c>
      <c r="Z52">
        <v>5.5288845032727263</v>
      </c>
      <c r="AA52">
        <v>17.870738068354434</v>
      </c>
      <c r="AB52">
        <v>20.881436549132221</v>
      </c>
      <c r="AC52">
        <v>14.973523740533699</v>
      </c>
      <c r="AD52">
        <v>9.3322006981300056</v>
      </c>
      <c r="AE52">
        <v>25.43597202988234</v>
      </c>
      <c r="AF52">
        <v>0</v>
      </c>
      <c r="AG52">
        <v>30.777119428556666</v>
      </c>
      <c r="AH52">
        <v>77.26133511136814</v>
      </c>
      <c r="AI52">
        <v>0</v>
      </c>
      <c r="AJ52">
        <v>0</v>
      </c>
      <c r="AK52">
        <v>28.899433465248237</v>
      </c>
      <c r="AL52">
        <v>37.656835649999998</v>
      </c>
      <c r="AM52">
        <v>0</v>
      </c>
      <c r="AN52">
        <v>0</v>
      </c>
      <c r="AO52">
        <v>0</v>
      </c>
      <c r="AP52">
        <v>1.3576941402651201</v>
      </c>
      <c r="AQ52">
        <v>0</v>
      </c>
      <c r="AR52">
        <v>14.042219099999993</v>
      </c>
      <c r="AS52">
        <v>12.356614862795828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2.458848793296089</v>
      </c>
      <c r="AZ52">
        <v>4.6999600404858306</v>
      </c>
      <c r="BA52">
        <v>3.1006890476190478</v>
      </c>
      <c r="BB52">
        <v>2.6345682359154932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1216.6092077494295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494.49177551891313</v>
      </c>
      <c r="L53">
        <v>17.459767351795026</v>
      </c>
      <c r="M53">
        <v>62.172116261472553</v>
      </c>
      <c r="N53">
        <v>51.697944914839724</v>
      </c>
      <c r="O53">
        <v>72.172201765996491</v>
      </c>
      <c r="P53">
        <v>30.260248570707077</v>
      </c>
      <c r="Q53">
        <v>9.6210466342105274</v>
      </c>
      <c r="R53">
        <v>9.5624552672000007</v>
      </c>
      <c r="S53">
        <v>11.763625590888788</v>
      </c>
      <c r="T53">
        <v>1.4686253779264213</v>
      </c>
      <c r="U53">
        <v>59.951478301311006</v>
      </c>
      <c r="V53">
        <v>5.0651679795918367</v>
      </c>
      <c r="W53">
        <v>18.782613946714953</v>
      </c>
      <c r="X53">
        <v>62.872066803006447</v>
      </c>
      <c r="Y53">
        <v>0</v>
      </c>
      <c r="Z53">
        <v>5.5288845032727263</v>
      </c>
      <c r="AA53">
        <v>17.870738068354434</v>
      </c>
      <c r="AB53">
        <v>20.881436549132221</v>
      </c>
      <c r="AC53">
        <v>14.973523740533699</v>
      </c>
      <c r="AD53">
        <v>9.3322006981300056</v>
      </c>
      <c r="AE53">
        <v>25.43597202988234</v>
      </c>
      <c r="AF53">
        <v>0</v>
      </c>
      <c r="AG53">
        <v>30.777119428556666</v>
      </c>
      <c r="AH53">
        <v>77.26133511136814</v>
      </c>
      <c r="AI53">
        <v>0</v>
      </c>
      <c r="AJ53">
        <v>0</v>
      </c>
      <c r="AK53">
        <v>28.899433465248237</v>
      </c>
      <c r="AL53">
        <v>37.656835649999998</v>
      </c>
      <c r="AM53">
        <v>0</v>
      </c>
      <c r="AN53">
        <v>0</v>
      </c>
      <c r="AO53">
        <v>0</v>
      </c>
      <c r="AP53">
        <v>1.3576941402651201</v>
      </c>
      <c r="AQ53">
        <v>0</v>
      </c>
      <c r="AR53">
        <v>14.042219099999993</v>
      </c>
      <c r="AS53">
        <v>12.356614862795828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2.458848793296089</v>
      </c>
      <c r="AZ53">
        <v>4.6999600404858306</v>
      </c>
      <c r="BA53">
        <v>3.1006890476190478</v>
      </c>
      <c r="BB53">
        <v>2.6345682359154932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1216.6092077494295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494.49177551891313</v>
      </c>
      <c r="L54">
        <v>17.459767351795026</v>
      </c>
      <c r="M54">
        <v>62.172116261472553</v>
      </c>
      <c r="N54">
        <v>51.697944914839724</v>
      </c>
      <c r="O54">
        <v>72.172201765996491</v>
      </c>
      <c r="P54">
        <v>30.260248570707077</v>
      </c>
      <c r="Q54">
        <v>9.6210466342105274</v>
      </c>
      <c r="R54">
        <v>9.5624552672000007</v>
      </c>
      <c r="S54">
        <v>11.763625590888788</v>
      </c>
      <c r="T54">
        <v>1.4686253779264213</v>
      </c>
      <c r="U54">
        <v>59.951478301311006</v>
      </c>
      <c r="V54">
        <v>5.0651679795918367</v>
      </c>
      <c r="W54">
        <v>18.782613946714953</v>
      </c>
      <c r="X54">
        <v>62.872582126413064</v>
      </c>
      <c r="Y54">
        <v>0</v>
      </c>
      <c r="Z54">
        <v>5.5288845032727263</v>
      </c>
      <c r="AA54">
        <v>17.870738068354434</v>
      </c>
      <c r="AB54">
        <v>20.881436549132221</v>
      </c>
      <c r="AC54">
        <v>14.973523740533699</v>
      </c>
      <c r="AD54">
        <v>9.3322006981300056</v>
      </c>
      <c r="AE54">
        <v>25.43597202988234</v>
      </c>
      <c r="AF54">
        <v>0</v>
      </c>
      <c r="AG54">
        <v>30.777119428556666</v>
      </c>
      <c r="AH54">
        <v>77.26133511136814</v>
      </c>
      <c r="AI54">
        <v>0</v>
      </c>
      <c r="AJ54">
        <v>0</v>
      </c>
      <c r="AK54">
        <v>28.899433465248237</v>
      </c>
      <c r="AL54">
        <v>37.656835649999998</v>
      </c>
      <c r="AM54">
        <v>0</v>
      </c>
      <c r="AN54">
        <v>0</v>
      </c>
      <c r="AO54">
        <v>0</v>
      </c>
      <c r="AP54">
        <v>1.3576941402651201</v>
      </c>
      <c r="AQ54">
        <v>0</v>
      </c>
      <c r="AR54">
        <v>14.042219099999993</v>
      </c>
      <c r="AS54">
        <v>12.356614862795828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2.458848793296089</v>
      </c>
      <c r="AZ54">
        <v>4.6999600404858306</v>
      </c>
      <c r="BA54">
        <v>3.1006890476190478</v>
      </c>
      <c r="BB54">
        <v>2.6345682359154932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1216.6097230728362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434.38728679022501</v>
      </c>
      <c r="L55">
        <v>6.7601052281266778</v>
      </c>
      <c r="M55">
        <v>62.172116261472553</v>
      </c>
      <c r="N55">
        <v>51.697944914839724</v>
      </c>
      <c r="O55">
        <v>72.172201765996491</v>
      </c>
      <c r="P55">
        <v>30.260248570707077</v>
      </c>
      <c r="Q55">
        <v>9.6210466342105274</v>
      </c>
      <c r="R55">
        <v>9.5693264034334753</v>
      </c>
      <c r="S55">
        <v>11.763625590888788</v>
      </c>
      <c r="T55">
        <v>1.4686253779264213</v>
      </c>
      <c r="U55">
        <v>59.951478301311006</v>
      </c>
      <c r="V55">
        <v>5.0685398218442259</v>
      </c>
      <c r="W55">
        <v>18.782613946714953</v>
      </c>
      <c r="X55">
        <v>62.872066803006447</v>
      </c>
      <c r="Y55">
        <v>0</v>
      </c>
      <c r="Z55">
        <v>5.5288845032727263</v>
      </c>
      <c r="AA55">
        <v>17.870738068354434</v>
      </c>
      <c r="AB55">
        <v>20.881436549132221</v>
      </c>
      <c r="AC55">
        <v>14.973523740533699</v>
      </c>
      <c r="AD55">
        <v>4.6661003490650028</v>
      </c>
      <c r="AE55">
        <v>25.43597202988234</v>
      </c>
      <c r="AF55">
        <v>0</v>
      </c>
      <c r="AG55">
        <v>30.777119428556666</v>
      </c>
      <c r="AH55">
        <v>77.26133511136814</v>
      </c>
      <c r="AI55">
        <v>0</v>
      </c>
      <c r="AJ55">
        <v>0</v>
      </c>
      <c r="AK55">
        <v>28.899433465248237</v>
      </c>
      <c r="AL55">
        <v>38.49365451841652</v>
      </c>
      <c r="AM55">
        <v>0</v>
      </c>
      <c r="AN55">
        <v>0</v>
      </c>
      <c r="AO55">
        <v>0</v>
      </c>
      <c r="AP55">
        <v>1.3033863395194698</v>
      </c>
      <c r="AQ55">
        <v>0</v>
      </c>
      <c r="AR55">
        <v>16.382588949999992</v>
      </c>
      <c r="AS55">
        <v>12.356614862795828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2.458848793296089</v>
      </c>
      <c r="AZ55">
        <v>4.6999600404858306</v>
      </c>
      <c r="BA55">
        <v>3.1006890476190478</v>
      </c>
      <c r="BB55">
        <v>2.6345682359154932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1144.2720804441649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434.38728679022501</v>
      </c>
      <c r="L56">
        <v>6.7596251124829969</v>
      </c>
      <c r="M56">
        <v>62.172116261472553</v>
      </c>
      <c r="N56">
        <v>51.697944914839724</v>
      </c>
      <c r="O56">
        <v>72.172201765996491</v>
      </c>
      <c r="P56">
        <v>30.260248570707077</v>
      </c>
      <c r="Q56">
        <v>9.6210466342105274</v>
      </c>
      <c r="R56">
        <v>9.5693264034334753</v>
      </c>
      <c r="S56">
        <v>11.763625590888788</v>
      </c>
      <c r="T56">
        <v>1.4686253779264213</v>
      </c>
      <c r="U56">
        <v>59.951478301311006</v>
      </c>
      <c r="V56">
        <v>5.0685398218442259</v>
      </c>
      <c r="W56">
        <v>18.782613946714953</v>
      </c>
      <c r="X56">
        <v>62.872066803006447</v>
      </c>
      <c r="Y56">
        <v>0</v>
      </c>
      <c r="Z56">
        <v>5.5288845032727263</v>
      </c>
      <c r="AA56">
        <v>17.870738068354434</v>
      </c>
      <c r="AB56">
        <v>20.881436549132221</v>
      </c>
      <c r="AC56">
        <v>14.973523740533699</v>
      </c>
      <c r="AD56">
        <v>4.6661003490650028</v>
      </c>
      <c r="AE56">
        <v>25.43597202988234</v>
      </c>
      <c r="AF56">
        <v>0</v>
      </c>
      <c r="AG56">
        <v>30.777119428556666</v>
      </c>
      <c r="AH56">
        <v>77.26133511136814</v>
      </c>
      <c r="AI56">
        <v>0</v>
      </c>
      <c r="AJ56">
        <v>0</v>
      </c>
      <c r="AK56">
        <v>28.899433465248237</v>
      </c>
      <c r="AL56">
        <v>46.025021349999996</v>
      </c>
      <c r="AM56">
        <v>0</v>
      </c>
      <c r="AN56">
        <v>0</v>
      </c>
      <c r="AO56">
        <v>0</v>
      </c>
      <c r="AP56">
        <v>1.3033863395194698</v>
      </c>
      <c r="AQ56">
        <v>0</v>
      </c>
      <c r="AR56">
        <v>16.382588949999992</v>
      </c>
      <c r="AS56">
        <v>12.356614862795828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2.458848793296089</v>
      </c>
      <c r="AZ56">
        <v>4.6999600404858306</v>
      </c>
      <c r="BA56">
        <v>3.1006890476190478</v>
      </c>
      <c r="BB56">
        <v>2.6345682359154932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1151.8029671601046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494.49227223686938</v>
      </c>
      <c r="L57">
        <v>17.459767351795026</v>
      </c>
      <c r="M57">
        <v>62.172116261472553</v>
      </c>
      <c r="N57">
        <v>51.697944914839724</v>
      </c>
      <c r="O57">
        <v>72.172201765996491</v>
      </c>
      <c r="P57">
        <v>30.260248570707077</v>
      </c>
      <c r="Q57">
        <v>9.618305731343284</v>
      </c>
      <c r="R57">
        <v>9.5653940099285162</v>
      </c>
      <c r="S57">
        <v>11.761567767932489</v>
      </c>
      <c r="T57">
        <v>1.4686253779264213</v>
      </c>
      <c r="U57">
        <v>59.951478301311006</v>
      </c>
      <c r="V57">
        <v>5.0674476400351187</v>
      </c>
      <c r="W57">
        <v>18.78546490972872</v>
      </c>
      <c r="X57">
        <v>62.871752366748169</v>
      </c>
      <c r="Y57">
        <v>0</v>
      </c>
      <c r="Z57">
        <v>5.5288845032727263</v>
      </c>
      <c r="AA57">
        <v>17.870738068354434</v>
      </c>
      <c r="AB57">
        <v>20.881436549132221</v>
      </c>
      <c r="AC57">
        <v>14.973523740533699</v>
      </c>
      <c r="AD57">
        <v>4.6661003490650028</v>
      </c>
      <c r="AE57">
        <v>25.43597202988234</v>
      </c>
      <c r="AF57">
        <v>0</v>
      </c>
      <c r="AG57">
        <v>30.777119428556666</v>
      </c>
      <c r="AH57">
        <v>77.26133511136814</v>
      </c>
      <c r="AI57">
        <v>0</v>
      </c>
      <c r="AJ57">
        <v>0</v>
      </c>
      <c r="AK57">
        <v>28.899433465248237</v>
      </c>
      <c r="AL57">
        <v>55.230025918416516</v>
      </c>
      <c r="AM57">
        <v>0</v>
      </c>
      <c r="AN57">
        <v>4.1824550860016699E-2</v>
      </c>
      <c r="AO57">
        <v>0</v>
      </c>
      <c r="AP57">
        <v>1.3033863395194698</v>
      </c>
      <c r="AQ57">
        <v>0</v>
      </c>
      <c r="AR57">
        <v>16.382588949999992</v>
      </c>
      <c r="AS57">
        <v>12.356614862795828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2.458848793296089</v>
      </c>
      <c r="AZ57">
        <v>4.6999600404858306</v>
      </c>
      <c r="BA57">
        <v>3.1006890476190478</v>
      </c>
      <c r="BB57">
        <v>2.6345682359154932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1231.8476371909553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494.49765374119244</v>
      </c>
      <c r="L58">
        <v>17.459767351795026</v>
      </c>
      <c r="M58">
        <v>62.172116261472553</v>
      </c>
      <c r="N58">
        <v>51.697944914839724</v>
      </c>
      <c r="O58">
        <v>72.172201765996491</v>
      </c>
      <c r="P58">
        <v>30.260248570707077</v>
      </c>
      <c r="Q58">
        <v>9.618305731343284</v>
      </c>
      <c r="R58">
        <v>9.5653940099285162</v>
      </c>
      <c r="S58">
        <v>11.761567767932489</v>
      </c>
      <c r="T58">
        <v>1.4686253779264213</v>
      </c>
      <c r="U58">
        <v>59.951478301311006</v>
      </c>
      <c r="V58">
        <v>5.0674476400351187</v>
      </c>
      <c r="W58">
        <v>18.78546490972872</v>
      </c>
      <c r="X58">
        <v>62.871752366748169</v>
      </c>
      <c r="Y58">
        <v>0</v>
      </c>
      <c r="Z58">
        <v>5.5288845032727263</v>
      </c>
      <c r="AA58">
        <v>17.870738068354434</v>
      </c>
      <c r="AB58">
        <v>20.881436549132221</v>
      </c>
      <c r="AC58">
        <v>14.973523740533699</v>
      </c>
      <c r="AD58">
        <v>4.6661003490650028</v>
      </c>
      <c r="AE58">
        <v>25.43597202988234</v>
      </c>
      <c r="AF58">
        <v>0</v>
      </c>
      <c r="AG58">
        <v>30.777119428556666</v>
      </c>
      <c r="AH58">
        <v>77.26133511136814</v>
      </c>
      <c r="AI58">
        <v>0</v>
      </c>
      <c r="AJ58">
        <v>0</v>
      </c>
      <c r="AK58">
        <v>28.899433465248237</v>
      </c>
      <c r="AL58">
        <v>60.250936890791728</v>
      </c>
      <c r="AM58">
        <v>0</v>
      </c>
      <c r="AN58">
        <v>4.1824550860016699E-2</v>
      </c>
      <c r="AO58">
        <v>0</v>
      </c>
      <c r="AP58">
        <v>1.3033863395194698</v>
      </c>
      <c r="AQ58">
        <v>0</v>
      </c>
      <c r="AR58">
        <v>14.042219099999993</v>
      </c>
      <c r="AS58">
        <v>12.356614862795828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2.458848793296089</v>
      </c>
      <c r="AZ58">
        <v>4.6999600404858306</v>
      </c>
      <c r="BA58">
        <v>3.1006890476190478</v>
      </c>
      <c r="BB58">
        <v>2.6345682359154932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1234.5335598176537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494.49370501950659</v>
      </c>
      <c r="L59">
        <v>17.459767351795026</v>
      </c>
      <c r="M59">
        <v>62.172116261472553</v>
      </c>
      <c r="N59">
        <v>51.697944914839724</v>
      </c>
      <c r="O59">
        <v>72.172201765996491</v>
      </c>
      <c r="P59">
        <v>30.260248570707077</v>
      </c>
      <c r="Q59">
        <v>9.618305731343284</v>
      </c>
      <c r="R59">
        <v>9.564399881447267</v>
      </c>
      <c r="S59">
        <v>11.761567767932489</v>
      </c>
      <c r="T59">
        <v>1.4686253779264213</v>
      </c>
      <c r="U59">
        <v>59.951478301311006</v>
      </c>
      <c r="V59">
        <v>4.7162108731343286</v>
      </c>
      <c r="W59">
        <v>18.78546490972872</v>
      </c>
      <c r="X59">
        <v>62.871752366748169</v>
      </c>
      <c r="Y59">
        <v>0</v>
      </c>
      <c r="Z59">
        <v>5.5288845032727263</v>
      </c>
      <c r="AA59">
        <v>17.870738068354434</v>
      </c>
      <c r="AB59">
        <v>20.881436549132221</v>
      </c>
      <c r="AC59">
        <v>14.973523740533699</v>
      </c>
      <c r="AD59">
        <v>4.6661003490650028</v>
      </c>
      <c r="AE59">
        <v>25.43597202988234</v>
      </c>
      <c r="AF59">
        <v>0</v>
      </c>
      <c r="AG59">
        <v>30.777119428556666</v>
      </c>
      <c r="AH59">
        <v>77.26133511136814</v>
      </c>
      <c r="AI59">
        <v>0</v>
      </c>
      <c r="AJ59">
        <v>0</v>
      </c>
      <c r="AK59">
        <v>28.899433465248237</v>
      </c>
      <c r="AL59">
        <v>60.250936890791728</v>
      </c>
      <c r="AM59">
        <v>0</v>
      </c>
      <c r="AN59">
        <v>4.1824550860016699E-2</v>
      </c>
      <c r="AO59">
        <v>0</v>
      </c>
      <c r="AP59">
        <v>1.3033863395194698</v>
      </c>
      <c r="AQ59">
        <v>0</v>
      </c>
      <c r="AR59">
        <v>14.042219099999993</v>
      </c>
      <c r="AS59">
        <v>12.356614862795828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2.458848793296089</v>
      </c>
      <c r="AZ59">
        <v>4.6999600404858306</v>
      </c>
      <c r="BA59">
        <v>3.1006890476190478</v>
      </c>
      <c r="BB59">
        <v>2.6345682359154932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1234.177380200586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494.49817107504015</v>
      </c>
      <c r="L60">
        <v>17.459747870494187</v>
      </c>
      <c r="M60">
        <v>62.172116261472553</v>
      </c>
      <c r="N60">
        <v>51.697944914839724</v>
      </c>
      <c r="O60">
        <v>72.172201765996491</v>
      </c>
      <c r="P60">
        <v>30.260248570707077</v>
      </c>
      <c r="Q60">
        <v>9.618305731343284</v>
      </c>
      <c r="R60">
        <v>9.564399881447267</v>
      </c>
      <c r="S60">
        <v>11.761567767932489</v>
      </c>
      <c r="T60">
        <v>1.4686253779264213</v>
      </c>
      <c r="U60">
        <v>59.951478301311006</v>
      </c>
      <c r="V60">
        <v>4.7162108731343286</v>
      </c>
      <c r="W60">
        <v>18.78546490972872</v>
      </c>
      <c r="X60">
        <v>62.871752366748169</v>
      </c>
      <c r="Y60">
        <v>0</v>
      </c>
      <c r="Z60">
        <v>5.5288845032727263</v>
      </c>
      <c r="AA60">
        <v>17.870738068354434</v>
      </c>
      <c r="AB60">
        <v>20.881436549132221</v>
      </c>
      <c r="AC60">
        <v>14.973523740533699</v>
      </c>
      <c r="AD60">
        <v>4.6661003490650028</v>
      </c>
      <c r="AE60">
        <v>25.43597202988234</v>
      </c>
      <c r="AF60">
        <v>0</v>
      </c>
      <c r="AG60">
        <v>30.777119428556666</v>
      </c>
      <c r="AH60">
        <v>77.26133511136814</v>
      </c>
      <c r="AI60">
        <v>0</v>
      </c>
      <c r="AJ60">
        <v>0</v>
      </c>
      <c r="AK60">
        <v>28.899433465248237</v>
      </c>
      <c r="AL60">
        <v>60.250936890791728</v>
      </c>
      <c r="AM60">
        <v>0</v>
      </c>
      <c r="AN60">
        <v>4.1824550860016699E-2</v>
      </c>
      <c r="AO60">
        <v>0</v>
      </c>
      <c r="AP60">
        <v>1.3033863395194698</v>
      </c>
      <c r="AQ60">
        <v>0</v>
      </c>
      <c r="AR60">
        <v>14.042219099999993</v>
      </c>
      <c r="AS60">
        <v>12.356614862795828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2.458848793296089</v>
      </c>
      <c r="AZ60">
        <v>4.6999600404858306</v>
      </c>
      <c r="BA60">
        <v>3.1006890476190478</v>
      </c>
      <c r="BB60">
        <v>2.6345682359154932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1234.1818267748185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494.46757323475032</v>
      </c>
      <c r="L61">
        <v>17.46</v>
      </c>
      <c r="M61">
        <v>62.172116261472553</v>
      </c>
      <c r="N61">
        <v>51.697944914839724</v>
      </c>
      <c r="O61">
        <v>72.172201765996491</v>
      </c>
      <c r="P61">
        <v>30.260248570707077</v>
      </c>
      <c r="Q61">
        <v>9.618305731343284</v>
      </c>
      <c r="R61">
        <v>9.564399881447267</v>
      </c>
      <c r="S61">
        <v>11.761567767932489</v>
      </c>
      <c r="T61">
        <v>1.4686253779264213</v>
      </c>
      <c r="U61">
        <v>59.951478301311006</v>
      </c>
      <c r="V61">
        <v>4.7162108731343286</v>
      </c>
      <c r="W61">
        <v>18.78546490972872</v>
      </c>
      <c r="X61">
        <v>62.871752366748169</v>
      </c>
      <c r="Y61">
        <v>0</v>
      </c>
      <c r="Z61">
        <v>5.5288845032727263</v>
      </c>
      <c r="AA61">
        <v>17.870738068354434</v>
      </c>
      <c r="AB61">
        <v>20.881436549132221</v>
      </c>
      <c r="AC61">
        <v>14.973523740533699</v>
      </c>
      <c r="AD61">
        <v>4.6661003490650028</v>
      </c>
      <c r="AE61">
        <v>25.43597202988234</v>
      </c>
      <c r="AF61">
        <v>0</v>
      </c>
      <c r="AG61">
        <v>30.777119428556666</v>
      </c>
      <c r="AH61">
        <v>77.26133511136814</v>
      </c>
      <c r="AI61">
        <v>0</v>
      </c>
      <c r="AJ61">
        <v>0</v>
      </c>
      <c r="AK61">
        <v>28.899433465248237</v>
      </c>
      <c r="AL61">
        <v>60.250936890791728</v>
      </c>
      <c r="AM61">
        <v>2.5888107655418637</v>
      </c>
      <c r="AN61">
        <v>4.1824550860016699E-2</v>
      </c>
      <c r="AO61">
        <v>0</v>
      </c>
      <c r="AP61">
        <v>1.3033863395194698</v>
      </c>
      <c r="AQ61">
        <v>0</v>
      </c>
      <c r="AR61">
        <v>14.042219099999993</v>
      </c>
      <c r="AS61">
        <v>12.356614862795828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2.458848793296089</v>
      </c>
      <c r="AZ61">
        <v>4.6999600404858306</v>
      </c>
      <c r="BA61">
        <v>3.1006890476190478</v>
      </c>
      <c r="BB61">
        <v>2.6345682359154932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1236.7402918295763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494.49679193614998</v>
      </c>
      <c r="L62">
        <v>17.46</v>
      </c>
      <c r="M62">
        <v>62.172116261472553</v>
      </c>
      <c r="N62">
        <v>51.697944914839724</v>
      </c>
      <c r="O62">
        <v>72.172201765996491</v>
      </c>
      <c r="P62">
        <v>30.260248570707077</v>
      </c>
      <c r="Q62">
        <v>9.618305731343284</v>
      </c>
      <c r="R62">
        <v>9.5645387199999998</v>
      </c>
      <c r="S62">
        <v>11.761567767932489</v>
      </c>
      <c r="T62">
        <v>1.4686253779264213</v>
      </c>
      <c r="U62">
        <v>59.951478301311006</v>
      </c>
      <c r="V62">
        <v>4.7162108731343286</v>
      </c>
      <c r="W62">
        <v>18.78546490972872</v>
      </c>
      <c r="X62">
        <v>62.871752366748169</v>
      </c>
      <c r="Y62">
        <v>0</v>
      </c>
      <c r="Z62">
        <v>5.5288845032727263</v>
      </c>
      <c r="AA62">
        <v>17.870738068354434</v>
      </c>
      <c r="AB62">
        <v>20.881436549132221</v>
      </c>
      <c r="AC62">
        <v>14.973523740533699</v>
      </c>
      <c r="AD62">
        <v>4.6661003490650028</v>
      </c>
      <c r="AE62">
        <v>25.43597202988234</v>
      </c>
      <c r="AF62">
        <v>0</v>
      </c>
      <c r="AG62">
        <v>30.777119428556666</v>
      </c>
      <c r="AH62">
        <v>77.26133511136814</v>
      </c>
      <c r="AI62">
        <v>0</v>
      </c>
      <c r="AJ62">
        <v>0</v>
      </c>
      <c r="AK62">
        <v>28.899433465248237</v>
      </c>
      <c r="AL62">
        <v>60.250936890791728</v>
      </c>
      <c r="AM62">
        <v>5.008667543782205</v>
      </c>
      <c r="AN62">
        <v>4.1824550860016699E-2</v>
      </c>
      <c r="AO62">
        <v>0</v>
      </c>
      <c r="AP62">
        <v>1.3033863395194698</v>
      </c>
      <c r="AQ62">
        <v>0</v>
      </c>
      <c r="AR62">
        <v>14.042219099999993</v>
      </c>
      <c r="AS62">
        <v>12.356614862795828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2.458848793296089</v>
      </c>
      <c r="AZ62">
        <v>4.6999600404858306</v>
      </c>
      <c r="BA62">
        <v>3.1006890476190478</v>
      </c>
      <c r="BB62">
        <v>2.6345682359154932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1239.1895061477692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494.49679193614998</v>
      </c>
      <c r="L63">
        <v>17.46</v>
      </c>
      <c r="M63">
        <v>62.172116261472553</v>
      </c>
      <c r="N63">
        <v>51.697944914839724</v>
      </c>
      <c r="O63">
        <v>72.172201765996491</v>
      </c>
      <c r="P63">
        <v>30.260248570707077</v>
      </c>
      <c r="Q63">
        <v>9.618305731343284</v>
      </c>
      <c r="R63">
        <v>9.5645387199999998</v>
      </c>
      <c r="S63">
        <v>11.761567767932489</v>
      </c>
      <c r="T63">
        <v>1.4686253779264213</v>
      </c>
      <c r="U63">
        <v>59.951478301311006</v>
      </c>
      <c r="V63">
        <v>4.7162108731343286</v>
      </c>
      <c r="W63">
        <v>18.78546490972872</v>
      </c>
      <c r="X63">
        <v>62.871752366748169</v>
      </c>
      <c r="Y63">
        <v>0</v>
      </c>
      <c r="Z63">
        <v>5.5288845032727263</v>
      </c>
      <c r="AA63">
        <v>17.870738068354434</v>
      </c>
      <c r="AB63">
        <v>20.881436549132221</v>
      </c>
      <c r="AC63">
        <v>14.973523740533699</v>
      </c>
      <c r="AD63">
        <v>4.6661003490650028</v>
      </c>
      <c r="AE63">
        <v>25.43597202988234</v>
      </c>
      <c r="AF63">
        <v>0</v>
      </c>
      <c r="AG63">
        <v>30.777119428556666</v>
      </c>
      <c r="AH63">
        <v>77.26133511136814</v>
      </c>
      <c r="AI63">
        <v>0</v>
      </c>
      <c r="AJ63">
        <v>0</v>
      </c>
      <c r="AK63">
        <v>28.899433465248237</v>
      </c>
      <c r="AL63">
        <v>60.250936890791728</v>
      </c>
      <c r="AM63">
        <v>5.008667543782205</v>
      </c>
      <c r="AN63">
        <v>6.1575085695605256E-2</v>
      </c>
      <c r="AO63">
        <v>0</v>
      </c>
      <c r="AP63">
        <v>2.1180029115161556</v>
      </c>
      <c r="AQ63">
        <v>0</v>
      </c>
      <c r="AR63">
        <v>14.042219099999993</v>
      </c>
      <c r="AS63">
        <v>12.356614862795828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2.458848793296089</v>
      </c>
      <c r="AZ63">
        <v>4.6999600404858306</v>
      </c>
      <c r="BA63">
        <v>3.1006890476190478</v>
      </c>
      <c r="BB63">
        <v>2.6345682359154932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1240.0238732546015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494.49679193614998</v>
      </c>
      <c r="L64">
        <v>17.46</v>
      </c>
      <c r="M64">
        <v>62.172116261472553</v>
      </c>
      <c r="N64">
        <v>51.697944914839724</v>
      </c>
      <c r="O64">
        <v>72.172201765996491</v>
      </c>
      <c r="P64">
        <v>30.260248570707077</v>
      </c>
      <c r="Q64">
        <v>9.618305731343284</v>
      </c>
      <c r="R64">
        <v>9.5645387199999998</v>
      </c>
      <c r="S64">
        <v>11.761567767932489</v>
      </c>
      <c r="T64">
        <v>1.4686253779264213</v>
      </c>
      <c r="U64">
        <v>59.951478301311006</v>
      </c>
      <c r="V64">
        <v>4.7162108731343286</v>
      </c>
      <c r="W64">
        <v>18.78546490972872</v>
      </c>
      <c r="X64">
        <v>62.871752366748169</v>
      </c>
      <c r="Y64">
        <v>0</v>
      </c>
      <c r="Z64">
        <v>5.5288845032727263</v>
      </c>
      <c r="AA64">
        <v>17.870738068354434</v>
      </c>
      <c r="AB64">
        <v>20.881436549132221</v>
      </c>
      <c r="AC64">
        <v>14.973523740533699</v>
      </c>
      <c r="AD64">
        <v>4.6661003490650028</v>
      </c>
      <c r="AE64">
        <v>25.43597202988234</v>
      </c>
      <c r="AF64">
        <v>0</v>
      </c>
      <c r="AG64">
        <v>30.777119428556666</v>
      </c>
      <c r="AH64">
        <v>77.26133511136814</v>
      </c>
      <c r="AI64">
        <v>1.8364596279077909</v>
      </c>
      <c r="AJ64">
        <v>0</v>
      </c>
      <c r="AK64">
        <v>28.899433465248237</v>
      </c>
      <c r="AL64">
        <v>60.250936890791728</v>
      </c>
      <c r="AM64">
        <v>8.0770900157501266</v>
      </c>
      <c r="AN64">
        <v>6.1575085695605256E-2</v>
      </c>
      <c r="AO64">
        <v>0</v>
      </c>
      <c r="AP64">
        <v>2.1180029115161556</v>
      </c>
      <c r="AQ64">
        <v>0</v>
      </c>
      <c r="AR64">
        <v>14.042219099999993</v>
      </c>
      <c r="AS64">
        <v>12.356614862795828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2.458848793296089</v>
      </c>
      <c r="AZ64">
        <v>4.6999600404858306</v>
      </c>
      <c r="BA64">
        <v>3.1006890476190478</v>
      </c>
      <c r="BB64">
        <v>2.6345682359154932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1244.9287553544773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494.49679193614998</v>
      </c>
      <c r="L65">
        <v>17.46</v>
      </c>
      <c r="M65">
        <v>62.172116261472553</v>
      </c>
      <c r="N65">
        <v>51.697944914839724</v>
      </c>
      <c r="O65">
        <v>72.172201765996491</v>
      </c>
      <c r="P65">
        <v>30.260248570707077</v>
      </c>
      <c r="Q65">
        <v>9.618305731343284</v>
      </c>
      <c r="R65">
        <v>9.5645387199999998</v>
      </c>
      <c r="S65">
        <v>11.761567767932489</v>
      </c>
      <c r="T65">
        <v>1.4686253779264213</v>
      </c>
      <c r="U65">
        <v>59.951478301311006</v>
      </c>
      <c r="V65">
        <v>4.7162108731343286</v>
      </c>
      <c r="W65">
        <v>18.78546490972872</v>
      </c>
      <c r="X65">
        <v>62.871752366748169</v>
      </c>
      <c r="Y65">
        <v>0</v>
      </c>
      <c r="Z65">
        <v>5.5288845032727263</v>
      </c>
      <c r="AA65">
        <v>17.870738068354434</v>
      </c>
      <c r="AB65">
        <v>20.881436549132221</v>
      </c>
      <c r="AC65">
        <v>14.973523740533699</v>
      </c>
      <c r="AD65">
        <v>4.6661003490650028</v>
      </c>
      <c r="AE65">
        <v>25.43597202988234</v>
      </c>
      <c r="AF65">
        <v>0</v>
      </c>
      <c r="AG65">
        <v>30.777119428556666</v>
      </c>
      <c r="AH65">
        <v>77.26133511136814</v>
      </c>
      <c r="AI65">
        <v>7.8705432346225903</v>
      </c>
      <c r="AJ65">
        <v>0</v>
      </c>
      <c r="AK65">
        <v>28.899433465248237</v>
      </c>
      <c r="AL65">
        <v>60.250936890791728</v>
      </c>
      <c r="AM65">
        <v>8.0770900157501266</v>
      </c>
      <c r="AN65">
        <v>6.1575085695605256E-2</v>
      </c>
      <c r="AO65">
        <v>0</v>
      </c>
      <c r="AP65">
        <v>2.335234114498757</v>
      </c>
      <c r="AQ65">
        <v>0</v>
      </c>
      <c r="AR65">
        <v>14.042219099999993</v>
      </c>
      <c r="AS65">
        <v>12.356614862795828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2.458848793296089</v>
      </c>
      <c r="AZ65">
        <v>4.6999600404858306</v>
      </c>
      <c r="BA65">
        <v>3.1006890476190478</v>
      </c>
      <c r="BB65">
        <v>2.6345682359154932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1251.1800701641746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494.49679193614998</v>
      </c>
      <c r="L66">
        <v>17.46</v>
      </c>
      <c r="M66">
        <v>62.172116261472553</v>
      </c>
      <c r="N66">
        <v>51.697944914839724</v>
      </c>
      <c r="O66">
        <v>72.172201765996491</v>
      </c>
      <c r="P66">
        <v>30.260248570707077</v>
      </c>
      <c r="Q66">
        <v>9.618305731343284</v>
      </c>
      <c r="R66">
        <v>9.5645387199999998</v>
      </c>
      <c r="S66">
        <v>11.761567767932489</v>
      </c>
      <c r="T66">
        <v>1.4686253779264213</v>
      </c>
      <c r="U66">
        <v>59.951478301311006</v>
      </c>
      <c r="V66">
        <v>4.7162108731343286</v>
      </c>
      <c r="W66">
        <v>18.78546490972872</v>
      </c>
      <c r="X66">
        <v>62.871752366748169</v>
      </c>
      <c r="Y66">
        <v>0</v>
      </c>
      <c r="Z66">
        <v>5.5288845032727263</v>
      </c>
      <c r="AA66">
        <v>17.870738068354434</v>
      </c>
      <c r="AB66">
        <v>20.881436549132221</v>
      </c>
      <c r="AC66">
        <v>14.973523740533699</v>
      </c>
      <c r="AD66">
        <v>4.6661003490650028</v>
      </c>
      <c r="AE66">
        <v>25.43597202988234</v>
      </c>
      <c r="AF66">
        <v>0</v>
      </c>
      <c r="AG66">
        <v>30.777119428556666</v>
      </c>
      <c r="AH66">
        <v>77.26133511136814</v>
      </c>
      <c r="AI66">
        <v>7.8705432346225903</v>
      </c>
      <c r="AJ66">
        <v>0</v>
      </c>
      <c r="AK66">
        <v>28.899433465248237</v>
      </c>
      <c r="AL66">
        <v>60.250936890791728</v>
      </c>
      <c r="AM66">
        <v>8.0770900157501266</v>
      </c>
      <c r="AN66">
        <v>6.1575085695605256E-2</v>
      </c>
      <c r="AO66">
        <v>0</v>
      </c>
      <c r="AP66">
        <v>2.335234114498757</v>
      </c>
      <c r="AQ66">
        <v>0</v>
      </c>
      <c r="AR66">
        <v>14.042219099999993</v>
      </c>
      <c r="AS66">
        <v>12.356614862795828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2.458848793296089</v>
      </c>
      <c r="AZ66">
        <v>4.6999600404858306</v>
      </c>
      <c r="BA66">
        <v>3.1006890476190478</v>
      </c>
      <c r="BB66">
        <v>2.6345682359154932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1251.1800701641746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434.0079698496196</v>
      </c>
      <c r="L67">
        <v>16.96</v>
      </c>
      <c r="M67">
        <v>60.536916561436016</v>
      </c>
      <c r="N67">
        <v>50.297986735500089</v>
      </c>
      <c r="O67">
        <v>70.199974107050949</v>
      </c>
      <c r="P67">
        <v>29.432002840653887</v>
      </c>
      <c r="Q67">
        <v>9.3630077697841738</v>
      </c>
      <c r="R67">
        <v>7.4590182100635083</v>
      </c>
      <c r="S67">
        <v>11.444144516955836</v>
      </c>
      <c r="T67">
        <v>1.468204680412371</v>
      </c>
      <c r="U67">
        <v>58.33188193314264</v>
      </c>
      <c r="V67">
        <v>4.5863874093959733</v>
      </c>
      <c r="W67">
        <v>18.273895981743937</v>
      </c>
      <c r="X67">
        <v>61.181691586588165</v>
      </c>
      <c r="Y67">
        <v>0</v>
      </c>
      <c r="Z67">
        <v>5.5288845032727263</v>
      </c>
      <c r="AA67">
        <v>17.870738068354434</v>
      </c>
      <c r="AB67">
        <v>20.881436549132221</v>
      </c>
      <c r="AC67">
        <v>14.973523740533699</v>
      </c>
      <c r="AD67">
        <v>9.3322006981300056</v>
      </c>
      <c r="AE67">
        <v>25.43597202988234</v>
      </c>
      <c r="AF67">
        <v>0</v>
      </c>
      <c r="AG67">
        <v>30.777119428556666</v>
      </c>
      <c r="AH67">
        <v>77.26133511136814</v>
      </c>
      <c r="AI67">
        <v>7.8705432346225903</v>
      </c>
      <c r="AJ67">
        <v>0</v>
      </c>
      <c r="AK67">
        <v>28.899433465248237</v>
      </c>
      <c r="AL67">
        <v>58.577299899999986</v>
      </c>
      <c r="AM67">
        <v>8.0770900157501266</v>
      </c>
      <c r="AN67">
        <v>6.1575085695605256E-2</v>
      </c>
      <c r="AO67">
        <v>0</v>
      </c>
      <c r="AP67">
        <v>2.3895419152444073</v>
      </c>
      <c r="AQ67">
        <v>0</v>
      </c>
      <c r="AR67">
        <v>14.042219099999993</v>
      </c>
      <c r="AS67">
        <v>12.356614862795828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2.458848793296089</v>
      </c>
      <c r="AZ67">
        <v>4.6999600404858306</v>
      </c>
      <c r="BA67">
        <v>3.1006890476190478</v>
      </c>
      <c r="BB67">
        <v>2.6345682359154932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1180.7726760082505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432.7620160881429</v>
      </c>
      <c r="L68">
        <v>15.759982849502247</v>
      </c>
      <c r="M68">
        <v>60.471177149333329</v>
      </c>
      <c r="N68">
        <v>50.297986735500089</v>
      </c>
      <c r="O68">
        <v>70.199974107050949</v>
      </c>
      <c r="P68">
        <v>29.432002840653887</v>
      </c>
      <c r="Q68">
        <v>9.3604969553956838</v>
      </c>
      <c r="R68">
        <v>7.380655759530792</v>
      </c>
      <c r="S68">
        <v>11.440106093133387</v>
      </c>
      <c r="T68">
        <v>1.4678106597938143</v>
      </c>
      <c r="U68">
        <v>58.320872636417896</v>
      </c>
      <c r="V68">
        <v>4.5863874093959733</v>
      </c>
      <c r="W68">
        <v>18.267778708723863</v>
      </c>
      <c r="X68">
        <v>61.158465400071812</v>
      </c>
      <c r="Y68">
        <v>0</v>
      </c>
      <c r="Z68">
        <v>5.5288845032727263</v>
      </c>
      <c r="AA68">
        <v>17.870738068354434</v>
      </c>
      <c r="AB68">
        <v>20.881436549132221</v>
      </c>
      <c r="AC68">
        <v>14.973523740533699</v>
      </c>
      <c r="AD68">
        <v>9.3322006981300056</v>
      </c>
      <c r="AE68">
        <v>25.43597202988234</v>
      </c>
      <c r="AF68">
        <v>0</v>
      </c>
      <c r="AG68">
        <v>30.777119428556666</v>
      </c>
      <c r="AH68">
        <v>77.26133511136814</v>
      </c>
      <c r="AI68">
        <v>7.8705432346225903</v>
      </c>
      <c r="AJ68">
        <v>0</v>
      </c>
      <c r="AK68">
        <v>28.899433465248237</v>
      </c>
      <c r="AL68">
        <v>58.577299899999986</v>
      </c>
      <c r="AM68">
        <v>8.0770900157501266</v>
      </c>
      <c r="AN68">
        <v>6.1575085695605256E-2</v>
      </c>
      <c r="AO68">
        <v>0</v>
      </c>
      <c r="AP68">
        <v>2.3895419152444073</v>
      </c>
      <c r="AQ68">
        <v>0</v>
      </c>
      <c r="AR68">
        <v>14.042219099999993</v>
      </c>
      <c r="AS68">
        <v>12.356614862795828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2.458848793296089</v>
      </c>
      <c r="AZ68">
        <v>4.6999600404858306</v>
      </c>
      <c r="BA68">
        <v>3.1006890476190478</v>
      </c>
      <c r="BB68">
        <v>2.6345682359154932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1178.13530721855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455.37991634261721</v>
      </c>
      <c r="L69">
        <v>16.109945483664653</v>
      </c>
      <c r="M69">
        <v>61.852451705395602</v>
      </c>
      <c r="N69">
        <v>51.402645867158668</v>
      </c>
      <c r="O69">
        <v>71.782972117104265</v>
      </c>
      <c r="P69">
        <v>30.099272339805825</v>
      </c>
      <c r="Q69">
        <v>9.5693765136022524</v>
      </c>
      <c r="R69">
        <v>7.5802152256214157</v>
      </c>
      <c r="S69">
        <v>11.69475892361111</v>
      </c>
      <c r="T69">
        <v>1.4704028888888889</v>
      </c>
      <c r="U69">
        <v>59.630133816022777</v>
      </c>
      <c r="V69">
        <v>4.7162108731343286</v>
      </c>
      <c r="W69">
        <v>18.683410977662824</v>
      </c>
      <c r="X69">
        <v>62.52936578408373</v>
      </c>
      <c r="Y69">
        <v>0</v>
      </c>
      <c r="Z69">
        <v>5.5288845032727263</v>
      </c>
      <c r="AA69">
        <v>17.870738068354434</v>
      </c>
      <c r="AB69">
        <v>20.881436549132221</v>
      </c>
      <c r="AC69">
        <v>14.973523740533699</v>
      </c>
      <c r="AD69">
        <v>9.3322006981300056</v>
      </c>
      <c r="AE69">
        <v>25.43597202988234</v>
      </c>
      <c r="AF69">
        <v>0</v>
      </c>
      <c r="AG69">
        <v>30.777119428556666</v>
      </c>
      <c r="AH69">
        <v>77.26133511136814</v>
      </c>
      <c r="AI69">
        <v>7.8705432346225903</v>
      </c>
      <c r="AJ69">
        <v>0</v>
      </c>
      <c r="AK69">
        <v>28.899433465248237</v>
      </c>
      <c r="AL69">
        <v>58.577299899999986</v>
      </c>
      <c r="AM69">
        <v>8.0770900157501266</v>
      </c>
      <c r="AN69">
        <v>6.1575085695605256E-2</v>
      </c>
      <c r="AO69">
        <v>0</v>
      </c>
      <c r="AP69">
        <v>2.3895419152444073</v>
      </c>
      <c r="AQ69">
        <v>0</v>
      </c>
      <c r="AR69">
        <v>14.042219099999993</v>
      </c>
      <c r="AS69">
        <v>12.356614862795828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2.458848793296089</v>
      </c>
      <c r="AZ69">
        <v>4.6999600404858306</v>
      </c>
      <c r="BA69">
        <v>3.1006890476190478</v>
      </c>
      <c r="BB69">
        <v>2.6345682359154932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1209.7306726842767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492.60639679361952</v>
      </c>
      <c r="L70">
        <v>17.46</v>
      </c>
      <c r="M70">
        <v>62.172116261472553</v>
      </c>
      <c r="N70">
        <v>51.697944914839724</v>
      </c>
      <c r="O70">
        <v>72.172201765996491</v>
      </c>
      <c r="P70">
        <v>30.260248570707077</v>
      </c>
      <c r="Q70">
        <v>9.4532969501187658</v>
      </c>
      <c r="R70">
        <v>9.3010249201402413</v>
      </c>
      <c r="S70">
        <v>11.508039371518242</v>
      </c>
      <c r="T70">
        <v>1.4686253779264213</v>
      </c>
      <c r="U70">
        <v>59.951478301311006</v>
      </c>
      <c r="V70">
        <v>4.7162108731343286</v>
      </c>
      <c r="W70">
        <v>18.78546490972872</v>
      </c>
      <c r="X70">
        <v>62.871752366748169</v>
      </c>
      <c r="Y70">
        <v>0</v>
      </c>
      <c r="Z70">
        <v>5.5288845032727263</v>
      </c>
      <c r="AA70">
        <v>17.870738068354434</v>
      </c>
      <c r="AB70">
        <v>20.881436549132221</v>
      </c>
      <c r="AC70">
        <v>14.973523740533699</v>
      </c>
      <c r="AD70">
        <v>9.3322006981300056</v>
      </c>
      <c r="AE70">
        <v>25.43597202988234</v>
      </c>
      <c r="AF70">
        <v>0</v>
      </c>
      <c r="AG70">
        <v>30.777119428556666</v>
      </c>
      <c r="AH70">
        <v>77.26133511136814</v>
      </c>
      <c r="AI70">
        <v>7.8705432346225903</v>
      </c>
      <c r="AJ70">
        <v>0</v>
      </c>
      <c r="AK70">
        <v>28.899433465248237</v>
      </c>
      <c r="AL70">
        <v>54.393207049999994</v>
      </c>
      <c r="AM70">
        <v>8.0770900157501266</v>
      </c>
      <c r="AN70">
        <v>6.1575085695605256E-2</v>
      </c>
      <c r="AO70">
        <v>0</v>
      </c>
      <c r="AP70">
        <v>2.3895419152444073</v>
      </c>
      <c r="AQ70">
        <v>0</v>
      </c>
      <c r="AR70">
        <v>14.042219099999993</v>
      </c>
      <c r="AS70">
        <v>12.356614862795828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2.458848793296089</v>
      </c>
      <c r="AZ70">
        <v>4.6999600404858306</v>
      </c>
      <c r="BA70">
        <v>3.1006890476190478</v>
      </c>
      <c r="BB70">
        <v>2.6345682359154932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1247.4703023531645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472.29107634017072</v>
      </c>
      <c r="L71">
        <v>15.699788751469724</v>
      </c>
      <c r="M71">
        <v>60.260002803768757</v>
      </c>
      <c r="N71">
        <v>50.087417594265624</v>
      </c>
      <c r="O71">
        <v>69.909622482387391</v>
      </c>
      <c r="P71">
        <v>29.330838867228824</v>
      </c>
      <c r="Q71">
        <v>9.6208700177238811</v>
      </c>
      <c r="R71">
        <v>7.430613941118744</v>
      </c>
      <c r="S71">
        <v>11.400449405705229</v>
      </c>
      <c r="T71">
        <v>1.4721805847750866</v>
      </c>
      <c r="U71">
        <v>58.090900470802396</v>
      </c>
      <c r="V71">
        <v>4.5863874093959733</v>
      </c>
      <c r="W71">
        <v>18.200880135135133</v>
      </c>
      <c r="X71">
        <v>60.910516878658981</v>
      </c>
      <c r="Y71">
        <v>0</v>
      </c>
      <c r="Z71">
        <v>5.5288845032727263</v>
      </c>
      <c r="AA71">
        <v>17.870738068354434</v>
      </c>
      <c r="AB71">
        <v>20.881436549132221</v>
      </c>
      <c r="AC71">
        <v>14.973523740533699</v>
      </c>
      <c r="AD71">
        <v>9.3322006981300056</v>
      </c>
      <c r="AE71">
        <v>25.43597202988234</v>
      </c>
      <c r="AF71">
        <v>0</v>
      </c>
      <c r="AG71">
        <v>30.777119428556666</v>
      </c>
      <c r="AH71">
        <v>77.26133511136814</v>
      </c>
      <c r="AI71">
        <v>7.8705432346225903</v>
      </c>
      <c r="AJ71">
        <v>0</v>
      </c>
      <c r="AK71">
        <v>28.899433465248237</v>
      </c>
      <c r="AL71">
        <v>54.393207049999994</v>
      </c>
      <c r="AM71">
        <v>8.0770900157501266</v>
      </c>
      <c r="AN71">
        <v>6.1575085695605256E-2</v>
      </c>
      <c r="AO71">
        <v>0</v>
      </c>
      <c r="AP71">
        <v>2.3895419152444073</v>
      </c>
      <c r="AQ71">
        <v>0</v>
      </c>
      <c r="AR71">
        <v>14.042219099999993</v>
      </c>
      <c r="AS71">
        <v>12.356614862795828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2.458848793296089</v>
      </c>
      <c r="AZ71">
        <v>4.6999600404858306</v>
      </c>
      <c r="BA71">
        <v>3.1006890476190478</v>
      </c>
      <c r="BB71">
        <v>2.6345682359154932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1212.3370466585097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490.67012559998778</v>
      </c>
      <c r="L72">
        <v>16.619966590066852</v>
      </c>
      <c r="M72">
        <v>61.980874912792672</v>
      </c>
      <c r="N72">
        <v>51.533838330148996</v>
      </c>
      <c r="O72">
        <v>71.891908637353438</v>
      </c>
      <c r="P72">
        <v>30.166836185706835</v>
      </c>
      <c r="Q72">
        <v>9.5910088356741579</v>
      </c>
      <c r="R72">
        <v>7.6412447805343513</v>
      </c>
      <c r="S72">
        <v>11.720641078582435</v>
      </c>
      <c r="T72">
        <v>1.4684683389261743</v>
      </c>
      <c r="U72">
        <v>59.749058624177735</v>
      </c>
      <c r="V72">
        <v>4.7162108731343286</v>
      </c>
      <c r="W72">
        <v>18.72212367902393</v>
      </c>
      <c r="X72">
        <v>62.658768979598996</v>
      </c>
      <c r="Y72">
        <v>0</v>
      </c>
      <c r="Z72">
        <v>5.5288845032727263</v>
      </c>
      <c r="AA72">
        <v>17.870738068354434</v>
      </c>
      <c r="AB72">
        <v>20.881436549132221</v>
      </c>
      <c r="AC72">
        <v>14.973523740533699</v>
      </c>
      <c r="AD72">
        <v>9.3457252886209989</v>
      </c>
      <c r="AE72">
        <v>25.43597202988234</v>
      </c>
      <c r="AF72">
        <v>0</v>
      </c>
      <c r="AG72">
        <v>30.777119428556666</v>
      </c>
      <c r="AH72">
        <v>77.26133511136814</v>
      </c>
      <c r="AI72">
        <v>7.8705432346225903</v>
      </c>
      <c r="AJ72">
        <v>0</v>
      </c>
      <c r="AK72">
        <v>28.899433465248237</v>
      </c>
      <c r="AL72">
        <v>54.393207049999994</v>
      </c>
      <c r="AM72">
        <v>8.0770900157501266</v>
      </c>
      <c r="AN72">
        <v>6.1575085695605256E-2</v>
      </c>
      <c r="AO72">
        <v>0</v>
      </c>
      <c r="AP72">
        <v>2.3895419152444073</v>
      </c>
      <c r="AQ72">
        <v>0</v>
      </c>
      <c r="AR72">
        <v>14.042219099999993</v>
      </c>
      <c r="AS72">
        <v>12.356614862795828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2.458848793296089</v>
      </c>
      <c r="AZ72">
        <v>4.6999600404858306</v>
      </c>
      <c r="BA72">
        <v>3.1006890476190478</v>
      </c>
      <c r="BB72">
        <v>2.6345682359154932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1242.190101012103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494.49679193614998</v>
      </c>
      <c r="L73">
        <v>17.46</v>
      </c>
      <c r="M73">
        <v>62.172116261472553</v>
      </c>
      <c r="N73">
        <v>51.697944914839724</v>
      </c>
      <c r="O73">
        <v>72.172201765996491</v>
      </c>
      <c r="P73">
        <v>30.260248570707077</v>
      </c>
      <c r="Q73">
        <v>9.618305731343284</v>
      </c>
      <c r="R73">
        <v>19.131435818715083</v>
      </c>
      <c r="S73">
        <v>11.761567767932489</v>
      </c>
      <c r="T73">
        <v>1.4686253779264213</v>
      </c>
      <c r="U73">
        <v>59.951478301311006</v>
      </c>
      <c r="V73">
        <v>4.7162108731343286</v>
      </c>
      <c r="W73">
        <v>18.78546490972872</v>
      </c>
      <c r="X73">
        <v>62.871752366748169</v>
      </c>
      <c r="Y73">
        <v>0</v>
      </c>
      <c r="Z73">
        <v>5.5288845032727263</v>
      </c>
      <c r="AA73">
        <v>17.870738068354434</v>
      </c>
      <c r="AB73">
        <v>20.881436549132221</v>
      </c>
      <c r="AC73">
        <v>14.973523740533699</v>
      </c>
      <c r="AD73">
        <v>9.3538408441881522</v>
      </c>
      <c r="AE73">
        <v>25.43597202988234</v>
      </c>
      <c r="AF73">
        <v>0</v>
      </c>
      <c r="AG73">
        <v>30.777119428556666</v>
      </c>
      <c r="AH73">
        <v>77.26133511136814</v>
      </c>
      <c r="AI73">
        <v>7.8705432346225903</v>
      </c>
      <c r="AJ73">
        <v>0</v>
      </c>
      <c r="AK73">
        <v>28.899433465248237</v>
      </c>
      <c r="AL73">
        <v>52.719570059208252</v>
      </c>
      <c r="AM73">
        <v>8.0770900157501266</v>
      </c>
      <c r="AN73">
        <v>6.3898622456824372E-2</v>
      </c>
      <c r="AO73">
        <v>0</v>
      </c>
      <c r="AP73">
        <v>2.3895419152444073</v>
      </c>
      <c r="AQ73">
        <v>0</v>
      </c>
      <c r="AR73">
        <v>14.042219099999993</v>
      </c>
      <c r="AS73">
        <v>12.356614862795828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2.458848793296089</v>
      </c>
      <c r="AZ73">
        <v>4.6999600404858306</v>
      </c>
      <c r="BA73">
        <v>3.1006890476190478</v>
      </c>
      <c r="BB73">
        <v>2.6345682359154932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1257.9599722639364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494.49679193614998</v>
      </c>
      <c r="L74">
        <v>17.46</v>
      </c>
      <c r="M74">
        <v>62.172116261472553</v>
      </c>
      <c r="N74">
        <v>51.697944914839724</v>
      </c>
      <c r="O74">
        <v>72.172201765996491</v>
      </c>
      <c r="P74">
        <v>30.260248570707077</v>
      </c>
      <c r="Q74">
        <v>9.618305731343284</v>
      </c>
      <c r="R74">
        <v>19.131435818715083</v>
      </c>
      <c r="S74">
        <v>11.761567767932489</v>
      </c>
      <c r="T74">
        <v>1.4686253779264213</v>
      </c>
      <c r="U74">
        <v>59.951478301311006</v>
      </c>
      <c r="V74">
        <v>4.7162108731343286</v>
      </c>
      <c r="W74">
        <v>18.78546490972872</v>
      </c>
      <c r="X74">
        <v>62.871752366748169</v>
      </c>
      <c r="Y74">
        <v>0</v>
      </c>
      <c r="Z74">
        <v>5.5288845032727263</v>
      </c>
      <c r="AA74">
        <v>17.870738068354434</v>
      </c>
      <c r="AB74">
        <v>20.881436549132221</v>
      </c>
      <c r="AC74">
        <v>14.973523740533699</v>
      </c>
      <c r="AD74">
        <v>9.3538408441881522</v>
      </c>
      <c r="AE74">
        <v>25.43597202988234</v>
      </c>
      <c r="AF74">
        <v>0</v>
      </c>
      <c r="AG74">
        <v>30.777119428556666</v>
      </c>
      <c r="AH74">
        <v>77.26133511136814</v>
      </c>
      <c r="AI74">
        <v>7.8705432346225903</v>
      </c>
      <c r="AJ74">
        <v>0</v>
      </c>
      <c r="AK74">
        <v>28.899433465248237</v>
      </c>
      <c r="AL74">
        <v>52.719570059208252</v>
      </c>
      <c r="AM74">
        <v>8.0770900157501266</v>
      </c>
      <c r="AN74">
        <v>6.3898622456824372E-2</v>
      </c>
      <c r="AO74">
        <v>0</v>
      </c>
      <c r="AP74">
        <v>2.3895419152444073</v>
      </c>
      <c r="AQ74">
        <v>6.4769241691485639</v>
      </c>
      <c r="AR74">
        <v>14.042219099999993</v>
      </c>
      <c r="AS74">
        <v>12.356614862795828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2.458848793296089</v>
      </c>
      <c r="AZ74">
        <v>4.6999600404858306</v>
      </c>
      <c r="BA74">
        <v>3.1006890476190478</v>
      </c>
      <c r="BB74">
        <v>2.6345682359154932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1264.4368964330849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494.49679193614998</v>
      </c>
      <c r="L75">
        <v>17.46</v>
      </c>
      <c r="M75">
        <v>62.172116261472553</v>
      </c>
      <c r="N75">
        <v>51.697944914839724</v>
      </c>
      <c r="O75">
        <v>72.172201765996491</v>
      </c>
      <c r="P75">
        <v>30.260248570707077</v>
      </c>
      <c r="Q75">
        <v>9.618305731343284</v>
      </c>
      <c r="R75">
        <v>19.131435818715083</v>
      </c>
      <c r="S75">
        <v>11.761567767932489</v>
      </c>
      <c r="T75">
        <v>1.4686253779264213</v>
      </c>
      <c r="U75">
        <v>59.951478301311006</v>
      </c>
      <c r="V75">
        <v>4.7162108731343286</v>
      </c>
      <c r="W75">
        <v>18.78546490972872</v>
      </c>
      <c r="X75">
        <v>62.871752366748169</v>
      </c>
      <c r="Y75">
        <v>0</v>
      </c>
      <c r="Z75">
        <v>2.7644422516363631</v>
      </c>
      <c r="AA75">
        <v>17.870738068354434</v>
      </c>
      <c r="AB75">
        <v>20.881436549132221</v>
      </c>
      <c r="AC75">
        <v>14.973523740533699</v>
      </c>
      <c r="AD75">
        <v>14.030761043706521</v>
      </c>
      <c r="AE75">
        <v>25.43597202988234</v>
      </c>
      <c r="AF75">
        <v>0</v>
      </c>
      <c r="AG75">
        <v>30.777119428556666</v>
      </c>
      <c r="AH75">
        <v>77.26133511136814</v>
      </c>
      <c r="AI75">
        <v>7.8705432346225903</v>
      </c>
      <c r="AJ75">
        <v>0</v>
      </c>
      <c r="AK75">
        <v>28.899433465248237</v>
      </c>
      <c r="AL75">
        <v>51.04593306841651</v>
      </c>
      <c r="AM75">
        <v>8.0770900157501266</v>
      </c>
      <c r="AN75">
        <v>6.3898622456824372E-2</v>
      </c>
      <c r="AO75">
        <v>0</v>
      </c>
      <c r="AP75">
        <v>2.3895419152444073</v>
      </c>
      <c r="AQ75">
        <v>12.953848338297128</v>
      </c>
      <c r="AR75">
        <v>14.042219099999993</v>
      </c>
      <c r="AS75">
        <v>12.356614862795828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2.458848793296089</v>
      </c>
      <c r="AZ75">
        <v>4.6999600404858306</v>
      </c>
      <c r="BA75">
        <v>3.1006890476190478</v>
      </c>
      <c r="BB75">
        <v>2.6345682359154932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1271.1526615593239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494.49679193614998</v>
      </c>
      <c r="L76">
        <v>17.46</v>
      </c>
      <c r="M76">
        <v>62.172116261472553</v>
      </c>
      <c r="N76">
        <v>51.697944914839724</v>
      </c>
      <c r="O76">
        <v>72.172201765996491</v>
      </c>
      <c r="P76">
        <v>30.260248570707077</v>
      </c>
      <c r="Q76">
        <v>9.618305731343284</v>
      </c>
      <c r="R76">
        <v>18.87026612911464</v>
      </c>
      <c r="S76">
        <v>11.508039371518242</v>
      </c>
      <c r="T76">
        <v>1.4686253779264213</v>
      </c>
      <c r="U76">
        <v>59.951478301311006</v>
      </c>
      <c r="V76">
        <v>4.7162108731343286</v>
      </c>
      <c r="W76">
        <v>18.78546490972872</v>
      </c>
      <c r="X76">
        <v>62.871752366748169</v>
      </c>
      <c r="Y76">
        <v>0</v>
      </c>
      <c r="Z76">
        <v>2.7644422516363631</v>
      </c>
      <c r="AA76">
        <v>17.870738068354434</v>
      </c>
      <c r="AB76">
        <v>20.881436549132221</v>
      </c>
      <c r="AC76">
        <v>14.973523740533699</v>
      </c>
      <c r="AD76">
        <v>18.707681243224886</v>
      </c>
      <c r="AE76">
        <v>25.43597202988234</v>
      </c>
      <c r="AF76">
        <v>0</v>
      </c>
      <c r="AG76">
        <v>30.777119428556666</v>
      </c>
      <c r="AH76">
        <v>77.26133511136814</v>
      </c>
      <c r="AI76">
        <v>7.8705432346225903</v>
      </c>
      <c r="AJ76">
        <v>0</v>
      </c>
      <c r="AK76">
        <v>28.899433465248237</v>
      </c>
      <c r="AL76">
        <v>51.04593306841651</v>
      </c>
      <c r="AM76">
        <v>8.0770900157501266</v>
      </c>
      <c r="AN76">
        <v>6.3898622456824372E-2</v>
      </c>
      <c r="AO76">
        <v>0</v>
      </c>
      <c r="AP76">
        <v>2.3895419152444073</v>
      </c>
      <c r="AQ76">
        <v>19.430772507445692</v>
      </c>
      <c r="AR76">
        <v>14.042219099999993</v>
      </c>
      <c r="AS76">
        <v>12.356614862795828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2.458848793296089</v>
      </c>
      <c r="AZ76">
        <v>4.6999600404858306</v>
      </c>
      <c r="BA76">
        <v>3.1006890476190478</v>
      </c>
      <c r="BB76">
        <v>2.6345682359154932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1281.7918078419762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494.20351804909018</v>
      </c>
      <c r="L77">
        <v>17.459884266146787</v>
      </c>
      <c r="M77">
        <v>62.172116261472553</v>
      </c>
      <c r="N77">
        <v>51.697944914839724</v>
      </c>
      <c r="O77">
        <v>72.172201765996491</v>
      </c>
      <c r="P77">
        <v>30.260248570707077</v>
      </c>
      <c r="Q77">
        <v>9.4532969501187658</v>
      </c>
      <c r="R77">
        <v>18.87026612911464</v>
      </c>
      <c r="S77">
        <v>11.508039371518242</v>
      </c>
      <c r="T77">
        <v>1.4686253779264213</v>
      </c>
      <c r="U77">
        <v>59.951478301311006</v>
      </c>
      <c r="V77">
        <v>4.7162108731343286</v>
      </c>
      <c r="W77">
        <v>18.78546490972872</v>
      </c>
      <c r="X77">
        <v>62.871752366748169</v>
      </c>
      <c r="Y77">
        <v>0</v>
      </c>
      <c r="Z77">
        <v>2.7644422516363631</v>
      </c>
      <c r="AA77">
        <v>17.870738068354434</v>
      </c>
      <c r="AB77">
        <v>20.881436549132221</v>
      </c>
      <c r="AC77">
        <v>14.973523740533699</v>
      </c>
      <c r="AD77">
        <v>18.707681243224886</v>
      </c>
      <c r="AE77">
        <v>25.43597202988234</v>
      </c>
      <c r="AF77">
        <v>6.2599188371963042</v>
      </c>
      <c r="AG77">
        <v>30.777119428556666</v>
      </c>
      <c r="AH77">
        <v>77.26133511136814</v>
      </c>
      <c r="AI77">
        <v>7.8705432346225903</v>
      </c>
      <c r="AJ77">
        <v>0</v>
      </c>
      <c r="AK77">
        <v>28.899433465248237</v>
      </c>
      <c r="AL77">
        <v>49.372295331583466</v>
      </c>
      <c r="AM77">
        <v>8.0770900157501266</v>
      </c>
      <c r="AN77">
        <v>6.3898622456824372E-2</v>
      </c>
      <c r="AO77">
        <v>0</v>
      </c>
      <c r="AP77">
        <v>2.3895419152444073</v>
      </c>
      <c r="AQ77">
        <v>25.907696028845354</v>
      </c>
      <c r="AR77">
        <v>14.042219099999993</v>
      </c>
      <c r="AS77">
        <v>12.356614862795828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2.458848793296089</v>
      </c>
      <c r="AZ77">
        <v>4.6999600404858306</v>
      </c>
      <c r="BA77">
        <v>3.1006890476190478</v>
      </c>
      <c r="BB77">
        <v>2.6345682359154932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1292.3966140616014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494.20351804909018</v>
      </c>
      <c r="L78">
        <v>17.46</v>
      </c>
      <c r="M78">
        <v>62.172116261472553</v>
      </c>
      <c r="N78">
        <v>51.697944914839724</v>
      </c>
      <c r="O78">
        <v>72.172201765996491</v>
      </c>
      <c r="P78">
        <v>30.260248570707077</v>
      </c>
      <c r="Q78">
        <v>9.4532969501187658</v>
      </c>
      <c r="R78">
        <v>18.87026612911464</v>
      </c>
      <c r="S78">
        <v>11.508039371518242</v>
      </c>
      <c r="T78">
        <v>1.4686253779264213</v>
      </c>
      <c r="U78">
        <v>59.951478301311006</v>
      </c>
      <c r="V78">
        <v>4.7162108731343286</v>
      </c>
      <c r="W78">
        <v>18.78546490972872</v>
      </c>
      <c r="X78">
        <v>62.871752366748169</v>
      </c>
      <c r="Y78">
        <v>0</v>
      </c>
      <c r="Z78">
        <v>8.5698646136363603</v>
      </c>
      <c r="AA78">
        <v>17.870738068354434</v>
      </c>
      <c r="AB78">
        <v>21.487308803856173</v>
      </c>
      <c r="AC78">
        <v>14.973523740533699</v>
      </c>
      <c r="AD78">
        <v>18.707681243224886</v>
      </c>
      <c r="AE78">
        <v>25.43597202988234</v>
      </c>
      <c r="AF78">
        <v>6.6281485005808429</v>
      </c>
      <c r="AG78">
        <v>30.777119428556666</v>
      </c>
      <c r="AH78">
        <v>78.146372196971754</v>
      </c>
      <c r="AI78">
        <v>9.1823003661719245</v>
      </c>
      <c r="AJ78">
        <v>0</v>
      </c>
      <c r="AK78">
        <v>28.899433465248237</v>
      </c>
      <c r="AL78">
        <v>49.372295331583466</v>
      </c>
      <c r="AM78">
        <v>8.0770900157501266</v>
      </c>
      <c r="AN78">
        <v>6.3898622456824372E-2</v>
      </c>
      <c r="AO78">
        <v>0</v>
      </c>
      <c r="AP78">
        <v>2.7153882805302403</v>
      </c>
      <c r="AQ78">
        <v>26.306276655361035</v>
      </c>
      <c r="AR78">
        <v>14.042219099999993</v>
      </c>
      <c r="AS78">
        <v>12.356614862795828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2.5077414588665445</v>
      </c>
      <c r="AZ78">
        <v>4.6999600404858306</v>
      </c>
      <c r="BA78">
        <v>3.1811467994011977</v>
      </c>
      <c r="BB78">
        <v>2.6345682359154932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1302.2268257018702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494.20351804909018</v>
      </c>
      <c r="L79">
        <v>17.46</v>
      </c>
      <c r="M79">
        <v>62.172116261472553</v>
      </c>
      <c r="N79">
        <v>51.697944914839724</v>
      </c>
      <c r="O79">
        <v>72.172201765996491</v>
      </c>
      <c r="P79">
        <v>30.260248570707077</v>
      </c>
      <c r="Q79">
        <v>9.4532969501187658</v>
      </c>
      <c r="R79">
        <v>18.87026612911464</v>
      </c>
      <c r="S79">
        <v>11.508039371518242</v>
      </c>
      <c r="T79">
        <v>1.4686253779264213</v>
      </c>
      <c r="U79">
        <v>59.951478301311006</v>
      </c>
      <c r="V79">
        <v>4.7162108731343286</v>
      </c>
      <c r="W79">
        <v>18.78546490972872</v>
      </c>
      <c r="X79">
        <v>62.871752366748169</v>
      </c>
      <c r="Y79">
        <v>0</v>
      </c>
      <c r="Z79">
        <v>8.5698646136363603</v>
      </c>
      <c r="AA79">
        <v>17.870738068354434</v>
      </c>
      <c r="AB79">
        <v>21.487308803856173</v>
      </c>
      <c r="AC79">
        <v>14.973523740533699</v>
      </c>
      <c r="AD79">
        <v>18.707681243224886</v>
      </c>
      <c r="AE79">
        <v>25.43597202988234</v>
      </c>
      <c r="AF79">
        <v>6.6281485005808429</v>
      </c>
      <c r="AG79">
        <v>30.777119428556666</v>
      </c>
      <c r="AH79">
        <v>78.146372196971754</v>
      </c>
      <c r="AI79">
        <v>25.27231402666834</v>
      </c>
      <c r="AJ79">
        <v>0</v>
      </c>
      <c r="AK79">
        <v>28.899433465248237</v>
      </c>
      <c r="AL79">
        <v>48.53547720920826</v>
      </c>
      <c r="AM79">
        <v>8.0770900157501266</v>
      </c>
      <c r="AN79">
        <v>6.3898622456824372E-2</v>
      </c>
      <c r="AO79">
        <v>0</v>
      </c>
      <c r="AP79">
        <v>2.7153882805302403</v>
      </c>
      <c r="AQ79">
        <v>26.306276655361035</v>
      </c>
      <c r="AR79">
        <v>14.042219099999993</v>
      </c>
      <c r="AS79">
        <v>12.356614862795828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2.5077414588665445</v>
      </c>
      <c r="AZ79">
        <v>4.6999600404858306</v>
      </c>
      <c r="BA79">
        <v>3.1811467994011977</v>
      </c>
      <c r="BB79">
        <v>2.6345682359154932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1317.4800212399914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494.20351804909018</v>
      </c>
      <c r="L80">
        <v>17.46</v>
      </c>
      <c r="M80">
        <v>62.172116261472553</v>
      </c>
      <c r="N80">
        <v>51.697944914839724</v>
      </c>
      <c r="O80">
        <v>72.172201765996491</v>
      </c>
      <c r="P80">
        <v>30.260248570707077</v>
      </c>
      <c r="Q80">
        <v>9.4532969501187658</v>
      </c>
      <c r="R80">
        <v>18.87026612911464</v>
      </c>
      <c r="S80">
        <v>11.508039371518242</v>
      </c>
      <c r="T80">
        <v>1.4686253779264213</v>
      </c>
      <c r="U80">
        <v>59.951478301311006</v>
      </c>
      <c r="V80">
        <v>4.7162108731343286</v>
      </c>
      <c r="W80">
        <v>18.78546490972872</v>
      </c>
      <c r="X80">
        <v>62.871752366748169</v>
      </c>
      <c r="Y80">
        <v>0</v>
      </c>
      <c r="Z80">
        <v>8.5698646136363603</v>
      </c>
      <c r="AA80">
        <v>17.870738068354434</v>
      </c>
      <c r="AB80">
        <v>21.487308803856173</v>
      </c>
      <c r="AC80">
        <v>14.973523740533699</v>
      </c>
      <c r="AD80">
        <v>18.707681243224886</v>
      </c>
      <c r="AE80">
        <v>25.43597202988234</v>
      </c>
      <c r="AF80">
        <v>6.6281485005808429</v>
      </c>
      <c r="AG80">
        <v>30.777119428556666</v>
      </c>
      <c r="AH80">
        <v>78.146372196971754</v>
      </c>
      <c r="AI80">
        <v>25.27231402666834</v>
      </c>
      <c r="AJ80">
        <v>0</v>
      </c>
      <c r="AK80">
        <v>28.899433465248237</v>
      </c>
      <c r="AL80">
        <v>48.53547720920826</v>
      </c>
      <c r="AM80">
        <v>8.0770900157501266</v>
      </c>
      <c r="AN80">
        <v>6.3898622456824372E-2</v>
      </c>
      <c r="AO80">
        <v>0</v>
      </c>
      <c r="AP80">
        <v>2.7153882805302403</v>
      </c>
      <c r="AQ80">
        <v>26.306276655361035</v>
      </c>
      <c r="AR80">
        <v>14.042219099999993</v>
      </c>
      <c r="AS80">
        <v>12.356614862795828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2.5077414588665445</v>
      </c>
      <c r="AZ80">
        <v>4.6999600404858306</v>
      </c>
      <c r="BA80">
        <v>3.1811467994011977</v>
      </c>
      <c r="BB80">
        <v>2.6345682359154932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1317.4800212399914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494.20099657766235</v>
      </c>
      <c r="L81">
        <v>17.46</v>
      </c>
      <c r="M81">
        <v>62.172116261472553</v>
      </c>
      <c r="N81">
        <v>51.697944914839724</v>
      </c>
      <c r="O81">
        <v>72.172201765996491</v>
      </c>
      <c r="P81">
        <v>30.260248570707077</v>
      </c>
      <c r="Q81">
        <v>9.4532969501187658</v>
      </c>
      <c r="R81">
        <v>18.87026612911464</v>
      </c>
      <c r="S81">
        <v>11.508039371518242</v>
      </c>
      <c r="T81">
        <v>1.4686253779264213</v>
      </c>
      <c r="U81">
        <v>59.951478301311006</v>
      </c>
      <c r="V81">
        <v>4.7162108731343286</v>
      </c>
      <c r="W81">
        <v>18.78546490972872</v>
      </c>
      <c r="X81">
        <v>62.871752366748169</v>
      </c>
      <c r="Y81">
        <v>0</v>
      </c>
      <c r="Z81">
        <v>8.5698646136363603</v>
      </c>
      <c r="AA81">
        <v>17.870738068354434</v>
      </c>
      <c r="AB81">
        <v>21.487308803856173</v>
      </c>
      <c r="AC81">
        <v>14.973523740533699</v>
      </c>
      <c r="AD81">
        <v>18.707681243224886</v>
      </c>
      <c r="AE81">
        <v>25.43597202988234</v>
      </c>
      <c r="AF81">
        <v>6.6281485005808429</v>
      </c>
      <c r="AG81">
        <v>30.777119428556666</v>
      </c>
      <c r="AH81">
        <v>78.146372196971754</v>
      </c>
      <c r="AI81">
        <v>25.27231402666834</v>
      </c>
      <c r="AJ81">
        <v>0</v>
      </c>
      <c r="AK81">
        <v>28.899433465248237</v>
      </c>
      <c r="AL81">
        <v>46.025021349999996</v>
      </c>
      <c r="AM81">
        <v>8.0770900157501266</v>
      </c>
      <c r="AN81">
        <v>6.3898622456824372E-2</v>
      </c>
      <c r="AO81">
        <v>0</v>
      </c>
      <c r="AP81">
        <v>2.7153882805302403</v>
      </c>
      <c r="AQ81">
        <v>26.306276655361035</v>
      </c>
      <c r="AR81">
        <v>14.042219099999993</v>
      </c>
      <c r="AS81">
        <v>12.356614862795828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2.5077414588665445</v>
      </c>
      <c r="AZ81">
        <v>4.6999600404858306</v>
      </c>
      <c r="BA81">
        <v>3.1811467994011977</v>
      </c>
      <c r="BB81">
        <v>2.6345682359154932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1314.9670439093554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494.20099657766235</v>
      </c>
      <c r="L82">
        <v>17.46</v>
      </c>
      <c r="M82">
        <v>62.172116261472553</v>
      </c>
      <c r="N82">
        <v>51.697944914839724</v>
      </c>
      <c r="O82">
        <v>72.172201765996491</v>
      </c>
      <c r="P82">
        <v>30.260248570707077</v>
      </c>
      <c r="Q82">
        <v>9.4532969501187658</v>
      </c>
      <c r="R82">
        <v>18.87026612911464</v>
      </c>
      <c r="S82">
        <v>11.508039371518242</v>
      </c>
      <c r="T82">
        <v>1.4686253779264213</v>
      </c>
      <c r="U82">
        <v>59.951478301311006</v>
      </c>
      <c r="V82">
        <v>4.7162108731343286</v>
      </c>
      <c r="W82">
        <v>18.78546490972872</v>
      </c>
      <c r="X82">
        <v>62.871752366748169</v>
      </c>
      <c r="Y82">
        <v>0</v>
      </c>
      <c r="Z82">
        <v>8.5698646136363603</v>
      </c>
      <c r="AA82">
        <v>17.870738068354434</v>
      </c>
      <c r="AB82">
        <v>21.487308803856173</v>
      </c>
      <c r="AC82">
        <v>14.973523740533699</v>
      </c>
      <c r="AD82">
        <v>18.707681243224886</v>
      </c>
      <c r="AE82">
        <v>25.43597202988234</v>
      </c>
      <c r="AF82">
        <v>6.6281485005808429</v>
      </c>
      <c r="AG82">
        <v>30.777119428556666</v>
      </c>
      <c r="AH82">
        <v>78.146372196971754</v>
      </c>
      <c r="AI82">
        <v>25.27231402666834</v>
      </c>
      <c r="AJ82">
        <v>0</v>
      </c>
      <c r="AK82">
        <v>28.899433465248237</v>
      </c>
      <c r="AL82">
        <v>46.025021349999996</v>
      </c>
      <c r="AM82">
        <v>8.0770900157501266</v>
      </c>
      <c r="AN82">
        <v>6.3898622456824372E-2</v>
      </c>
      <c r="AO82">
        <v>0</v>
      </c>
      <c r="AP82">
        <v>2.7153882805302403</v>
      </c>
      <c r="AQ82">
        <v>26.306276655361035</v>
      </c>
      <c r="AR82">
        <v>14.042219099999993</v>
      </c>
      <c r="AS82">
        <v>12.356614862795828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2.5077414588665445</v>
      </c>
      <c r="AZ82">
        <v>4.6999600404858306</v>
      </c>
      <c r="BA82">
        <v>3.1811467994011977</v>
      </c>
      <c r="BB82">
        <v>2.6345682359154932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1314.9670439093554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494.20027871411156</v>
      </c>
      <c r="L83">
        <v>17.46</v>
      </c>
      <c r="M83">
        <v>62.172116261472553</v>
      </c>
      <c r="N83">
        <v>51.697944914839724</v>
      </c>
      <c r="O83">
        <v>72.172201765996491</v>
      </c>
      <c r="P83">
        <v>30.260248570707077</v>
      </c>
      <c r="Q83">
        <v>9.4532969501187658</v>
      </c>
      <c r="R83">
        <v>18.87026612911464</v>
      </c>
      <c r="S83">
        <v>11.508039371518242</v>
      </c>
      <c r="T83">
        <v>1.4705906727272728</v>
      </c>
      <c r="U83">
        <v>59.951478301311006</v>
      </c>
      <c r="V83">
        <v>4.7162108731343286</v>
      </c>
      <c r="W83">
        <v>18.78546490972872</v>
      </c>
      <c r="X83">
        <v>62.871752366748169</v>
      </c>
      <c r="Y83">
        <v>0</v>
      </c>
      <c r="Z83">
        <v>8.5698646136363603</v>
      </c>
      <c r="AA83">
        <v>17.870738068354434</v>
      </c>
      <c r="AB83">
        <v>21.487308803856173</v>
      </c>
      <c r="AC83">
        <v>14.973523740533699</v>
      </c>
      <c r="AD83">
        <v>18.707681243224886</v>
      </c>
      <c r="AE83">
        <v>25.43597202988234</v>
      </c>
      <c r="AF83">
        <v>6.6281485005808429</v>
      </c>
      <c r="AG83">
        <v>30.777119428556666</v>
      </c>
      <c r="AH83">
        <v>78.146372196971754</v>
      </c>
      <c r="AI83">
        <v>25.27231402666834</v>
      </c>
      <c r="AJ83">
        <v>0</v>
      </c>
      <c r="AK83">
        <v>28.899433465248237</v>
      </c>
      <c r="AL83">
        <v>46.025021349999996</v>
      </c>
      <c r="AM83">
        <v>8.0770900157501266</v>
      </c>
      <c r="AN83">
        <v>6.3898622456824372E-2</v>
      </c>
      <c r="AO83">
        <v>0</v>
      </c>
      <c r="AP83">
        <v>4.2903136237779611</v>
      </c>
      <c r="AQ83">
        <v>26.306276655361035</v>
      </c>
      <c r="AR83">
        <v>14.042219099999993</v>
      </c>
      <c r="AS83">
        <v>12.356614862795828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2.5077414588665445</v>
      </c>
      <c r="AZ83">
        <v>4.6999600404858306</v>
      </c>
      <c r="BA83">
        <v>3.1811467994011977</v>
      </c>
      <c r="BB83">
        <v>2.6345682359154932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1316.5432166838534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494.20027871411156</v>
      </c>
      <c r="L84">
        <v>17.46</v>
      </c>
      <c r="M84">
        <v>62.172116261472553</v>
      </c>
      <c r="N84">
        <v>51.697944914839724</v>
      </c>
      <c r="O84">
        <v>72.172201765996491</v>
      </c>
      <c r="P84">
        <v>30.260248570707077</v>
      </c>
      <c r="Q84">
        <v>9.4532969501187658</v>
      </c>
      <c r="R84">
        <v>18.87026612911464</v>
      </c>
      <c r="S84">
        <v>11.508039371518242</v>
      </c>
      <c r="T84">
        <v>1.4705906727272728</v>
      </c>
      <c r="U84">
        <v>59.951478301311006</v>
      </c>
      <c r="V84">
        <v>4.7162108731343286</v>
      </c>
      <c r="W84">
        <v>18.78546490972872</v>
      </c>
      <c r="X84">
        <v>62.871752366748169</v>
      </c>
      <c r="Y84">
        <v>0</v>
      </c>
      <c r="Z84">
        <v>8.5698646136363603</v>
      </c>
      <c r="AA84">
        <v>17.870738068354434</v>
      </c>
      <c r="AB84">
        <v>21.487308803856173</v>
      </c>
      <c r="AC84">
        <v>14.973523740533699</v>
      </c>
      <c r="AD84">
        <v>18.707681243224886</v>
      </c>
      <c r="AE84">
        <v>25.43597202988234</v>
      </c>
      <c r="AF84">
        <v>6.6281485005808429</v>
      </c>
      <c r="AG84">
        <v>30.777119428556666</v>
      </c>
      <c r="AH84">
        <v>78.146372196971754</v>
      </c>
      <c r="AI84">
        <v>25.27231402666834</v>
      </c>
      <c r="AJ84">
        <v>0</v>
      </c>
      <c r="AK84">
        <v>28.899433465248237</v>
      </c>
      <c r="AL84">
        <v>46.025021349999996</v>
      </c>
      <c r="AM84">
        <v>8.0770900157501266</v>
      </c>
      <c r="AN84">
        <v>6.3898622456824372E-2</v>
      </c>
      <c r="AO84">
        <v>0</v>
      </c>
      <c r="AP84">
        <v>4.2903136237779611</v>
      </c>
      <c r="AQ84">
        <v>26.306276655361035</v>
      </c>
      <c r="AR84">
        <v>14.042219099999993</v>
      </c>
      <c r="AS84">
        <v>12.356614862795828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2.5077414588665445</v>
      </c>
      <c r="AZ84">
        <v>4.6999600404858306</v>
      </c>
      <c r="BA84">
        <v>3.1811467994011977</v>
      </c>
      <c r="BB84">
        <v>2.6345682359154932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1316.5432166838534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494.20099657766235</v>
      </c>
      <c r="L85">
        <v>17.46</v>
      </c>
      <c r="M85">
        <v>62.172116261472553</v>
      </c>
      <c r="N85">
        <v>51.697944914839724</v>
      </c>
      <c r="O85">
        <v>72.172201765996491</v>
      </c>
      <c r="P85">
        <v>30.260248570707077</v>
      </c>
      <c r="Q85">
        <v>9.4532969501187658</v>
      </c>
      <c r="R85">
        <v>18.87026612911464</v>
      </c>
      <c r="S85">
        <v>11.508039371518242</v>
      </c>
      <c r="T85">
        <v>1.4705906727272728</v>
      </c>
      <c r="U85">
        <v>59.951478301311006</v>
      </c>
      <c r="V85">
        <v>4.7162108731343286</v>
      </c>
      <c r="W85">
        <v>18.78546490972872</v>
      </c>
      <c r="X85">
        <v>62.871752366748169</v>
      </c>
      <c r="Y85">
        <v>0</v>
      </c>
      <c r="Z85">
        <v>8.5698646136363603</v>
      </c>
      <c r="AA85">
        <v>17.870738068354434</v>
      </c>
      <c r="AB85">
        <v>21.487308803856173</v>
      </c>
      <c r="AC85">
        <v>14.973523740533699</v>
      </c>
      <c r="AD85">
        <v>18.707681243224886</v>
      </c>
      <c r="AE85">
        <v>25.43597202988234</v>
      </c>
      <c r="AF85">
        <v>6.6281485005808429</v>
      </c>
      <c r="AG85">
        <v>30.777119428556666</v>
      </c>
      <c r="AH85">
        <v>78.146372196971754</v>
      </c>
      <c r="AI85">
        <v>9.1823003661719245</v>
      </c>
      <c r="AJ85">
        <v>0</v>
      </c>
      <c r="AK85">
        <v>28.899433465248237</v>
      </c>
      <c r="AL85">
        <v>46.025021349999996</v>
      </c>
      <c r="AM85">
        <v>8.0770900157501266</v>
      </c>
      <c r="AN85">
        <v>6.3898622456824372E-2</v>
      </c>
      <c r="AO85">
        <v>0</v>
      </c>
      <c r="AP85">
        <v>4.7247760297431647</v>
      </c>
      <c r="AQ85">
        <v>26.306276655361035</v>
      </c>
      <c r="AR85">
        <v>14.042219099999993</v>
      </c>
      <c r="AS85">
        <v>12.356614862795828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2.5077414588665445</v>
      </c>
      <c r="AZ85">
        <v>4.6999600404858306</v>
      </c>
      <c r="BA85">
        <v>3.1811467994011977</v>
      </c>
      <c r="BB85">
        <v>2.6345682359154932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1300.888383292873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494.20099657766235</v>
      </c>
      <c r="L86">
        <v>17.46</v>
      </c>
      <c r="M86">
        <v>62.172116261472553</v>
      </c>
      <c r="N86">
        <v>51.697944914839724</v>
      </c>
      <c r="O86">
        <v>72.172201765996491</v>
      </c>
      <c r="P86">
        <v>30.260248570707077</v>
      </c>
      <c r="Q86">
        <v>9.4532969501187658</v>
      </c>
      <c r="R86">
        <v>18.87026612911464</v>
      </c>
      <c r="S86">
        <v>11.508039371518242</v>
      </c>
      <c r="T86">
        <v>1.4705906727272728</v>
      </c>
      <c r="U86">
        <v>59.951478301311006</v>
      </c>
      <c r="V86">
        <v>4.7162108731343286</v>
      </c>
      <c r="W86">
        <v>18.78546490972872</v>
      </c>
      <c r="X86">
        <v>62.871752366748169</v>
      </c>
      <c r="Y86">
        <v>0</v>
      </c>
      <c r="Z86">
        <v>5.5288845032727263</v>
      </c>
      <c r="AA86">
        <v>17.870738068354434</v>
      </c>
      <c r="AB86">
        <v>20.881436549132221</v>
      </c>
      <c r="AC86">
        <v>14.973523740533699</v>
      </c>
      <c r="AD86">
        <v>18.707681243224886</v>
      </c>
      <c r="AE86">
        <v>25.43597202988234</v>
      </c>
      <c r="AF86">
        <v>6.2599188371963042</v>
      </c>
      <c r="AG86">
        <v>30.777119428556666</v>
      </c>
      <c r="AH86">
        <v>77.26133511136814</v>
      </c>
      <c r="AI86">
        <v>7.8705432346225903</v>
      </c>
      <c r="AJ86">
        <v>0</v>
      </c>
      <c r="AK86">
        <v>28.899433465248237</v>
      </c>
      <c r="AL86">
        <v>46.025021349999996</v>
      </c>
      <c r="AM86">
        <v>8.0770900157501266</v>
      </c>
      <c r="AN86">
        <v>6.3898622456824372E-2</v>
      </c>
      <c r="AO86">
        <v>0</v>
      </c>
      <c r="AP86">
        <v>0.86892437274233625</v>
      </c>
      <c r="AQ86">
        <v>25.907696028845354</v>
      </c>
      <c r="AR86">
        <v>14.042219099999993</v>
      </c>
      <c r="AS86">
        <v>12.356614862795828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2.458848793296089</v>
      </c>
      <c r="AZ86">
        <v>4.6999600404858306</v>
      </c>
      <c r="BA86">
        <v>3.1006890476190478</v>
      </c>
      <c r="BB86">
        <v>2.6345682359154932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1290.2927243463787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494.20099657766235</v>
      </c>
      <c r="L87">
        <v>17.459882860628628</v>
      </c>
      <c r="M87">
        <v>62.172116261472553</v>
      </c>
      <c r="N87">
        <v>51.697944914839724</v>
      </c>
      <c r="O87">
        <v>72.172201765996491</v>
      </c>
      <c r="P87">
        <v>30.260248570707077</v>
      </c>
      <c r="Q87">
        <v>9.4532969501187658</v>
      </c>
      <c r="R87">
        <v>18.87026612911464</v>
      </c>
      <c r="S87">
        <v>11.508039371518242</v>
      </c>
      <c r="T87">
        <v>1.4705906727272728</v>
      </c>
      <c r="U87">
        <v>59.951478301311006</v>
      </c>
      <c r="V87">
        <v>4.7162108731343286</v>
      </c>
      <c r="W87">
        <v>18.78546490972872</v>
      </c>
      <c r="X87">
        <v>62.871752366748169</v>
      </c>
      <c r="Y87">
        <v>0</v>
      </c>
      <c r="Z87">
        <v>5.5288845032727263</v>
      </c>
      <c r="AA87">
        <v>17.870738068354434</v>
      </c>
      <c r="AB87">
        <v>20.881436549132221</v>
      </c>
      <c r="AC87">
        <v>14.973523740533699</v>
      </c>
      <c r="AD87">
        <v>18.707681243224886</v>
      </c>
      <c r="AE87">
        <v>25.43597202988234</v>
      </c>
      <c r="AF87">
        <v>6.2599188371963042</v>
      </c>
      <c r="AG87">
        <v>30.777119428556666</v>
      </c>
      <c r="AH87">
        <v>77.26133511136814</v>
      </c>
      <c r="AI87">
        <v>7.8705432346225903</v>
      </c>
      <c r="AJ87">
        <v>0</v>
      </c>
      <c r="AK87">
        <v>28.899433465248237</v>
      </c>
      <c r="AL87">
        <v>46.025021349999996</v>
      </c>
      <c r="AM87">
        <v>8.0770900157501266</v>
      </c>
      <c r="AN87">
        <v>6.3898622456824372E-2</v>
      </c>
      <c r="AO87">
        <v>0</v>
      </c>
      <c r="AP87">
        <v>0.86892437274233625</v>
      </c>
      <c r="AQ87">
        <v>25.907696028845354</v>
      </c>
      <c r="AR87">
        <v>14.042219099999993</v>
      </c>
      <c r="AS87">
        <v>12.356614862795828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2.458848793296089</v>
      </c>
      <c r="AZ87">
        <v>4.6999600404858306</v>
      </c>
      <c r="BA87">
        <v>3.1006890476190478</v>
      </c>
      <c r="BB87">
        <v>2.6345682359154932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1290.2926072070074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494.20099657766235</v>
      </c>
      <c r="L88">
        <v>17.459882860628628</v>
      </c>
      <c r="M88">
        <v>62.172116261472553</v>
      </c>
      <c r="N88">
        <v>51.697944914839724</v>
      </c>
      <c r="O88">
        <v>72.172201765996491</v>
      </c>
      <c r="P88">
        <v>30.260248570707077</v>
      </c>
      <c r="Q88">
        <v>9.4532969501187658</v>
      </c>
      <c r="R88">
        <v>18.87026612911464</v>
      </c>
      <c r="S88">
        <v>11.508039371518242</v>
      </c>
      <c r="T88">
        <v>1.4705906727272728</v>
      </c>
      <c r="U88">
        <v>59.951478301311006</v>
      </c>
      <c r="V88">
        <v>4.7162108731343286</v>
      </c>
      <c r="W88">
        <v>18.78546490972872</v>
      </c>
      <c r="X88">
        <v>62.871752366748169</v>
      </c>
      <c r="Y88">
        <v>0</v>
      </c>
      <c r="Z88">
        <v>5.5288845032727263</v>
      </c>
      <c r="AA88">
        <v>17.870738068354434</v>
      </c>
      <c r="AB88">
        <v>20.881436549132221</v>
      </c>
      <c r="AC88">
        <v>14.973523740533699</v>
      </c>
      <c r="AD88">
        <v>18.707681243224886</v>
      </c>
      <c r="AE88">
        <v>25.43597202988234</v>
      </c>
      <c r="AF88">
        <v>6.2599188371963042</v>
      </c>
      <c r="AG88">
        <v>30.777119428556666</v>
      </c>
      <c r="AH88">
        <v>77.26133511136814</v>
      </c>
      <c r="AI88">
        <v>7.8705432346225903</v>
      </c>
      <c r="AJ88">
        <v>0</v>
      </c>
      <c r="AK88">
        <v>28.899433465248237</v>
      </c>
      <c r="AL88">
        <v>46.025021349999996</v>
      </c>
      <c r="AM88">
        <v>8.0770900157501266</v>
      </c>
      <c r="AN88">
        <v>6.3898622456824372E-2</v>
      </c>
      <c r="AO88">
        <v>0</v>
      </c>
      <c r="AP88">
        <v>0.86892437274233625</v>
      </c>
      <c r="AQ88">
        <v>25.907696028845354</v>
      </c>
      <c r="AR88">
        <v>14.042219099999993</v>
      </c>
      <c r="AS88">
        <v>12.356614862795828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2.458848793296089</v>
      </c>
      <c r="AZ88">
        <v>4.6999600404858306</v>
      </c>
      <c r="BA88">
        <v>3.1006890476190478</v>
      </c>
      <c r="BB88">
        <v>2.6345682359154932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1290.2926072070074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494.20099657766235</v>
      </c>
      <c r="L89">
        <v>17.459882860628628</v>
      </c>
      <c r="M89">
        <v>62.172116261472553</v>
      </c>
      <c r="N89">
        <v>51.697944914839724</v>
      </c>
      <c r="O89">
        <v>72.172201765996491</v>
      </c>
      <c r="P89">
        <v>30.260248570707077</v>
      </c>
      <c r="Q89">
        <v>9.4532969501187658</v>
      </c>
      <c r="R89">
        <v>18.87026612911464</v>
      </c>
      <c r="S89">
        <v>11.508039371518242</v>
      </c>
      <c r="T89">
        <v>1.4705906727272728</v>
      </c>
      <c r="U89">
        <v>59.951478301311006</v>
      </c>
      <c r="V89">
        <v>4.7162108731343286</v>
      </c>
      <c r="W89">
        <v>18.78546490972872</v>
      </c>
      <c r="X89">
        <v>62.871752366748169</v>
      </c>
      <c r="Y89">
        <v>0</v>
      </c>
      <c r="Z89">
        <v>8.2933271940909066</v>
      </c>
      <c r="AA89">
        <v>17.870738068354434</v>
      </c>
      <c r="AB89">
        <v>20.881436549132221</v>
      </c>
      <c r="AC89">
        <v>14.973523740533699</v>
      </c>
      <c r="AD89">
        <v>18.707681243224886</v>
      </c>
      <c r="AE89">
        <v>25.43597202988234</v>
      </c>
      <c r="AF89">
        <v>6.2599188371963042</v>
      </c>
      <c r="AG89">
        <v>30.777119428556666</v>
      </c>
      <c r="AH89">
        <v>77.26133511136814</v>
      </c>
      <c r="AI89">
        <v>7.8705432346225903</v>
      </c>
      <c r="AJ89">
        <v>0</v>
      </c>
      <c r="AK89">
        <v>28.899433465248237</v>
      </c>
      <c r="AL89">
        <v>46.025021349999996</v>
      </c>
      <c r="AM89">
        <v>8.0770900157501266</v>
      </c>
      <c r="AN89">
        <v>6.3898622456824372E-2</v>
      </c>
      <c r="AO89">
        <v>0</v>
      </c>
      <c r="AP89">
        <v>0.86892437274233625</v>
      </c>
      <c r="AQ89">
        <v>25.907696028845354</v>
      </c>
      <c r="AR89">
        <v>14.042219099999993</v>
      </c>
      <c r="AS89">
        <v>12.356614862795828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2.458848793296089</v>
      </c>
      <c r="AZ89">
        <v>4.6999600404858306</v>
      </c>
      <c r="BA89">
        <v>3.1006890476190478</v>
      </c>
      <c r="BB89">
        <v>2.6345682359154932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1293.0570498978257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494.20099657766235</v>
      </c>
      <c r="L90">
        <v>17.459882860628628</v>
      </c>
      <c r="M90">
        <v>62.172116261472553</v>
      </c>
      <c r="N90">
        <v>51.697944914839724</v>
      </c>
      <c r="O90">
        <v>72.172201765996491</v>
      </c>
      <c r="P90">
        <v>30.260248570707077</v>
      </c>
      <c r="Q90">
        <v>9.4532969501187658</v>
      </c>
      <c r="R90">
        <v>18.87026612911464</v>
      </c>
      <c r="S90">
        <v>11.508039371518242</v>
      </c>
      <c r="T90">
        <v>1.4705906727272728</v>
      </c>
      <c r="U90">
        <v>59.951478301311006</v>
      </c>
      <c r="V90">
        <v>4.7162108731343286</v>
      </c>
      <c r="W90">
        <v>18.78546490972872</v>
      </c>
      <c r="X90">
        <v>62.871752366748169</v>
      </c>
      <c r="Y90">
        <v>0</v>
      </c>
      <c r="Z90">
        <v>8.5698646136363603</v>
      </c>
      <c r="AA90">
        <v>17.870738068354434</v>
      </c>
      <c r="AB90">
        <v>21.487308803856173</v>
      </c>
      <c r="AC90">
        <v>14.973523740533699</v>
      </c>
      <c r="AD90">
        <v>18.707681243224886</v>
      </c>
      <c r="AE90">
        <v>25.43597202988234</v>
      </c>
      <c r="AF90">
        <v>13.256297662964373</v>
      </c>
      <c r="AG90">
        <v>30.777119428556666</v>
      </c>
      <c r="AH90">
        <v>78.146372196971754</v>
      </c>
      <c r="AI90">
        <v>7.8705432346225903</v>
      </c>
      <c r="AJ90">
        <v>0</v>
      </c>
      <c r="AK90">
        <v>28.899433465248237</v>
      </c>
      <c r="AL90">
        <v>46.025021349999996</v>
      </c>
      <c r="AM90">
        <v>8.0770900157501266</v>
      </c>
      <c r="AN90">
        <v>6.3898622456824372E-2</v>
      </c>
      <c r="AO90">
        <v>0</v>
      </c>
      <c r="AP90">
        <v>0.43446196677713333</v>
      </c>
      <c r="AQ90">
        <v>26.306276655361035</v>
      </c>
      <c r="AR90">
        <v>14.042219099999993</v>
      </c>
      <c r="AS90">
        <v>12.356614862795828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2.5077414588665445</v>
      </c>
      <c r="AZ90">
        <v>4.6999600404858306</v>
      </c>
      <c r="BA90">
        <v>3.1811467994011977</v>
      </c>
      <c r="BB90">
        <v>2.6345682359154932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1301.9143441213698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494.20099657766235</v>
      </c>
      <c r="L91">
        <v>17.459882860628628</v>
      </c>
      <c r="M91">
        <v>62.172116261472553</v>
      </c>
      <c r="N91">
        <v>51.697944914839724</v>
      </c>
      <c r="O91">
        <v>72.172201765996491</v>
      </c>
      <c r="P91">
        <v>30.260248570707077</v>
      </c>
      <c r="Q91">
        <v>9.4532969501187658</v>
      </c>
      <c r="R91">
        <v>18.87026612911464</v>
      </c>
      <c r="S91">
        <v>11.508039371518242</v>
      </c>
      <c r="T91">
        <v>1.4705906727272728</v>
      </c>
      <c r="U91">
        <v>59.951478301311006</v>
      </c>
      <c r="V91">
        <v>4.7162108731343286</v>
      </c>
      <c r="W91">
        <v>18.78546490972872</v>
      </c>
      <c r="X91">
        <v>62.871752366748169</v>
      </c>
      <c r="Y91">
        <v>0</v>
      </c>
      <c r="Z91">
        <v>8.5698646136363603</v>
      </c>
      <c r="AA91">
        <v>17.870738068354434</v>
      </c>
      <c r="AB91">
        <v>21.487308803856173</v>
      </c>
      <c r="AC91">
        <v>14.973523740533699</v>
      </c>
      <c r="AD91">
        <v>18.707681243224886</v>
      </c>
      <c r="AE91">
        <v>25.43597202988234</v>
      </c>
      <c r="AF91">
        <v>13.256297662964373</v>
      </c>
      <c r="AG91">
        <v>30.777119428556666</v>
      </c>
      <c r="AH91">
        <v>78.146372196971754</v>
      </c>
      <c r="AI91">
        <v>7.8705432346225903</v>
      </c>
      <c r="AJ91">
        <v>0</v>
      </c>
      <c r="AK91">
        <v>28.899433465248237</v>
      </c>
      <c r="AL91">
        <v>46.025021349999996</v>
      </c>
      <c r="AM91">
        <v>8.0770900157501266</v>
      </c>
      <c r="AN91">
        <v>6.3898622456824372E-2</v>
      </c>
      <c r="AO91">
        <v>0</v>
      </c>
      <c r="AP91">
        <v>0.43446196677713333</v>
      </c>
      <c r="AQ91">
        <v>26.306276655361035</v>
      </c>
      <c r="AR91">
        <v>14.042219099999993</v>
      </c>
      <c r="AS91">
        <v>12.356614862795828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2.5077414588665445</v>
      </c>
      <c r="AZ91">
        <v>4.6999600404858306</v>
      </c>
      <c r="BA91">
        <v>3.1811467994011977</v>
      </c>
      <c r="BB91">
        <v>2.6345682359154932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1301.9143441213698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494.20099657766235</v>
      </c>
      <c r="L92">
        <v>17.459882860628628</v>
      </c>
      <c r="M92">
        <v>62.172116261472553</v>
      </c>
      <c r="N92">
        <v>51.697944914839724</v>
      </c>
      <c r="O92">
        <v>72.172201765996491</v>
      </c>
      <c r="P92">
        <v>30.260248570707077</v>
      </c>
      <c r="Q92">
        <v>9.4532969501187658</v>
      </c>
      <c r="R92">
        <v>18.87026612911464</v>
      </c>
      <c r="S92">
        <v>11.508039371518242</v>
      </c>
      <c r="T92">
        <v>1.4705906727272728</v>
      </c>
      <c r="U92">
        <v>59.951478301311006</v>
      </c>
      <c r="V92">
        <v>4.7162108731343286</v>
      </c>
      <c r="W92">
        <v>18.78546490972872</v>
      </c>
      <c r="X92">
        <v>62.871752366748169</v>
      </c>
      <c r="Y92">
        <v>0</v>
      </c>
      <c r="Z92">
        <v>8.5698646136363603</v>
      </c>
      <c r="AA92">
        <v>17.870738068354434</v>
      </c>
      <c r="AB92">
        <v>21.487308803856173</v>
      </c>
      <c r="AC92">
        <v>14.973523740533699</v>
      </c>
      <c r="AD92">
        <v>18.707681243224886</v>
      </c>
      <c r="AE92">
        <v>25.43597202988234</v>
      </c>
      <c r="AF92">
        <v>13.256297662964373</v>
      </c>
      <c r="AG92">
        <v>30.777119428556666</v>
      </c>
      <c r="AH92">
        <v>78.146372196971754</v>
      </c>
      <c r="AI92">
        <v>7.8705432346225903</v>
      </c>
      <c r="AJ92">
        <v>0</v>
      </c>
      <c r="AK92">
        <v>28.899433465248237</v>
      </c>
      <c r="AL92">
        <v>46.025021349999996</v>
      </c>
      <c r="AM92">
        <v>8.0770900157501266</v>
      </c>
      <c r="AN92">
        <v>6.3898622456824372E-2</v>
      </c>
      <c r="AO92">
        <v>0</v>
      </c>
      <c r="AP92">
        <v>0.43446196677713333</v>
      </c>
      <c r="AQ92">
        <v>26.306276655361035</v>
      </c>
      <c r="AR92">
        <v>14.042219099999993</v>
      </c>
      <c r="AS92">
        <v>12.356614862795828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2.5077414588665445</v>
      </c>
      <c r="AZ92">
        <v>4.6999600404858306</v>
      </c>
      <c r="BA92">
        <v>3.1811467994011977</v>
      </c>
      <c r="BB92">
        <v>2.6345682359154932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1301.9143441213698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494.20099657766235</v>
      </c>
      <c r="L93">
        <v>17.459882860628628</v>
      </c>
      <c r="M93">
        <v>62.172116261472553</v>
      </c>
      <c r="N93">
        <v>51.697944914839724</v>
      </c>
      <c r="O93">
        <v>72.172201765996491</v>
      </c>
      <c r="P93">
        <v>30.260248570707077</v>
      </c>
      <c r="Q93">
        <v>9.4532969501187658</v>
      </c>
      <c r="R93">
        <v>18.87026612911464</v>
      </c>
      <c r="S93">
        <v>11.508039371518242</v>
      </c>
      <c r="T93">
        <v>1.4705906727272728</v>
      </c>
      <c r="U93">
        <v>59.951478301311006</v>
      </c>
      <c r="V93">
        <v>4.7162108731343286</v>
      </c>
      <c r="W93">
        <v>18.78546490972872</v>
      </c>
      <c r="X93">
        <v>62.871752366748169</v>
      </c>
      <c r="Y93">
        <v>0</v>
      </c>
      <c r="Z93">
        <v>8.5698646136363603</v>
      </c>
      <c r="AA93">
        <v>17.870738068354434</v>
      </c>
      <c r="AB93">
        <v>21.487308803856173</v>
      </c>
      <c r="AC93">
        <v>14.973523740533699</v>
      </c>
      <c r="AD93">
        <v>18.707681243224886</v>
      </c>
      <c r="AE93">
        <v>25.43597202988234</v>
      </c>
      <c r="AF93">
        <v>13.256297662964373</v>
      </c>
      <c r="AG93">
        <v>30.777119428556666</v>
      </c>
      <c r="AH93">
        <v>78.146372196971754</v>
      </c>
      <c r="AI93">
        <v>7.8705432346225903</v>
      </c>
      <c r="AJ93">
        <v>0</v>
      </c>
      <c r="AK93">
        <v>28.899433465248237</v>
      </c>
      <c r="AL93">
        <v>46.025021349999996</v>
      </c>
      <c r="AM93">
        <v>8.0770900157501266</v>
      </c>
      <c r="AN93">
        <v>6.3898622456824372E-2</v>
      </c>
      <c r="AO93">
        <v>0</v>
      </c>
      <c r="AP93">
        <v>0.43446196677713333</v>
      </c>
      <c r="AQ93">
        <v>26.306276655361035</v>
      </c>
      <c r="AR93">
        <v>14.042219099999993</v>
      </c>
      <c r="AS93">
        <v>12.356614862795828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2.5077414588665445</v>
      </c>
      <c r="AZ93">
        <v>4.6999600404858306</v>
      </c>
      <c r="BA93">
        <v>3.1811467994011977</v>
      </c>
      <c r="BB93">
        <v>2.6345682359154932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1301.9143441213698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494.20099657766235</v>
      </c>
      <c r="L94">
        <v>17.459882860628628</v>
      </c>
      <c r="M94">
        <v>62.172116261472553</v>
      </c>
      <c r="N94">
        <v>51.697944914839724</v>
      </c>
      <c r="O94">
        <v>72.172201765996491</v>
      </c>
      <c r="P94">
        <v>30.260248570707077</v>
      </c>
      <c r="Q94">
        <v>9.4532969501187658</v>
      </c>
      <c r="R94">
        <v>18.87026612911464</v>
      </c>
      <c r="S94">
        <v>11.508039371518242</v>
      </c>
      <c r="T94">
        <v>1.4705906727272728</v>
      </c>
      <c r="U94">
        <v>59.951478301311006</v>
      </c>
      <c r="V94">
        <v>4.7162108731343286</v>
      </c>
      <c r="W94">
        <v>18.78546490972872</v>
      </c>
      <c r="X94">
        <v>62.871752366748169</v>
      </c>
      <c r="Y94">
        <v>0</v>
      </c>
      <c r="Z94">
        <v>8.2933271940909066</v>
      </c>
      <c r="AA94">
        <v>17.870738068354434</v>
      </c>
      <c r="AB94">
        <v>20.881436549132221</v>
      </c>
      <c r="AC94">
        <v>14.973523740533699</v>
      </c>
      <c r="AD94">
        <v>18.707681243224886</v>
      </c>
      <c r="AE94">
        <v>25.43597202988234</v>
      </c>
      <c r="AF94">
        <v>13.256297662964373</v>
      </c>
      <c r="AG94">
        <v>30.777119428556666</v>
      </c>
      <c r="AH94">
        <v>77.26133511136814</v>
      </c>
      <c r="AI94">
        <v>7.8705432346225903</v>
      </c>
      <c r="AJ94">
        <v>0</v>
      </c>
      <c r="AK94">
        <v>28.899433465248237</v>
      </c>
      <c r="AL94">
        <v>46.025021349999996</v>
      </c>
      <c r="AM94">
        <v>8.0770900157501266</v>
      </c>
      <c r="AN94">
        <v>6.3898622456824372E-2</v>
      </c>
      <c r="AO94">
        <v>0</v>
      </c>
      <c r="AP94">
        <v>0.86892437274233625</v>
      </c>
      <c r="AQ94">
        <v>25.907696028845354</v>
      </c>
      <c r="AR94">
        <v>14.042219099999993</v>
      </c>
      <c r="AS94">
        <v>12.356614862795828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2.458848793296089</v>
      </c>
      <c r="AZ94">
        <v>4.6999600404858306</v>
      </c>
      <c r="BA94">
        <v>3.1006890476190478</v>
      </c>
      <c r="BB94">
        <v>2.6345682359154932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1300.0534287235937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494.20099657766235</v>
      </c>
      <c r="L95">
        <v>17.459882860628628</v>
      </c>
      <c r="M95">
        <v>62.172116261472553</v>
      </c>
      <c r="N95">
        <v>51.697944914839724</v>
      </c>
      <c r="O95">
        <v>72.172201765996491</v>
      </c>
      <c r="P95">
        <v>30.260248570707077</v>
      </c>
      <c r="Q95">
        <v>9.4532969501187658</v>
      </c>
      <c r="R95">
        <v>18.87026612911464</v>
      </c>
      <c r="S95">
        <v>11.508039371518242</v>
      </c>
      <c r="T95">
        <v>1.4705906727272728</v>
      </c>
      <c r="U95">
        <v>59.951478301311006</v>
      </c>
      <c r="V95">
        <v>4.7162108731343286</v>
      </c>
      <c r="W95">
        <v>18.78546490972872</v>
      </c>
      <c r="X95">
        <v>62.871752366748169</v>
      </c>
      <c r="Y95">
        <v>0</v>
      </c>
      <c r="Z95">
        <v>8.2933271940909066</v>
      </c>
      <c r="AA95">
        <v>17.870738068354434</v>
      </c>
      <c r="AB95">
        <v>20.881436549132221</v>
      </c>
      <c r="AC95">
        <v>14.973523740533699</v>
      </c>
      <c r="AD95">
        <v>18.707681243224886</v>
      </c>
      <c r="AE95">
        <v>25.43597202988234</v>
      </c>
      <c r="AF95">
        <v>17.675062888816473</v>
      </c>
      <c r="AG95">
        <v>30.777119428556666</v>
      </c>
      <c r="AH95">
        <v>77.26133511136814</v>
      </c>
      <c r="AI95">
        <v>7.8705432346225903</v>
      </c>
      <c r="AJ95">
        <v>0</v>
      </c>
      <c r="AK95">
        <v>28.899433465248237</v>
      </c>
      <c r="AL95">
        <v>44.351384359208254</v>
      </c>
      <c r="AM95">
        <v>8.0770900157501266</v>
      </c>
      <c r="AN95">
        <v>6.3898622456824372E-2</v>
      </c>
      <c r="AO95">
        <v>0</v>
      </c>
      <c r="AP95">
        <v>0.86892437274233625</v>
      </c>
      <c r="AQ95">
        <v>25.907696028845354</v>
      </c>
      <c r="AR95">
        <v>14.042219099999993</v>
      </c>
      <c r="AS95">
        <v>12.356614862795828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2.458848793296089</v>
      </c>
      <c r="AZ95">
        <v>4.6999600404858306</v>
      </c>
      <c r="BA95">
        <v>3.1006890476190478</v>
      </c>
      <c r="BB95">
        <v>2.6345682359154932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1302.798556958654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494.20099657766235</v>
      </c>
      <c r="L96">
        <v>17.459882860628628</v>
      </c>
      <c r="M96">
        <v>62.172116261472553</v>
      </c>
      <c r="N96">
        <v>51.697944914839724</v>
      </c>
      <c r="O96">
        <v>72.172201765996491</v>
      </c>
      <c r="P96">
        <v>30.260248570707077</v>
      </c>
      <c r="Q96">
        <v>9.4532969501187658</v>
      </c>
      <c r="R96">
        <v>18.87026612911464</v>
      </c>
      <c r="S96">
        <v>11.508039371518242</v>
      </c>
      <c r="T96">
        <v>1.4705906727272728</v>
      </c>
      <c r="U96">
        <v>59.951478301311006</v>
      </c>
      <c r="V96">
        <v>4.7162108731343286</v>
      </c>
      <c r="W96">
        <v>18.78546490972872</v>
      </c>
      <c r="X96">
        <v>62.871752366748169</v>
      </c>
      <c r="Y96">
        <v>0</v>
      </c>
      <c r="Z96">
        <v>8.2933271940909066</v>
      </c>
      <c r="AA96">
        <v>17.870738068354434</v>
      </c>
      <c r="AB96">
        <v>20.881436549132221</v>
      </c>
      <c r="AC96">
        <v>14.973523740533699</v>
      </c>
      <c r="AD96">
        <v>18.707681243224886</v>
      </c>
      <c r="AE96">
        <v>25.43597202988234</v>
      </c>
      <c r="AF96">
        <v>17.675062888816473</v>
      </c>
      <c r="AG96">
        <v>30.777119428556666</v>
      </c>
      <c r="AH96">
        <v>77.26133511136814</v>
      </c>
      <c r="AI96">
        <v>7.8705432346225903</v>
      </c>
      <c r="AJ96">
        <v>0</v>
      </c>
      <c r="AK96">
        <v>28.899433465248237</v>
      </c>
      <c r="AL96">
        <v>44.351384359208254</v>
      </c>
      <c r="AM96">
        <v>8.0770900157501266</v>
      </c>
      <c r="AN96">
        <v>6.3898622456824372E-2</v>
      </c>
      <c r="AO96">
        <v>0</v>
      </c>
      <c r="AP96">
        <v>0.86892437274233625</v>
      </c>
      <c r="AQ96">
        <v>25.907696028845354</v>
      </c>
      <c r="AR96">
        <v>14.042219099999993</v>
      </c>
      <c r="AS96">
        <v>12.356614862795828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2.458848793296089</v>
      </c>
      <c r="AZ96">
        <v>4.6999600404858306</v>
      </c>
      <c r="BA96">
        <v>3.1006890476190478</v>
      </c>
      <c r="BB96">
        <v>2.6345682359154932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1302.798556958654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494.20099657766235</v>
      </c>
      <c r="L97">
        <v>17.459882860628628</v>
      </c>
      <c r="M97">
        <v>62.172116261472553</v>
      </c>
      <c r="N97">
        <v>51.697944914839724</v>
      </c>
      <c r="O97">
        <v>72.172201765996491</v>
      </c>
      <c r="P97">
        <v>30.260248570707077</v>
      </c>
      <c r="Q97">
        <v>9.4532969501187658</v>
      </c>
      <c r="R97">
        <v>18.87026612911464</v>
      </c>
      <c r="S97">
        <v>11.508039371518242</v>
      </c>
      <c r="T97">
        <v>1.4705906727272728</v>
      </c>
      <c r="U97">
        <v>59.951478301311006</v>
      </c>
      <c r="V97">
        <v>4.7162108731343286</v>
      </c>
      <c r="W97">
        <v>18.78546490972872</v>
      </c>
      <c r="X97">
        <v>62.871752366748169</v>
      </c>
      <c r="Y97">
        <v>0</v>
      </c>
      <c r="Z97">
        <v>8.2933271940909066</v>
      </c>
      <c r="AA97">
        <v>17.870738068354434</v>
      </c>
      <c r="AB97">
        <v>20.881436549132221</v>
      </c>
      <c r="AC97">
        <v>14.973523740533699</v>
      </c>
      <c r="AD97">
        <v>18.707681243224886</v>
      </c>
      <c r="AE97">
        <v>25.43597202988234</v>
      </c>
      <c r="AF97">
        <v>17.675062888816473</v>
      </c>
      <c r="AG97">
        <v>30.777119428556666</v>
      </c>
      <c r="AH97">
        <v>77.26133511136814</v>
      </c>
      <c r="AI97">
        <v>9.8381791546098878</v>
      </c>
      <c r="AJ97">
        <v>0</v>
      </c>
      <c r="AK97">
        <v>28.899433465248237</v>
      </c>
      <c r="AL97">
        <v>44.351384359208254</v>
      </c>
      <c r="AM97">
        <v>8.0770900157501266</v>
      </c>
      <c r="AN97">
        <v>6.3898622456824372E-2</v>
      </c>
      <c r="AO97">
        <v>0</v>
      </c>
      <c r="AP97">
        <v>1.7378487454846725</v>
      </c>
      <c r="AQ97">
        <v>25.907696028845354</v>
      </c>
      <c r="AR97">
        <v>14.042219099999993</v>
      </c>
      <c r="AS97">
        <v>12.356614862795828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2.458848793296089</v>
      </c>
      <c r="AZ97">
        <v>4.6999600404858306</v>
      </c>
      <c r="BA97">
        <v>3.1006890476190478</v>
      </c>
      <c r="BB97">
        <v>2.6345682359154932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1305.6351172513835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494.20099657766235</v>
      </c>
      <c r="L98">
        <v>17.459882860628628</v>
      </c>
      <c r="M98">
        <v>62.172116261472553</v>
      </c>
      <c r="N98">
        <v>51.697944914839724</v>
      </c>
      <c r="O98">
        <v>72.172201765996491</v>
      </c>
      <c r="P98">
        <v>30.260248570707077</v>
      </c>
      <c r="Q98">
        <v>9.4532969501187658</v>
      </c>
      <c r="R98">
        <v>18.87026612911464</v>
      </c>
      <c r="S98">
        <v>11.508039371518242</v>
      </c>
      <c r="T98">
        <v>1.4705906727272728</v>
      </c>
      <c r="U98">
        <v>59.951478301311006</v>
      </c>
      <c r="V98">
        <v>4.7162108731343286</v>
      </c>
      <c r="W98">
        <v>18.78546490972872</v>
      </c>
      <c r="X98">
        <v>62.871752366748169</v>
      </c>
      <c r="Y98">
        <v>0</v>
      </c>
      <c r="Z98">
        <v>8.2933271940909066</v>
      </c>
      <c r="AA98">
        <v>17.870738068354434</v>
      </c>
      <c r="AB98">
        <v>20.881436549132221</v>
      </c>
      <c r="AC98">
        <v>14.973523740533699</v>
      </c>
      <c r="AD98">
        <v>18.707681243224886</v>
      </c>
      <c r="AE98">
        <v>25.43597202988234</v>
      </c>
      <c r="AF98">
        <v>17.675062888816473</v>
      </c>
      <c r="AG98">
        <v>30.777119428556666</v>
      </c>
      <c r="AH98">
        <v>77.26133511136814</v>
      </c>
      <c r="AI98">
        <v>9.8381791546098878</v>
      </c>
      <c r="AJ98">
        <v>0</v>
      </c>
      <c r="AK98">
        <v>28.899433465248237</v>
      </c>
      <c r="AL98">
        <v>44.351384359208254</v>
      </c>
      <c r="AM98">
        <v>8.0770900157501266</v>
      </c>
      <c r="AN98">
        <v>6.3898622456824372E-2</v>
      </c>
      <c r="AO98">
        <v>0</v>
      </c>
      <c r="AP98">
        <v>1.7378487454846725</v>
      </c>
      <c r="AQ98">
        <v>25.907696028845354</v>
      </c>
      <c r="AR98">
        <v>14.042219099999993</v>
      </c>
      <c r="AS98">
        <v>12.356614862795828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2.458848793296089</v>
      </c>
      <c r="AZ98">
        <v>4.6999600404858306</v>
      </c>
      <c r="BA98">
        <v>3.1006890476190478</v>
      </c>
      <c r="BB98">
        <v>2.6345682359154932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1305.6351172513835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5.2157951086956528E-5</v>
      </c>
      <c r="E99">
        <f t="shared" si="2"/>
        <v>0</v>
      </c>
      <c r="F99">
        <f t="shared" si="2"/>
        <v>0</v>
      </c>
      <c r="G99">
        <f t="shared" si="2"/>
        <v>1.3407184710743803E-4</v>
      </c>
      <c r="H99">
        <f t="shared" si="2"/>
        <v>0</v>
      </c>
      <c r="I99">
        <f t="shared" si="2"/>
        <v>0</v>
      </c>
      <c r="J99">
        <f t="shared" si="2"/>
        <v>1.2646595982142856E-4</v>
      </c>
      <c r="K99">
        <f t="shared" si="2"/>
        <v>10.419845435167689</v>
      </c>
      <c r="L99">
        <f t="shared" si="2"/>
        <v>0.32057611752958448</v>
      </c>
      <c r="M99">
        <f t="shared" si="2"/>
        <v>1.4898726537904605</v>
      </c>
      <c r="N99">
        <f t="shared" si="2"/>
        <v>1.2388564460311882</v>
      </c>
      <c r="O99">
        <f t="shared" si="2"/>
        <v>1.7294679283667727</v>
      </c>
      <c r="P99">
        <f t="shared" si="2"/>
        <v>0.72513504289471942</v>
      </c>
      <c r="Q99">
        <f t="shared" si="2"/>
        <v>0.22036672773552485</v>
      </c>
      <c r="R99">
        <f t="shared" si="2"/>
        <v>0.27726964103828433</v>
      </c>
      <c r="S99">
        <f t="shared" si="2"/>
        <v>0.2684449024859264</v>
      </c>
      <c r="T99">
        <f t="shared" si="2"/>
        <v>3.5138760306919571E-2</v>
      </c>
      <c r="U99">
        <f t="shared" si="2"/>
        <v>1.436600514422792</v>
      </c>
      <c r="V99">
        <f t="shared" si="2"/>
        <v>0.11676246217912981</v>
      </c>
      <c r="W99">
        <f t="shared" si="2"/>
        <v>0.439719449521002</v>
      </c>
      <c r="X99">
        <f t="shared" si="2"/>
        <v>1.478828605284499</v>
      </c>
      <c r="Y99">
        <f t="shared" si="2"/>
        <v>0</v>
      </c>
      <c r="Z99">
        <f t="shared" si="2"/>
        <v>0.14388950075713625</v>
      </c>
      <c r="AA99">
        <f t="shared" si="2"/>
        <v>0.42875100149145634</v>
      </c>
      <c r="AB99">
        <f t="shared" si="2"/>
        <v>0.50297209394334619</v>
      </c>
      <c r="AC99">
        <f t="shared" si="2"/>
        <v>0.35936456977280834</v>
      </c>
      <c r="AD99">
        <f t="shared" si="2"/>
        <v>0.2967606022993356</v>
      </c>
      <c r="AE99">
        <f t="shared" si="2"/>
        <v>0.61046332871717546</v>
      </c>
      <c r="AF99">
        <f t="shared" si="2"/>
        <v>0.2012379597418732</v>
      </c>
      <c r="AG99">
        <f t="shared" si="2"/>
        <v>0.73865086628535925</v>
      </c>
      <c r="AH99">
        <f t="shared" si="2"/>
        <v>1.8569271539296452</v>
      </c>
      <c r="AI99">
        <f t="shared" si="2"/>
        <v>0.22086449579647124</v>
      </c>
      <c r="AJ99">
        <f t="shared" si="2"/>
        <v>0</v>
      </c>
      <c r="AK99">
        <f t="shared" si="2"/>
        <v>0.69358640316595832</v>
      </c>
      <c r="AL99">
        <f t="shared" si="2"/>
        <v>1.2092028353285946</v>
      </c>
      <c r="AM99">
        <f t="shared" si="2"/>
        <v>0.12262788405988101</v>
      </c>
      <c r="AN99">
        <f t="shared" si="2"/>
        <v>1.2477664434544502E-3</v>
      </c>
      <c r="AO99">
        <f t="shared" si="2"/>
        <v>0</v>
      </c>
      <c r="AP99">
        <f t="shared" si="2"/>
        <v>4.5075447608823482E-2</v>
      </c>
      <c r="AQ99">
        <f t="shared" si="2"/>
        <v>0.29041531039027429</v>
      </c>
      <c r="AR99">
        <f t="shared" si="2"/>
        <v>0.34637473955688419</v>
      </c>
      <c r="AS99">
        <f t="shared" si="2"/>
        <v>0.3198990303135979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5.9159049035817451E-2</v>
      </c>
      <c r="AZ99">
        <f t="shared" si="2"/>
        <v>0.10629056275201422</v>
      </c>
      <c r="BA99">
        <f t="shared" si="2"/>
        <v>7.4657910398203589E-2</v>
      </c>
      <c r="BB99">
        <f t="shared" si="2"/>
        <v>6.272004591749325E-2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28.888335940218106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8.9413630434782607E-2</v>
      </c>
      <c r="E3">
        <v>0</v>
      </c>
      <c r="F3">
        <v>0</v>
      </c>
      <c r="G3">
        <v>0.24828119834710743</v>
      </c>
      <c r="H3">
        <v>0</v>
      </c>
      <c r="I3">
        <v>0</v>
      </c>
      <c r="J3">
        <v>0</v>
      </c>
      <c r="K3">
        <v>158.41950271000559</v>
      </c>
      <c r="L3">
        <v>63.089576728353961</v>
      </c>
      <c r="M3">
        <v>0</v>
      </c>
      <c r="N3">
        <v>28.438869504410864</v>
      </c>
      <c r="O3">
        <v>47.701455234003504</v>
      </c>
      <c r="P3">
        <v>64.470529588680932</v>
      </c>
      <c r="Q3">
        <v>5.2518316389548705</v>
      </c>
      <c r="R3">
        <v>5.0609442696629214</v>
      </c>
      <c r="S3">
        <v>6.328921739505688</v>
      </c>
      <c r="T3">
        <v>0</v>
      </c>
      <c r="U3">
        <v>282.27</v>
      </c>
      <c r="V3">
        <v>2.8107717318840577</v>
      </c>
      <c r="W3">
        <v>10.863160219363893</v>
      </c>
      <c r="X3">
        <v>36.360842261683551</v>
      </c>
      <c r="Y3">
        <v>0</v>
      </c>
      <c r="Z3">
        <v>3.1976202239999996</v>
      </c>
      <c r="AA3">
        <v>9.9941798714252243</v>
      </c>
      <c r="AB3">
        <v>9.6878511458039558</v>
      </c>
      <c r="AC3">
        <v>7.1248390558707628</v>
      </c>
      <c r="AD3">
        <v>8.9592118501258486</v>
      </c>
      <c r="AE3">
        <v>12.121830835612901</v>
      </c>
      <c r="AF3">
        <v>0</v>
      </c>
      <c r="AG3">
        <v>0</v>
      </c>
      <c r="AH3">
        <v>37.499211867036955</v>
      </c>
      <c r="AI3">
        <v>3.9010186803578848</v>
      </c>
      <c r="AJ3">
        <v>0</v>
      </c>
      <c r="AK3">
        <v>16.710239335933807</v>
      </c>
      <c r="AL3">
        <v>17.946181940791742</v>
      </c>
      <c r="AM3">
        <v>3.8751406810796429</v>
      </c>
      <c r="AN3">
        <v>0</v>
      </c>
      <c r="AO3">
        <v>0</v>
      </c>
      <c r="AP3">
        <v>0.4396434911592379</v>
      </c>
      <c r="AQ3">
        <v>0</v>
      </c>
      <c r="AR3">
        <v>8.2554387615942026</v>
      </c>
      <c r="AS3">
        <v>7.9162322959397269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859.03274049202344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158.41950271000559</v>
      </c>
      <c r="L4">
        <v>63.089576728353961</v>
      </c>
      <c r="M4">
        <v>0</v>
      </c>
      <c r="N4">
        <v>28.438869504410864</v>
      </c>
      <c r="O4">
        <v>47.701455234003504</v>
      </c>
      <c r="P4">
        <v>64.470529588680932</v>
      </c>
      <c r="Q4">
        <v>5.2518316389548705</v>
      </c>
      <c r="R4">
        <v>5.0609442696629214</v>
      </c>
      <c r="S4">
        <v>6.328921739505688</v>
      </c>
      <c r="T4">
        <v>0</v>
      </c>
      <c r="U4">
        <v>282.27</v>
      </c>
      <c r="V4">
        <v>2.8107717318840577</v>
      </c>
      <c r="W4">
        <v>10.863160219363893</v>
      </c>
      <c r="X4">
        <v>36.361013457212721</v>
      </c>
      <c r="Y4">
        <v>0</v>
      </c>
      <c r="Z4">
        <v>3.1976202239999996</v>
      </c>
      <c r="AA4">
        <v>10.333517289498362</v>
      </c>
      <c r="AB4">
        <v>9.6878511458039558</v>
      </c>
      <c r="AC4">
        <v>7.1248390558707628</v>
      </c>
      <c r="AD4">
        <v>8.9592118501258486</v>
      </c>
      <c r="AE4">
        <v>12.121830835612901</v>
      </c>
      <c r="AF4">
        <v>0</v>
      </c>
      <c r="AG4">
        <v>0</v>
      </c>
      <c r="AH4">
        <v>37.499211867036955</v>
      </c>
      <c r="AI4">
        <v>3.9010186803578848</v>
      </c>
      <c r="AJ4">
        <v>0</v>
      </c>
      <c r="AK4">
        <v>16.710239335933807</v>
      </c>
      <c r="AL4">
        <v>17.946181940791742</v>
      </c>
      <c r="AM4">
        <v>3.8751406810796429</v>
      </c>
      <c r="AN4">
        <v>0</v>
      </c>
      <c r="AO4">
        <v>0</v>
      </c>
      <c r="AP4">
        <v>0.4396434911592379</v>
      </c>
      <c r="AQ4">
        <v>0</v>
      </c>
      <c r="AR4">
        <v>8.2554387615942026</v>
      </c>
      <c r="AS4">
        <v>7.9162322959397269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859.03455427684389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158.41950271000559</v>
      </c>
      <c r="L5">
        <v>63.089576728353961</v>
      </c>
      <c r="M5">
        <v>0</v>
      </c>
      <c r="N5">
        <v>28.438869504410864</v>
      </c>
      <c r="O5">
        <v>47.701455234003504</v>
      </c>
      <c r="P5">
        <v>64.470529588680932</v>
      </c>
      <c r="Q5">
        <v>5.2518316389548705</v>
      </c>
      <c r="R5">
        <v>5.0609442696629214</v>
      </c>
      <c r="S5">
        <v>6.328921739505688</v>
      </c>
      <c r="T5">
        <v>0</v>
      </c>
      <c r="U5">
        <v>282.27</v>
      </c>
      <c r="V5">
        <v>2.8107717318840577</v>
      </c>
      <c r="W5">
        <v>10.863160219363893</v>
      </c>
      <c r="X5">
        <v>36.361013457212721</v>
      </c>
      <c r="Y5">
        <v>0</v>
      </c>
      <c r="Z5">
        <v>3.1976202239999996</v>
      </c>
      <c r="AA5">
        <v>10.333517289498362</v>
      </c>
      <c r="AB5">
        <v>9.6878511458039558</v>
      </c>
      <c r="AC5">
        <v>7.1248390558707628</v>
      </c>
      <c r="AD5">
        <v>8.9592118501258486</v>
      </c>
      <c r="AE5">
        <v>12.121830835612901</v>
      </c>
      <c r="AF5">
        <v>0</v>
      </c>
      <c r="AG5">
        <v>0</v>
      </c>
      <c r="AH5">
        <v>37.499211867036955</v>
      </c>
      <c r="AI5">
        <v>3.9010186803578848</v>
      </c>
      <c r="AJ5">
        <v>0</v>
      </c>
      <c r="AK5">
        <v>16.710239335933807</v>
      </c>
      <c r="AL5">
        <v>17.946181940791742</v>
      </c>
      <c r="AM5">
        <v>3.8751406810796429</v>
      </c>
      <c r="AN5">
        <v>0</v>
      </c>
      <c r="AO5">
        <v>0</v>
      </c>
      <c r="AP5">
        <v>0.4396434911592379</v>
      </c>
      <c r="AQ5">
        <v>0</v>
      </c>
      <c r="AR5">
        <v>8.2554387615942026</v>
      </c>
      <c r="AS5">
        <v>7.9162322959397269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859.03455427684389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158.41950271000559</v>
      </c>
      <c r="L6">
        <v>63.089576728353961</v>
      </c>
      <c r="M6">
        <v>0</v>
      </c>
      <c r="N6">
        <v>28.438869504410864</v>
      </c>
      <c r="O6">
        <v>47.701455234003504</v>
      </c>
      <c r="P6">
        <v>64.470529588680932</v>
      </c>
      <c r="Q6">
        <v>5.2518316389548705</v>
      </c>
      <c r="R6">
        <v>5.0609442696629214</v>
      </c>
      <c r="S6">
        <v>6.328921739505688</v>
      </c>
      <c r="T6">
        <v>0</v>
      </c>
      <c r="U6">
        <v>282.27</v>
      </c>
      <c r="V6">
        <v>2.8107717318840577</v>
      </c>
      <c r="W6">
        <v>10.863160219363893</v>
      </c>
      <c r="X6">
        <v>36.361013457212721</v>
      </c>
      <c r="Y6">
        <v>0</v>
      </c>
      <c r="Z6">
        <v>3.1976202239999996</v>
      </c>
      <c r="AA6">
        <v>10.333517289498362</v>
      </c>
      <c r="AB6">
        <v>9.6878511458039558</v>
      </c>
      <c r="AC6">
        <v>7.1248390558707628</v>
      </c>
      <c r="AD6">
        <v>8.9592118501258486</v>
      </c>
      <c r="AE6">
        <v>12.121830835612901</v>
      </c>
      <c r="AF6">
        <v>0</v>
      </c>
      <c r="AG6">
        <v>0</v>
      </c>
      <c r="AH6">
        <v>37.499211867036955</v>
      </c>
      <c r="AI6">
        <v>3.9010186803578848</v>
      </c>
      <c r="AJ6">
        <v>0</v>
      </c>
      <c r="AK6">
        <v>16.710239335933807</v>
      </c>
      <c r="AL6">
        <v>17.946181940791742</v>
      </c>
      <c r="AM6">
        <v>3.8751406810796429</v>
      </c>
      <c r="AN6">
        <v>0</v>
      </c>
      <c r="AO6">
        <v>0</v>
      </c>
      <c r="AP6">
        <v>0.4396434911592379</v>
      </c>
      <c r="AQ6">
        <v>0</v>
      </c>
      <c r="AR6">
        <v>8.2554387615942026</v>
      </c>
      <c r="AS6">
        <v>7.9162322959397269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859.03455427684389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0.23269736607142855</v>
      </c>
      <c r="K7">
        <v>158.40794120657884</v>
      </c>
      <c r="L7">
        <v>63.089576728353961</v>
      </c>
      <c r="M7">
        <v>0</v>
      </c>
      <c r="N7">
        <v>28.438869504410864</v>
      </c>
      <c r="O7">
        <v>47.701455234003504</v>
      </c>
      <c r="P7">
        <v>64.470529588680932</v>
      </c>
      <c r="Q7">
        <v>5.2518316389548705</v>
      </c>
      <c r="R7">
        <v>5.0609442696629214</v>
      </c>
      <c r="S7">
        <v>6.328921739505688</v>
      </c>
      <c r="T7">
        <v>0</v>
      </c>
      <c r="U7">
        <v>282.27</v>
      </c>
      <c r="V7">
        <v>2.8107717318840577</v>
      </c>
      <c r="W7">
        <v>10.863160219363893</v>
      </c>
      <c r="X7">
        <v>36.361013457212721</v>
      </c>
      <c r="Y7">
        <v>0</v>
      </c>
      <c r="Z7">
        <v>3.1976202239999996</v>
      </c>
      <c r="AA7">
        <v>10.333517289498362</v>
      </c>
      <c r="AB7">
        <v>9.6878511458039558</v>
      </c>
      <c r="AC7">
        <v>7.1248390558707628</v>
      </c>
      <c r="AD7">
        <v>8.9592118501258486</v>
      </c>
      <c r="AE7">
        <v>12.121830835612901</v>
      </c>
      <c r="AF7">
        <v>0</v>
      </c>
      <c r="AG7">
        <v>0</v>
      </c>
      <c r="AH7">
        <v>37.499211867036955</v>
      </c>
      <c r="AI7">
        <v>3.9010186803578848</v>
      </c>
      <c r="AJ7">
        <v>0</v>
      </c>
      <c r="AK7">
        <v>16.710239335933807</v>
      </c>
      <c r="AL7">
        <v>17.946181940791742</v>
      </c>
      <c r="AM7">
        <v>3.8751406810796429</v>
      </c>
      <c r="AN7">
        <v>0</v>
      </c>
      <c r="AO7">
        <v>0</v>
      </c>
      <c r="AP7">
        <v>0.75367448371367052</v>
      </c>
      <c r="AQ7">
        <v>0</v>
      </c>
      <c r="AR7">
        <v>8.2554387615942026</v>
      </c>
      <c r="AS7">
        <v>7.2565461643596443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858.91003500046281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158.40794120657884</v>
      </c>
      <c r="L8">
        <v>63.089730925810855</v>
      </c>
      <c r="M8">
        <v>0</v>
      </c>
      <c r="N8">
        <v>28.438869504410864</v>
      </c>
      <c r="O8">
        <v>47.701455234003504</v>
      </c>
      <c r="P8">
        <v>64.470529588680932</v>
      </c>
      <c r="Q8">
        <v>5.2518316389548705</v>
      </c>
      <c r="R8">
        <v>5.0609442696629214</v>
      </c>
      <c r="S8">
        <v>6.328921739505688</v>
      </c>
      <c r="T8">
        <v>0</v>
      </c>
      <c r="U8">
        <v>282.27</v>
      </c>
      <c r="V8">
        <v>2.8107717318840577</v>
      </c>
      <c r="W8">
        <v>10.863160219363893</v>
      </c>
      <c r="X8">
        <v>36.361013457212721</v>
      </c>
      <c r="Y8">
        <v>0</v>
      </c>
      <c r="Z8">
        <v>3.1976202239999996</v>
      </c>
      <c r="AA8">
        <v>10.333517289498362</v>
      </c>
      <c r="AB8">
        <v>9.6878511458039558</v>
      </c>
      <c r="AC8">
        <v>7.1248390558707628</v>
      </c>
      <c r="AD8">
        <v>6.7194089408907542</v>
      </c>
      <c r="AE8">
        <v>12.121830835612901</v>
      </c>
      <c r="AF8">
        <v>0</v>
      </c>
      <c r="AG8">
        <v>0</v>
      </c>
      <c r="AH8">
        <v>37.499211867036955</v>
      </c>
      <c r="AI8">
        <v>3.9010186803578848</v>
      </c>
      <c r="AJ8">
        <v>0</v>
      </c>
      <c r="AK8">
        <v>16.710239335933807</v>
      </c>
      <c r="AL8">
        <v>17.946181940791742</v>
      </c>
      <c r="AM8">
        <v>3.8751406810796429</v>
      </c>
      <c r="AN8">
        <v>0</v>
      </c>
      <c r="AO8">
        <v>0</v>
      </c>
      <c r="AP8">
        <v>0.75367448371367052</v>
      </c>
      <c r="AQ8">
        <v>0</v>
      </c>
      <c r="AR8">
        <v>8.2554387615942026</v>
      </c>
      <c r="AS8">
        <v>7.2565461643596443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856.43768892261323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158.40794120657884</v>
      </c>
      <c r="L9">
        <v>63.089863087115504</v>
      </c>
      <c r="M9">
        <v>0</v>
      </c>
      <c r="N9">
        <v>28.438869504410864</v>
      </c>
      <c r="O9">
        <v>47.701455234003504</v>
      </c>
      <c r="P9">
        <v>64.470529588680932</v>
      </c>
      <c r="Q9">
        <v>5.2518316389548705</v>
      </c>
      <c r="R9">
        <v>5.0609442696629214</v>
      </c>
      <c r="S9">
        <v>6.328921739505688</v>
      </c>
      <c r="T9">
        <v>0</v>
      </c>
      <c r="U9">
        <v>282.27</v>
      </c>
      <c r="V9">
        <v>2.8107717318840577</v>
      </c>
      <c r="W9">
        <v>10.863160219363893</v>
      </c>
      <c r="X9">
        <v>36.361013457212721</v>
      </c>
      <c r="Y9">
        <v>0</v>
      </c>
      <c r="Z9">
        <v>3.1976202239999996</v>
      </c>
      <c r="AA9">
        <v>10.333517289498362</v>
      </c>
      <c r="AB9">
        <v>9.6878511458039558</v>
      </c>
      <c r="AC9">
        <v>7.1248390558707628</v>
      </c>
      <c r="AD9">
        <v>6.7194089408907542</v>
      </c>
      <c r="AE9">
        <v>12.121830835612901</v>
      </c>
      <c r="AF9">
        <v>0</v>
      </c>
      <c r="AG9">
        <v>0</v>
      </c>
      <c r="AH9">
        <v>37.499211867036955</v>
      </c>
      <c r="AI9">
        <v>3.9010186803578848</v>
      </c>
      <c r="AJ9">
        <v>0</v>
      </c>
      <c r="AK9">
        <v>16.710239335933807</v>
      </c>
      <c r="AL9">
        <v>17.946181940791742</v>
      </c>
      <c r="AM9">
        <v>3.5953563009736111</v>
      </c>
      <c r="AN9">
        <v>0</v>
      </c>
      <c r="AO9">
        <v>0</v>
      </c>
      <c r="AP9">
        <v>0.75367448371367052</v>
      </c>
      <c r="AQ9">
        <v>0</v>
      </c>
      <c r="AR9">
        <v>8.2554387615942026</v>
      </c>
      <c r="AS9">
        <v>7.2565461643596443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856.15803670381194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157.76078071987251</v>
      </c>
      <c r="L10">
        <v>63.09</v>
      </c>
      <c r="M10">
        <v>0</v>
      </c>
      <c r="N10">
        <v>28.438869504410864</v>
      </c>
      <c r="O10">
        <v>47.701455234003504</v>
      </c>
      <c r="P10">
        <v>64.470529588680932</v>
      </c>
      <c r="Q10">
        <v>5.2518316389548705</v>
      </c>
      <c r="R10">
        <v>5.0609442696629214</v>
      </c>
      <c r="S10">
        <v>6.328921739505688</v>
      </c>
      <c r="T10">
        <v>0</v>
      </c>
      <c r="U10">
        <v>282.27</v>
      </c>
      <c r="V10">
        <v>2.8107717318840577</v>
      </c>
      <c r="W10">
        <v>10.863160219363893</v>
      </c>
      <c r="X10">
        <v>36.361013457212721</v>
      </c>
      <c r="Y10">
        <v>0</v>
      </c>
      <c r="Z10">
        <v>3.1976202239999996</v>
      </c>
      <c r="AA10">
        <v>10.333517289498362</v>
      </c>
      <c r="AB10">
        <v>9.6878511458039558</v>
      </c>
      <c r="AC10">
        <v>7.1248390558707628</v>
      </c>
      <c r="AD10">
        <v>6.7194089408907542</v>
      </c>
      <c r="AE10">
        <v>12.121830835612901</v>
      </c>
      <c r="AF10">
        <v>0</v>
      </c>
      <c r="AG10">
        <v>0</v>
      </c>
      <c r="AH10">
        <v>37.499211867036955</v>
      </c>
      <c r="AI10">
        <v>3.9010186803578848</v>
      </c>
      <c r="AJ10">
        <v>0</v>
      </c>
      <c r="AK10">
        <v>16.710239335933807</v>
      </c>
      <c r="AL10">
        <v>17.946181940791742</v>
      </c>
      <c r="AM10">
        <v>2.5821196941252293</v>
      </c>
      <c r="AN10">
        <v>0</v>
      </c>
      <c r="AO10">
        <v>0</v>
      </c>
      <c r="AP10">
        <v>0.75367448371367052</v>
      </c>
      <c r="AQ10">
        <v>0</v>
      </c>
      <c r="AR10">
        <v>8.2554387615942026</v>
      </c>
      <c r="AS10">
        <v>7.2565461643596443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854.49777652314162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157.76078071987251</v>
      </c>
      <c r="L11">
        <v>60.959921917025625</v>
      </c>
      <c r="M11">
        <v>0</v>
      </c>
      <c r="N11">
        <v>28.438869504410864</v>
      </c>
      <c r="O11">
        <v>47.701455234003504</v>
      </c>
      <c r="P11">
        <v>64.470529588680932</v>
      </c>
      <c r="Q11">
        <v>5.2518316389548705</v>
      </c>
      <c r="R11">
        <v>5.0609442696629214</v>
      </c>
      <c r="S11">
        <v>6.328921739505688</v>
      </c>
      <c r="T11">
        <v>0</v>
      </c>
      <c r="U11">
        <v>282.27</v>
      </c>
      <c r="V11">
        <v>2.8107717318840577</v>
      </c>
      <c r="W11">
        <v>10.863160219363893</v>
      </c>
      <c r="X11">
        <v>36.361013457212721</v>
      </c>
      <c r="Y11">
        <v>0</v>
      </c>
      <c r="Z11">
        <v>3.1976202239999996</v>
      </c>
      <c r="AA11">
        <v>10.333517289498362</v>
      </c>
      <c r="AB11">
        <v>9.6878511458039558</v>
      </c>
      <c r="AC11">
        <v>7.1248390558707628</v>
      </c>
      <c r="AD11">
        <v>6.7194089408907542</v>
      </c>
      <c r="AE11">
        <v>12.121830835612901</v>
      </c>
      <c r="AF11">
        <v>0</v>
      </c>
      <c r="AG11">
        <v>0</v>
      </c>
      <c r="AH11">
        <v>37.499211867036955</v>
      </c>
      <c r="AI11">
        <v>3.9010186803578848</v>
      </c>
      <c r="AJ11">
        <v>0</v>
      </c>
      <c r="AK11">
        <v>16.710239335933807</v>
      </c>
      <c r="AL11">
        <v>17.946181940791742</v>
      </c>
      <c r="AM11">
        <v>2.5821196941252293</v>
      </c>
      <c r="AN11">
        <v>0</v>
      </c>
      <c r="AO11">
        <v>0</v>
      </c>
      <c r="AP11">
        <v>0.75367448371367052</v>
      </c>
      <c r="AQ11">
        <v>0</v>
      </c>
      <c r="AR11">
        <v>8.2554387615942026</v>
      </c>
      <c r="AS11">
        <v>7.2565461643596443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852.36769844016726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157.76078071987251</v>
      </c>
      <c r="L12">
        <v>63.089576728353961</v>
      </c>
      <c r="M12">
        <v>0</v>
      </c>
      <c r="N12">
        <v>28.438869504410864</v>
      </c>
      <c r="O12">
        <v>47.701455234003504</v>
      </c>
      <c r="P12">
        <v>64.470529588680932</v>
      </c>
      <c r="Q12">
        <v>5.2518316389548705</v>
      </c>
      <c r="R12">
        <v>5.0609442696629214</v>
      </c>
      <c r="S12">
        <v>6.328921739505688</v>
      </c>
      <c r="T12">
        <v>0</v>
      </c>
      <c r="U12">
        <v>282.27</v>
      </c>
      <c r="V12">
        <v>2.8107717318840577</v>
      </c>
      <c r="W12">
        <v>10.863160219363893</v>
      </c>
      <c r="X12">
        <v>36.361013457212721</v>
      </c>
      <c r="Y12">
        <v>0</v>
      </c>
      <c r="Z12">
        <v>3.1976202239999996</v>
      </c>
      <c r="AA12">
        <v>10.333517289498362</v>
      </c>
      <c r="AB12">
        <v>9.6878511458039558</v>
      </c>
      <c r="AC12">
        <v>7.1248390558707628</v>
      </c>
      <c r="AD12">
        <v>6.7194089408907542</v>
      </c>
      <c r="AE12">
        <v>12.121830835612901</v>
      </c>
      <c r="AF12">
        <v>0</v>
      </c>
      <c r="AG12">
        <v>0</v>
      </c>
      <c r="AH12">
        <v>37.499211867036955</v>
      </c>
      <c r="AI12">
        <v>3.9010186803578848</v>
      </c>
      <c r="AJ12">
        <v>0</v>
      </c>
      <c r="AK12">
        <v>16.710239335933807</v>
      </c>
      <c r="AL12">
        <v>17.946181940791742</v>
      </c>
      <c r="AM12">
        <v>2.5821196941252293</v>
      </c>
      <c r="AN12">
        <v>0</v>
      </c>
      <c r="AO12">
        <v>0</v>
      </c>
      <c r="AP12">
        <v>0.75367448371367052</v>
      </c>
      <c r="AQ12">
        <v>0</v>
      </c>
      <c r="AR12">
        <v>8.2554387615942026</v>
      </c>
      <c r="AS12">
        <v>7.2565461643596443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854.49735325149561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157.76078071987251</v>
      </c>
      <c r="L13">
        <v>63.089576728353961</v>
      </c>
      <c r="M13">
        <v>0</v>
      </c>
      <c r="N13">
        <v>28.438869504410864</v>
      </c>
      <c r="O13">
        <v>47.701455234003504</v>
      </c>
      <c r="P13">
        <v>64.470529588680932</v>
      </c>
      <c r="Q13">
        <v>5.2518316389548705</v>
      </c>
      <c r="R13">
        <v>5.0609442696629214</v>
      </c>
      <c r="S13">
        <v>6.328921739505688</v>
      </c>
      <c r="T13">
        <v>0</v>
      </c>
      <c r="U13">
        <v>282.27</v>
      </c>
      <c r="V13">
        <v>2.8107717318840577</v>
      </c>
      <c r="W13">
        <v>10.863160219363893</v>
      </c>
      <c r="X13">
        <v>36.361013457212721</v>
      </c>
      <c r="Y13">
        <v>0</v>
      </c>
      <c r="Z13">
        <v>3.1976202239999996</v>
      </c>
      <c r="AA13">
        <v>10.333517289498362</v>
      </c>
      <c r="AB13">
        <v>9.6878511458039558</v>
      </c>
      <c r="AC13">
        <v>7.1248390558707628</v>
      </c>
      <c r="AD13">
        <v>6.7194089408907542</v>
      </c>
      <c r="AE13">
        <v>12.121830835612901</v>
      </c>
      <c r="AF13">
        <v>0</v>
      </c>
      <c r="AG13">
        <v>0</v>
      </c>
      <c r="AH13">
        <v>37.499211867036955</v>
      </c>
      <c r="AI13">
        <v>3.9010186803578848</v>
      </c>
      <c r="AJ13">
        <v>0</v>
      </c>
      <c r="AK13">
        <v>16.710239335933807</v>
      </c>
      <c r="AL13">
        <v>17.946181940791742</v>
      </c>
      <c r="AM13">
        <v>2.5821196941252293</v>
      </c>
      <c r="AN13">
        <v>0</v>
      </c>
      <c r="AO13">
        <v>0</v>
      </c>
      <c r="AP13">
        <v>0.75367448371367052</v>
      </c>
      <c r="AQ13">
        <v>0</v>
      </c>
      <c r="AR13">
        <v>8.2554387615942026</v>
      </c>
      <c r="AS13">
        <v>7.2565461643596443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854.49735325149561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157.76078071987251</v>
      </c>
      <c r="L14">
        <v>63.089576728353961</v>
      </c>
      <c r="M14">
        <v>0</v>
      </c>
      <c r="N14">
        <v>28.438869504410864</v>
      </c>
      <c r="O14">
        <v>47.701455234003504</v>
      </c>
      <c r="P14">
        <v>64.470529588680932</v>
      </c>
      <c r="Q14">
        <v>5.2518316389548705</v>
      </c>
      <c r="R14">
        <v>5.0609442696629214</v>
      </c>
      <c r="S14">
        <v>6.328921739505688</v>
      </c>
      <c r="T14">
        <v>0</v>
      </c>
      <c r="U14">
        <v>282.27</v>
      </c>
      <c r="V14">
        <v>2.8107717318840577</v>
      </c>
      <c r="W14">
        <v>10.863160219363893</v>
      </c>
      <c r="X14">
        <v>36.361013457212721</v>
      </c>
      <c r="Y14">
        <v>0</v>
      </c>
      <c r="Z14">
        <v>3.1976202239999996</v>
      </c>
      <c r="AA14">
        <v>10.333517289498362</v>
      </c>
      <c r="AB14">
        <v>9.6878511458039558</v>
      </c>
      <c r="AC14">
        <v>7.1248390558707628</v>
      </c>
      <c r="AD14">
        <v>6.7194089408907542</v>
      </c>
      <c r="AE14">
        <v>12.121830835612901</v>
      </c>
      <c r="AF14">
        <v>0</v>
      </c>
      <c r="AG14">
        <v>0</v>
      </c>
      <c r="AH14">
        <v>37.499211867036955</v>
      </c>
      <c r="AI14">
        <v>3.9010186803578848</v>
      </c>
      <c r="AJ14">
        <v>0</v>
      </c>
      <c r="AK14">
        <v>16.710239335933807</v>
      </c>
      <c r="AL14">
        <v>17.946181940791742</v>
      </c>
      <c r="AM14">
        <v>2.5821196941252293</v>
      </c>
      <c r="AN14">
        <v>0</v>
      </c>
      <c r="AO14">
        <v>0</v>
      </c>
      <c r="AP14">
        <v>0.75367448371367052</v>
      </c>
      <c r="AQ14">
        <v>0</v>
      </c>
      <c r="AR14">
        <v>8.2554387615942026</v>
      </c>
      <c r="AS14">
        <v>7.2565461643596443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854.49735325149561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158.49217689732939</v>
      </c>
      <c r="L15">
        <v>63.089576728353961</v>
      </c>
      <c r="M15">
        <v>0</v>
      </c>
      <c r="N15">
        <v>28.438869504410864</v>
      </c>
      <c r="O15">
        <v>47.701455234003504</v>
      </c>
      <c r="P15">
        <v>64.470529588680932</v>
      </c>
      <c r="Q15">
        <v>5.2518316389548705</v>
      </c>
      <c r="R15">
        <v>5.0609442696629214</v>
      </c>
      <c r="S15">
        <v>6.328921739505688</v>
      </c>
      <c r="T15">
        <v>0</v>
      </c>
      <c r="U15">
        <v>282.27</v>
      </c>
      <c r="V15">
        <v>2.8107717318840577</v>
      </c>
      <c r="W15">
        <v>10.863160219363893</v>
      </c>
      <c r="X15">
        <v>36.361013457212721</v>
      </c>
      <c r="Y15">
        <v>0</v>
      </c>
      <c r="Z15">
        <v>3.1976202239999996</v>
      </c>
      <c r="AA15">
        <v>10.333517289498362</v>
      </c>
      <c r="AB15">
        <v>9.6878511458039558</v>
      </c>
      <c r="AC15">
        <v>7.1248390558707628</v>
      </c>
      <c r="AD15">
        <v>6.7194089408907542</v>
      </c>
      <c r="AE15">
        <v>12.121830835612901</v>
      </c>
      <c r="AF15">
        <v>0</v>
      </c>
      <c r="AG15">
        <v>0</v>
      </c>
      <c r="AH15">
        <v>37.499211867036955</v>
      </c>
      <c r="AI15">
        <v>3.9010186803578848</v>
      </c>
      <c r="AJ15">
        <v>0</v>
      </c>
      <c r="AK15">
        <v>16.710239335933807</v>
      </c>
      <c r="AL15">
        <v>17.946181940791742</v>
      </c>
      <c r="AM15">
        <v>2.5821196941252293</v>
      </c>
      <c r="AN15">
        <v>0</v>
      </c>
      <c r="AO15">
        <v>0</v>
      </c>
      <c r="AP15">
        <v>2.4808453236994206</v>
      </c>
      <c r="AQ15">
        <v>0</v>
      </c>
      <c r="AR15">
        <v>8.2554387615942026</v>
      </c>
      <c r="AS15">
        <v>7.9162322959397269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857.61560640051835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158.49217689732939</v>
      </c>
      <c r="L16">
        <v>63.09</v>
      </c>
      <c r="M16">
        <v>0</v>
      </c>
      <c r="N16">
        <v>28.438869504410864</v>
      </c>
      <c r="O16">
        <v>47.701455234003504</v>
      </c>
      <c r="P16">
        <v>64.470529588680932</v>
      </c>
      <c r="Q16">
        <v>5.2518316389548705</v>
      </c>
      <c r="R16">
        <v>5.0609442696629214</v>
      </c>
      <c r="S16">
        <v>6.328921739505688</v>
      </c>
      <c r="T16">
        <v>0</v>
      </c>
      <c r="U16">
        <v>282.27</v>
      </c>
      <c r="V16">
        <v>2.8107717318840577</v>
      </c>
      <c r="W16">
        <v>10.863160219363893</v>
      </c>
      <c r="X16">
        <v>36.361013457212721</v>
      </c>
      <c r="Y16">
        <v>0</v>
      </c>
      <c r="Z16">
        <v>3.1976202239999996</v>
      </c>
      <c r="AA16">
        <v>10.333517289498362</v>
      </c>
      <c r="AB16">
        <v>9.6878511458039558</v>
      </c>
      <c r="AC16">
        <v>7.1248390558707628</v>
      </c>
      <c r="AD16">
        <v>6.7194089408907542</v>
      </c>
      <c r="AE16">
        <v>12.121830835612901</v>
      </c>
      <c r="AF16">
        <v>0</v>
      </c>
      <c r="AG16">
        <v>0</v>
      </c>
      <c r="AH16">
        <v>37.499211867036955</v>
      </c>
      <c r="AI16">
        <v>3.9010186803578848</v>
      </c>
      <c r="AJ16">
        <v>0</v>
      </c>
      <c r="AK16">
        <v>16.710239335933807</v>
      </c>
      <c r="AL16">
        <v>17.946181940791742</v>
      </c>
      <c r="AM16">
        <v>2.5821196941252293</v>
      </c>
      <c r="AN16">
        <v>0</v>
      </c>
      <c r="AO16">
        <v>0</v>
      </c>
      <c r="AP16">
        <v>2.4808453236994206</v>
      </c>
      <c r="AQ16">
        <v>0</v>
      </c>
      <c r="AR16">
        <v>8.2554387615942026</v>
      </c>
      <c r="AS16">
        <v>7.9162322959397269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857.61602967216436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163.7713396698027</v>
      </c>
      <c r="L17">
        <v>63.089912974430867</v>
      </c>
      <c r="M17">
        <v>0</v>
      </c>
      <c r="N17">
        <v>28.438869504410864</v>
      </c>
      <c r="O17">
        <v>47.701455234003504</v>
      </c>
      <c r="P17">
        <v>64.470529588680932</v>
      </c>
      <c r="Q17">
        <v>5.2518316389548705</v>
      </c>
      <c r="R17">
        <v>5.0609442696629214</v>
      </c>
      <c r="S17">
        <v>6.328921739505688</v>
      </c>
      <c r="T17">
        <v>0</v>
      </c>
      <c r="U17">
        <v>282.27</v>
      </c>
      <c r="V17">
        <v>2.7582595764705884</v>
      </c>
      <c r="W17">
        <v>10.863160219363893</v>
      </c>
      <c r="X17">
        <v>36.361013457212721</v>
      </c>
      <c r="Y17">
        <v>0</v>
      </c>
      <c r="Z17">
        <v>3.1976202239999996</v>
      </c>
      <c r="AA17">
        <v>10.333517289498362</v>
      </c>
      <c r="AB17">
        <v>9.6878511458039558</v>
      </c>
      <c r="AC17">
        <v>7.1248390558707628</v>
      </c>
      <c r="AD17">
        <v>6.7194089408907542</v>
      </c>
      <c r="AE17">
        <v>12.121830835612901</v>
      </c>
      <c r="AF17">
        <v>0</v>
      </c>
      <c r="AG17">
        <v>0</v>
      </c>
      <c r="AH17">
        <v>37.499211867036955</v>
      </c>
      <c r="AI17">
        <v>3.9010186803578848</v>
      </c>
      <c r="AJ17">
        <v>0</v>
      </c>
      <c r="AK17">
        <v>16.710239335933807</v>
      </c>
      <c r="AL17">
        <v>17.946181940791742</v>
      </c>
      <c r="AM17">
        <v>2.5821196941252293</v>
      </c>
      <c r="AN17">
        <v>0</v>
      </c>
      <c r="AO17">
        <v>0</v>
      </c>
      <c r="AP17">
        <v>0.75367448371367052</v>
      </c>
      <c r="AQ17">
        <v>0</v>
      </c>
      <c r="AR17">
        <v>8.2554387615942026</v>
      </c>
      <c r="AS17">
        <v>7.9162322959397269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861.11542242366932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158.49403338805186</v>
      </c>
      <c r="L18">
        <v>63.089663930085308</v>
      </c>
      <c r="M18">
        <v>0</v>
      </c>
      <c r="N18">
        <v>28.438869504410864</v>
      </c>
      <c r="O18">
        <v>47.701455234003504</v>
      </c>
      <c r="P18">
        <v>64.470529588680932</v>
      </c>
      <c r="Q18">
        <v>5.3490577611940298</v>
      </c>
      <c r="R18">
        <v>5.0609442696629214</v>
      </c>
      <c r="S18">
        <v>6.4753576156501733</v>
      </c>
      <c r="T18">
        <v>0</v>
      </c>
      <c r="U18">
        <v>282.27</v>
      </c>
      <c r="V18">
        <v>2.7582595764705884</v>
      </c>
      <c r="W18">
        <v>10.863160219363893</v>
      </c>
      <c r="X18">
        <v>36.361013457212721</v>
      </c>
      <c r="Y18">
        <v>0</v>
      </c>
      <c r="Z18">
        <v>3.1976202239999996</v>
      </c>
      <c r="AA18">
        <v>10.333517289498362</v>
      </c>
      <c r="AB18">
        <v>9.6878511458039558</v>
      </c>
      <c r="AC18">
        <v>7.1248390558707628</v>
      </c>
      <c r="AD18">
        <v>6.7194089408907542</v>
      </c>
      <c r="AE18">
        <v>12.121830835612901</v>
      </c>
      <c r="AF18">
        <v>0</v>
      </c>
      <c r="AG18">
        <v>0</v>
      </c>
      <c r="AH18">
        <v>37.499211867036955</v>
      </c>
      <c r="AI18">
        <v>3.9010186803578848</v>
      </c>
      <c r="AJ18">
        <v>0</v>
      </c>
      <c r="AK18">
        <v>16.710239335933807</v>
      </c>
      <c r="AL18">
        <v>17.946181940791742</v>
      </c>
      <c r="AM18">
        <v>2.5821196941252293</v>
      </c>
      <c r="AN18">
        <v>0</v>
      </c>
      <c r="AO18">
        <v>0</v>
      </c>
      <c r="AP18">
        <v>0.75367448371367052</v>
      </c>
      <c r="AQ18">
        <v>0</v>
      </c>
      <c r="AR18">
        <v>8.2554387615942026</v>
      </c>
      <c r="AS18">
        <v>7.9162322959397269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856.08152909595663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83.980975720493461</v>
      </c>
      <c r="L19">
        <v>33.790328553829788</v>
      </c>
      <c r="M19">
        <v>0</v>
      </c>
      <c r="N19">
        <v>28.438869504410864</v>
      </c>
      <c r="O19">
        <v>47.701455234003504</v>
      </c>
      <c r="P19">
        <v>64.470529588680932</v>
      </c>
      <c r="Q19">
        <v>5.2518316389548705</v>
      </c>
      <c r="R19">
        <v>5.0609442696629214</v>
      </c>
      <c r="S19">
        <v>6.328921739505688</v>
      </c>
      <c r="T19">
        <v>0</v>
      </c>
      <c r="U19">
        <v>282.27</v>
      </c>
      <c r="V19">
        <v>2.7582595764705884</v>
      </c>
      <c r="W19">
        <v>10.863160219363893</v>
      </c>
      <c r="X19">
        <v>36.361013457212721</v>
      </c>
      <c r="Y19">
        <v>0</v>
      </c>
      <c r="Z19">
        <v>3.1976202239999996</v>
      </c>
      <c r="AA19">
        <v>10.333517289498362</v>
      </c>
      <c r="AB19">
        <v>9.6878511458039558</v>
      </c>
      <c r="AC19">
        <v>7.1248390558707628</v>
      </c>
      <c r="AD19">
        <v>6.7194089408907542</v>
      </c>
      <c r="AE19">
        <v>12.121830835612901</v>
      </c>
      <c r="AF19">
        <v>0</v>
      </c>
      <c r="AG19">
        <v>0</v>
      </c>
      <c r="AH19">
        <v>37.499211867036955</v>
      </c>
      <c r="AI19">
        <v>3.9010186803578848</v>
      </c>
      <c r="AJ19">
        <v>0</v>
      </c>
      <c r="AK19">
        <v>16.710239335933807</v>
      </c>
      <c r="AL19">
        <v>17.946181940791742</v>
      </c>
      <c r="AM19">
        <v>2.5821196941252293</v>
      </c>
      <c r="AN19">
        <v>0</v>
      </c>
      <c r="AO19">
        <v>0</v>
      </c>
      <c r="AP19">
        <v>2.4808453236994206</v>
      </c>
      <c r="AQ19">
        <v>0</v>
      </c>
      <c r="AR19">
        <v>8.2554387615942026</v>
      </c>
      <c r="AS19">
        <v>7.2565461643596443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753.09295876216459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83.980975720493461</v>
      </c>
      <c r="L20">
        <v>33.790186165819733</v>
      </c>
      <c r="M20">
        <v>0</v>
      </c>
      <c r="N20">
        <v>28.438869504410864</v>
      </c>
      <c r="O20">
        <v>47.701455234003504</v>
      </c>
      <c r="P20">
        <v>64.470529588680932</v>
      </c>
      <c r="Q20">
        <v>5.2518316389548705</v>
      </c>
      <c r="R20">
        <v>5.0609442696629214</v>
      </c>
      <c r="S20">
        <v>6.328921739505688</v>
      </c>
      <c r="T20">
        <v>0</v>
      </c>
      <c r="U20">
        <v>282.27</v>
      </c>
      <c r="V20">
        <v>2.7582595764705884</v>
      </c>
      <c r="W20">
        <v>10.863160219363893</v>
      </c>
      <c r="X20">
        <v>36.361013457212721</v>
      </c>
      <c r="Y20">
        <v>0</v>
      </c>
      <c r="Z20">
        <v>3.1976202239999996</v>
      </c>
      <c r="AA20">
        <v>10.333517289498362</v>
      </c>
      <c r="AB20">
        <v>9.6878511458039558</v>
      </c>
      <c r="AC20">
        <v>7.1248390558707628</v>
      </c>
      <c r="AD20">
        <v>6.7194089408907542</v>
      </c>
      <c r="AE20">
        <v>12.121830835612901</v>
      </c>
      <c r="AF20">
        <v>0</v>
      </c>
      <c r="AG20">
        <v>0</v>
      </c>
      <c r="AH20">
        <v>37.499211867036955</v>
      </c>
      <c r="AI20">
        <v>3.9010186803578848</v>
      </c>
      <c r="AJ20">
        <v>0</v>
      </c>
      <c r="AK20">
        <v>16.710239335933807</v>
      </c>
      <c r="AL20">
        <v>17.946181940791742</v>
      </c>
      <c r="AM20">
        <v>2.5821196941252293</v>
      </c>
      <c r="AN20">
        <v>0</v>
      </c>
      <c r="AO20">
        <v>0</v>
      </c>
      <c r="AP20">
        <v>0.75367448371367052</v>
      </c>
      <c r="AQ20">
        <v>0</v>
      </c>
      <c r="AR20">
        <v>8.2554387615942026</v>
      </c>
      <c r="AS20">
        <v>7.2565461643596443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751.36564553416883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83.981786782870728</v>
      </c>
      <c r="L21">
        <v>33.790019871531513</v>
      </c>
      <c r="M21">
        <v>0</v>
      </c>
      <c r="N21">
        <v>28.438869504410864</v>
      </c>
      <c r="O21">
        <v>47.701455234003504</v>
      </c>
      <c r="P21">
        <v>64.470529588680932</v>
      </c>
      <c r="Q21">
        <v>5.2518316389548705</v>
      </c>
      <c r="R21">
        <v>5.0609442696629214</v>
      </c>
      <c r="S21">
        <v>6.328921739505688</v>
      </c>
      <c r="T21">
        <v>0</v>
      </c>
      <c r="U21">
        <v>282.27</v>
      </c>
      <c r="V21">
        <v>2.7582595764705884</v>
      </c>
      <c r="W21">
        <v>10.863160219363893</v>
      </c>
      <c r="X21">
        <v>36.361013457212721</v>
      </c>
      <c r="Y21">
        <v>0</v>
      </c>
      <c r="Z21">
        <v>3.1976202239999996</v>
      </c>
      <c r="AA21">
        <v>10.333517289498362</v>
      </c>
      <c r="AB21">
        <v>9.6878511458039558</v>
      </c>
      <c r="AC21">
        <v>7.1248390558707628</v>
      </c>
      <c r="AD21">
        <v>6.7194089408907542</v>
      </c>
      <c r="AE21">
        <v>12.121830835612901</v>
      </c>
      <c r="AF21">
        <v>0</v>
      </c>
      <c r="AG21">
        <v>0</v>
      </c>
      <c r="AH21">
        <v>37.499211867036955</v>
      </c>
      <c r="AI21">
        <v>3.9010186803578848</v>
      </c>
      <c r="AJ21">
        <v>0</v>
      </c>
      <c r="AK21">
        <v>16.710239335933807</v>
      </c>
      <c r="AL21">
        <v>17.946181940791742</v>
      </c>
      <c r="AM21">
        <v>2.5821196941252293</v>
      </c>
      <c r="AN21">
        <v>0</v>
      </c>
      <c r="AO21">
        <v>0</v>
      </c>
      <c r="AP21">
        <v>0.75367448371367052</v>
      </c>
      <c r="AQ21">
        <v>0</v>
      </c>
      <c r="AR21">
        <v>8.2554387615942026</v>
      </c>
      <c r="AS21">
        <v>7.2565461643596443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751.36629030225788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83.980775671581455</v>
      </c>
      <c r="L22">
        <v>33.789335828590332</v>
      </c>
      <c r="M22">
        <v>0</v>
      </c>
      <c r="N22">
        <v>28.438869504410864</v>
      </c>
      <c r="O22">
        <v>47.701455234003504</v>
      </c>
      <c r="P22">
        <v>64.470529588680932</v>
      </c>
      <c r="Q22">
        <v>5.2518316389548705</v>
      </c>
      <c r="R22">
        <v>5.0609442696629214</v>
      </c>
      <c r="S22">
        <v>6.328921739505688</v>
      </c>
      <c r="T22">
        <v>0</v>
      </c>
      <c r="U22">
        <v>282.27</v>
      </c>
      <c r="V22">
        <v>2.7582595764705884</v>
      </c>
      <c r="W22">
        <v>10.863160219363893</v>
      </c>
      <c r="X22">
        <v>36.361013457212721</v>
      </c>
      <c r="Y22">
        <v>0</v>
      </c>
      <c r="Z22">
        <v>3.1976202239999996</v>
      </c>
      <c r="AA22">
        <v>10.333517289498362</v>
      </c>
      <c r="AB22">
        <v>9.6878511458039558</v>
      </c>
      <c r="AC22">
        <v>7.1248390558707628</v>
      </c>
      <c r="AD22">
        <v>6.7194089408907542</v>
      </c>
      <c r="AE22">
        <v>12.121830835612901</v>
      </c>
      <c r="AF22">
        <v>0</v>
      </c>
      <c r="AG22">
        <v>0</v>
      </c>
      <c r="AH22">
        <v>37.499211867036955</v>
      </c>
      <c r="AI22">
        <v>3.9010186803578848</v>
      </c>
      <c r="AJ22">
        <v>0</v>
      </c>
      <c r="AK22">
        <v>16.710239335933807</v>
      </c>
      <c r="AL22">
        <v>17.946181940791742</v>
      </c>
      <c r="AM22">
        <v>2.5821196941252293</v>
      </c>
      <c r="AN22">
        <v>0</v>
      </c>
      <c r="AO22">
        <v>0</v>
      </c>
      <c r="AP22">
        <v>0.75367448371367052</v>
      </c>
      <c r="AQ22">
        <v>0</v>
      </c>
      <c r="AR22">
        <v>8.2554387615942026</v>
      </c>
      <c r="AS22">
        <v>7.2565461643596443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751.36459514802743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124.01057262381768</v>
      </c>
      <c r="L23">
        <v>33.78975640059457</v>
      </c>
      <c r="M23">
        <v>0</v>
      </c>
      <c r="N23">
        <v>28.438869504410864</v>
      </c>
      <c r="O23">
        <v>47.701455234003504</v>
      </c>
      <c r="P23">
        <v>64.470529588680932</v>
      </c>
      <c r="Q23">
        <v>5.2518316389548705</v>
      </c>
      <c r="R23">
        <v>5.0609442696629214</v>
      </c>
      <c r="S23">
        <v>6.328921739505688</v>
      </c>
      <c r="T23">
        <v>0</v>
      </c>
      <c r="U23">
        <v>282.27</v>
      </c>
      <c r="V23">
        <v>2.7582595764705884</v>
      </c>
      <c r="W23">
        <v>10.863160219363893</v>
      </c>
      <c r="X23">
        <v>36.361013457212721</v>
      </c>
      <c r="Y23">
        <v>0</v>
      </c>
      <c r="Z23">
        <v>3.1976202239999996</v>
      </c>
      <c r="AA23">
        <v>10.333517289498362</v>
      </c>
      <c r="AB23">
        <v>9.6878511458039558</v>
      </c>
      <c r="AC23">
        <v>7.1248390558707628</v>
      </c>
      <c r="AD23">
        <v>6.7194089408907542</v>
      </c>
      <c r="AE23">
        <v>12.121830835612901</v>
      </c>
      <c r="AF23">
        <v>0</v>
      </c>
      <c r="AG23">
        <v>0</v>
      </c>
      <c r="AH23">
        <v>37.499211867036955</v>
      </c>
      <c r="AI23">
        <v>3.9010186803578848</v>
      </c>
      <c r="AJ23">
        <v>0</v>
      </c>
      <c r="AK23">
        <v>16.710239335933807</v>
      </c>
      <c r="AL23">
        <v>17.946181940791742</v>
      </c>
      <c r="AM23">
        <v>2.5821196941252293</v>
      </c>
      <c r="AN23">
        <v>0</v>
      </c>
      <c r="AO23">
        <v>0</v>
      </c>
      <c r="AP23">
        <v>1.0677057302256836</v>
      </c>
      <c r="AQ23">
        <v>0</v>
      </c>
      <c r="AR23">
        <v>8.2554387615942026</v>
      </c>
      <c r="AS23">
        <v>7.2565461643596443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791.70884391877996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135.14200388215571</v>
      </c>
      <c r="L24">
        <v>34.999839726974258</v>
      </c>
      <c r="M24">
        <v>0</v>
      </c>
      <c r="N24">
        <v>28.438869504410864</v>
      </c>
      <c r="O24">
        <v>47.701455234003504</v>
      </c>
      <c r="P24">
        <v>64.470529588680932</v>
      </c>
      <c r="Q24">
        <v>5.2518316389548705</v>
      </c>
      <c r="R24">
        <v>5.0609442696629214</v>
      </c>
      <c r="S24">
        <v>6.328921739505688</v>
      </c>
      <c r="T24">
        <v>0</v>
      </c>
      <c r="U24">
        <v>282.27</v>
      </c>
      <c r="V24">
        <v>2.7582595764705884</v>
      </c>
      <c r="W24">
        <v>10.863160219363893</v>
      </c>
      <c r="X24">
        <v>36.361013457212721</v>
      </c>
      <c r="Y24">
        <v>0</v>
      </c>
      <c r="Z24">
        <v>3.1976202239999996</v>
      </c>
      <c r="AA24">
        <v>10.333517289498362</v>
      </c>
      <c r="AB24">
        <v>9.6878511458039558</v>
      </c>
      <c r="AC24">
        <v>7.1248390558707628</v>
      </c>
      <c r="AD24">
        <v>6.7194089408907542</v>
      </c>
      <c r="AE24">
        <v>12.121830835612901</v>
      </c>
      <c r="AF24">
        <v>0</v>
      </c>
      <c r="AG24">
        <v>0</v>
      </c>
      <c r="AH24">
        <v>37.499211867036955</v>
      </c>
      <c r="AI24">
        <v>3.9010186803578848</v>
      </c>
      <c r="AJ24">
        <v>0</v>
      </c>
      <c r="AK24">
        <v>16.710239335933807</v>
      </c>
      <c r="AL24">
        <v>17.946181940791742</v>
      </c>
      <c r="AM24">
        <v>2.5821196941252293</v>
      </c>
      <c r="AN24">
        <v>0</v>
      </c>
      <c r="AO24">
        <v>0</v>
      </c>
      <c r="AP24">
        <v>1.0677057302256836</v>
      </c>
      <c r="AQ24">
        <v>0</v>
      </c>
      <c r="AR24">
        <v>8.2554387615942026</v>
      </c>
      <c r="AS24">
        <v>7.2565461643596443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804.0503585034977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135.14159944490808</v>
      </c>
      <c r="L25">
        <v>34.999839726974258</v>
      </c>
      <c r="M25">
        <v>0</v>
      </c>
      <c r="N25">
        <v>28.438869504410864</v>
      </c>
      <c r="O25">
        <v>47.701455234003504</v>
      </c>
      <c r="P25">
        <v>64.470529588680932</v>
      </c>
      <c r="Q25">
        <v>5.2518316389548705</v>
      </c>
      <c r="R25">
        <v>5.0609442696629214</v>
      </c>
      <c r="S25">
        <v>6.328921739505688</v>
      </c>
      <c r="T25">
        <v>0</v>
      </c>
      <c r="U25">
        <v>282.27</v>
      </c>
      <c r="V25">
        <v>2.7582595764705884</v>
      </c>
      <c r="W25">
        <v>10.863160219363893</v>
      </c>
      <c r="X25">
        <v>36.361013457212721</v>
      </c>
      <c r="Y25">
        <v>0</v>
      </c>
      <c r="Z25">
        <v>3.1976202239999996</v>
      </c>
      <c r="AA25">
        <v>10.333517289498362</v>
      </c>
      <c r="AB25">
        <v>9.6878511458039558</v>
      </c>
      <c r="AC25">
        <v>7.1248390558707628</v>
      </c>
      <c r="AD25">
        <v>4.4692424462127658</v>
      </c>
      <c r="AE25">
        <v>12.121830835612901</v>
      </c>
      <c r="AF25">
        <v>0</v>
      </c>
      <c r="AG25">
        <v>0</v>
      </c>
      <c r="AH25">
        <v>37.499211867036955</v>
      </c>
      <c r="AI25">
        <v>3.9010186803578848</v>
      </c>
      <c r="AJ25">
        <v>0</v>
      </c>
      <c r="AK25">
        <v>16.710239335933807</v>
      </c>
      <c r="AL25">
        <v>17.946181940791742</v>
      </c>
      <c r="AM25">
        <v>2.5821196941252293</v>
      </c>
      <c r="AN25">
        <v>0</v>
      </c>
      <c r="AO25">
        <v>0</v>
      </c>
      <c r="AP25">
        <v>1.0677057302256836</v>
      </c>
      <c r="AQ25">
        <v>0</v>
      </c>
      <c r="AR25">
        <v>8.2554387615942026</v>
      </c>
      <c r="AS25">
        <v>7.9162322959397269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802.45947370315218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135.13887433176947</v>
      </c>
      <c r="L26">
        <v>34.999839726974258</v>
      </c>
      <c r="M26">
        <v>0</v>
      </c>
      <c r="N26">
        <v>28.438869504410864</v>
      </c>
      <c r="O26">
        <v>47.701455234003504</v>
      </c>
      <c r="P26">
        <v>64.470529588680932</v>
      </c>
      <c r="Q26">
        <v>5.2518316389548705</v>
      </c>
      <c r="R26">
        <v>5.0609442696629214</v>
      </c>
      <c r="S26">
        <v>6.328921739505688</v>
      </c>
      <c r="T26">
        <v>0</v>
      </c>
      <c r="U26">
        <v>282.27</v>
      </c>
      <c r="V26">
        <v>2.7582595764705884</v>
      </c>
      <c r="W26">
        <v>10.863160219363893</v>
      </c>
      <c r="X26">
        <v>36.361013457212721</v>
      </c>
      <c r="Y26">
        <v>0</v>
      </c>
      <c r="Z26">
        <v>3.1976202239999996</v>
      </c>
      <c r="AA26">
        <v>10.333517289498362</v>
      </c>
      <c r="AB26">
        <v>9.6878511458039558</v>
      </c>
      <c r="AC26">
        <v>7.1248390558707628</v>
      </c>
      <c r="AD26">
        <v>4.4692424462127658</v>
      </c>
      <c r="AE26">
        <v>12.121830835612901</v>
      </c>
      <c r="AF26">
        <v>0</v>
      </c>
      <c r="AG26">
        <v>0</v>
      </c>
      <c r="AH26">
        <v>37.499211867036955</v>
      </c>
      <c r="AI26">
        <v>3.9010186803578848</v>
      </c>
      <c r="AJ26">
        <v>0</v>
      </c>
      <c r="AK26">
        <v>16.710239335933807</v>
      </c>
      <c r="AL26">
        <v>17.946181940791742</v>
      </c>
      <c r="AM26">
        <v>2.5821196941252293</v>
      </c>
      <c r="AN26">
        <v>0</v>
      </c>
      <c r="AO26">
        <v>0</v>
      </c>
      <c r="AP26">
        <v>1.0677057302256836</v>
      </c>
      <c r="AQ26">
        <v>0</v>
      </c>
      <c r="AR26">
        <v>8.2554387615942026</v>
      </c>
      <c r="AS26">
        <v>7.9162322959397269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802.45674859001349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83.97965260012576</v>
      </c>
      <c r="L27">
        <v>34.999839726974258</v>
      </c>
      <c r="M27">
        <v>0</v>
      </c>
      <c r="N27">
        <v>28.438869504410864</v>
      </c>
      <c r="O27">
        <v>47.701455234003504</v>
      </c>
      <c r="P27">
        <v>64.470529588680932</v>
      </c>
      <c r="Q27">
        <v>5.3513536771058314</v>
      </c>
      <c r="R27">
        <v>5.0594067488839274</v>
      </c>
      <c r="S27">
        <v>6.4772169561752992</v>
      </c>
      <c r="T27">
        <v>0</v>
      </c>
      <c r="U27">
        <v>282.27</v>
      </c>
      <c r="V27">
        <v>2.7582595764705884</v>
      </c>
      <c r="W27">
        <v>10.863160219363893</v>
      </c>
      <c r="X27">
        <v>36.361013457212721</v>
      </c>
      <c r="Y27">
        <v>0</v>
      </c>
      <c r="Z27">
        <v>3.1976202239999996</v>
      </c>
      <c r="AA27">
        <v>10.333517289498362</v>
      </c>
      <c r="AB27">
        <v>9.6878511458039558</v>
      </c>
      <c r="AC27">
        <v>7.1248390558707628</v>
      </c>
      <c r="AD27">
        <v>4.4692424462127658</v>
      </c>
      <c r="AE27">
        <v>12.121830835612901</v>
      </c>
      <c r="AF27">
        <v>0</v>
      </c>
      <c r="AG27">
        <v>0</v>
      </c>
      <c r="AH27">
        <v>37.499211867036955</v>
      </c>
      <c r="AI27">
        <v>4.6812224164294616</v>
      </c>
      <c r="AJ27">
        <v>0</v>
      </c>
      <c r="AK27">
        <v>16.710239335933807</v>
      </c>
      <c r="AL27">
        <v>17.946181940791742</v>
      </c>
      <c r="AM27">
        <v>2.5821196941252293</v>
      </c>
      <c r="AN27">
        <v>0</v>
      </c>
      <c r="AO27">
        <v>0</v>
      </c>
      <c r="AP27">
        <v>1.0677057302256836</v>
      </c>
      <c r="AQ27">
        <v>0</v>
      </c>
      <c r="AR27">
        <v>8.2554387615942026</v>
      </c>
      <c r="AS27">
        <v>7.9162322959397269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752.32401032848304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83.869740036064854</v>
      </c>
      <c r="L28">
        <v>34.999839726974258</v>
      </c>
      <c r="M28">
        <v>0</v>
      </c>
      <c r="N28">
        <v>28.438869504410864</v>
      </c>
      <c r="O28">
        <v>47.701455234003504</v>
      </c>
      <c r="P28">
        <v>64.470529588680932</v>
      </c>
      <c r="Q28">
        <v>5.3513536771058314</v>
      </c>
      <c r="R28">
        <v>5.0594067488839274</v>
      </c>
      <c r="S28">
        <v>6.4772169561752992</v>
      </c>
      <c r="T28">
        <v>0</v>
      </c>
      <c r="U28">
        <v>282.27</v>
      </c>
      <c r="V28">
        <v>2.7582595764705884</v>
      </c>
      <c r="W28">
        <v>10.863160219363893</v>
      </c>
      <c r="X28">
        <v>36.361013457212721</v>
      </c>
      <c r="Y28">
        <v>0</v>
      </c>
      <c r="Z28">
        <v>3.1976202239999996</v>
      </c>
      <c r="AA28">
        <v>10.333517289498362</v>
      </c>
      <c r="AB28">
        <v>9.6878511458039558</v>
      </c>
      <c r="AC28">
        <v>7.1248390558707628</v>
      </c>
      <c r="AD28">
        <v>4.4692424462127658</v>
      </c>
      <c r="AE28">
        <v>12.121830835612901</v>
      </c>
      <c r="AF28">
        <v>0</v>
      </c>
      <c r="AG28">
        <v>0</v>
      </c>
      <c r="AH28">
        <v>37.499211867036955</v>
      </c>
      <c r="AI28">
        <v>5.6174667301983892</v>
      </c>
      <c r="AJ28">
        <v>0</v>
      </c>
      <c r="AK28">
        <v>16.710239335933807</v>
      </c>
      <c r="AL28">
        <v>17.946181940791742</v>
      </c>
      <c r="AM28">
        <v>2.5821196941252293</v>
      </c>
      <c r="AN28">
        <v>0</v>
      </c>
      <c r="AO28">
        <v>0</v>
      </c>
      <c r="AP28">
        <v>1.0677057302256836</v>
      </c>
      <c r="AQ28">
        <v>0</v>
      </c>
      <c r="AR28">
        <v>8.2554387615942026</v>
      </c>
      <c r="AS28">
        <v>7.9162322959397269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753.15034207819099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83.86990308912857</v>
      </c>
      <c r="L29">
        <v>34.999839726974258</v>
      </c>
      <c r="M29">
        <v>0</v>
      </c>
      <c r="N29">
        <v>28.438869504410864</v>
      </c>
      <c r="O29">
        <v>47.701455234003504</v>
      </c>
      <c r="P29">
        <v>64.470529588680932</v>
      </c>
      <c r="Q29">
        <v>5.3513536771058314</v>
      </c>
      <c r="R29">
        <v>5.1906851026761327</v>
      </c>
      <c r="S29">
        <v>6.4772169561752992</v>
      </c>
      <c r="T29">
        <v>0</v>
      </c>
      <c r="U29">
        <v>282.27</v>
      </c>
      <c r="V29">
        <v>2.9081649882352942</v>
      </c>
      <c r="W29">
        <v>10.863160219363893</v>
      </c>
      <c r="X29">
        <v>36.361013457212721</v>
      </c>
      <c r="Y29">
        <v>0</v>
      </c>
      <c r="Z29">
        <v>3.1976202239999996</v>
      </c>
      <c r="AA29">
        <v>10.333517289498362</v>
      </c>
      <c r="AB29">
        <v>9.6878511458039558</v>
      </c>
      <c r="AC29">
        <v>7.1248390558707628</v>
      </c>
      <c r="AD29">
        <v>4.4692424462127658</v>
      </c>
      <c r="AE29">
        <v>12.121830835612901</v>
      </c>
      <c r="AF29">
        <v>0</v>
      </c>
      <c r="AG29">
        <v>0</v>
      </c>
      <c r="AH29">
        <v>37.499211867036955</v>
      </c>
      <c r="AI29">
        <v>12.025123864638111</v>
      </c>
      <c r="AJ29">
        <v>0</v>
      </c>
      <c r="AK29">
        <v>16.710239335933807</v>
      </c>
      <c r="AL29">
        <v>17.946181940791742</v>
      </c>
      <c r="AM29">
        <v>2.5821196941252293</v>
      </c>
      <c r="AN29">
        <v>0</v>
      </c>
      <c r="AO29">
        <v>0</v>
      </c>
      <c r="AP29">
        <v>0.75367448371367052</v>
      </c>
      <c r="AQ29">
        <v>0</v>
      </c>
      <c r="AR29">
        <v>8.2554387615942026</v>
      </c>
      <c r="AS29">
        <v>7.2565461643596443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758.86562865315921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83.869392376894893</v>
      </c>
      <c r="L30">
        <v>34.999839726974258</v>
      </c>
      <c r="M30">
        <v>0</v>
      </c>
      <c r="N30">
        <v>28.438869504410864</v>
      </c>
      <c r="O30">
        <v>47.701455234003504</v>
      </c>
      <c r="P30">
        <v>64.470529588680932</v>
      </c>
      <c r="Q30">
        <v>5.3513536771058314</v>
      </c>
      <c r="R30">
        <v>5.1906851026761327</v>
      </c>
      <c r="S30">
        <v>6.4772169561752992</v>
      </c>
      <c r="T30">
        <v>0</v>
      </c>
      <c r="U30">
        <v>282.27</v>
      </c>
      <c r="V30">
        <v>2.9081649882352942</v>
      </c>
      <c r="W30">
        <v>10.863160219363893</v>
      </c>
      <c r="X30">
        <v>36.361013457212721</v>
      </c>
      <c r="Y30">
        <v>0</v>
      </c>
      <c r="Z30">
        <v>3.1976202239999996</v>
      </c>
      <c r="AA30">
        <v>10.333517289498362</v>
      </c>
      <c r="AB30">
        <v>9.6878511458039558</v>
      </c>
      <c r="AC30">
        <v>7.1248390558707628</v>
      </c>
      <c r="AD30">
        <v>4.4692424462127658</v>
      </c>
      <c r="AE30">
        <v>12.121830835612901</v>
      </c>
      <c r="AF30">
        <v>0</v>
      </c>
      <c r="AG30">
        <v>0</v>
      </c>
      <c r="AH30">
        <v>37.499211867036955</v>
      </c>
      <c r="AI30">
        <v>12.025123864638111</v>
      </c>
      <c r="AJ30">
        <v>0</v>
      </c>
      <c r="AK30">
        <v>16.710239335933807</v>
      </c>
      <c r="AL30">
        <v>17.946181940791742</v>
      </c>
      <c r="AM30">
        <v>2.5821196941252293</v>
      </c>
      <c r="AN30">
        <v>0</v>
      </c>
      <c r="AO30">
        <v>0</v>
      </c>
      <c r="AP30">
        <v>0.75367448371367052</v>
      </c>
      <c r="AQ30">
        <v>0</v>
      </c>
      <c r="AR30">
        <v>8.2554387615942026</v>
      </c>
      <c r="AS30">
        <v>7.2565461643596443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758.86511794092553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83.862271814333909</v>
      </c>
      <c r="L31">
        <v>34.999839726974258</v>
      </c>
      <c r="M31">
        <v>0</v>
      </c>
      <c r="N31">
        <v>28.438869504410864</v>
      </c>
      <c r="O31">
        <v>47.701455234003504</v>
      </c>
      <c r="P31">
        <v>64.470529588680932</v>
      </c>
      <c r="Q31">
        <v>5.3513536771058314</v>
      </c>
      <c r="R31">
        <v>5.1906851026761327</v>
      </c>
      <c r="S31">
        <v>6.4772169561752992</v>
      </c>
      <c r="T31">
        <v>0</v>
      </c>
      <c r="U31">
        <v>282.27</v>
      </c>
      <c r="V31">
        <v>2.9081649882352942</v>
      </c>
      <c r="W31">
        <v>10.863160219363893</v>
      </c>
      <c r="X31">
        <v>36.361013457212721</v>
      </c>
      <c r="Y31">
        <v>0</v>
      </c>
      <c r="Z31">
        <v>3.1976202239999996</v>
      </c>
      <c r="AA31">
        <v>10.333517289498362</v>
      </c>
      <c r="AB31">
        <v>9.6878511458039558</v>
      </c>
      <c r="AC31">
        <v>7.1248390558707628</v>
      </c>
      <c r="AD31">
        <v>4.4692424462127658</v>
      </c>
      <c r="AE31">
        <v>12.121830835612901</v>
      </c>
      <c r="AF31">
        <v>0</v>
      </c>
      <c r="AG31">
        <v>0</v>
      </c>
      <c r="AH31">
        <v>37.499211867036955</v>
      </c>
      <c r="AI31">
        <v>12.025123864638111</v>
      </c>
      <c r="AJ31">
        <v>0</v>
      </c>
      <c r="AK31">
        <v>16.710239335933807</v>
      </c>
      <c r="AL31">
        <v>17.946181940791742</v>
      </c>
      <c r="AM31">
        <v>2.5821196941252293</v>
      </c>
      <c r="AN31">
        <v>0</v>
      </c>
      <c r="AO31">
        <v>0</v>
      </c>
      <c r="AP31">
        <v>0.75367448371367052</v>
      </c>
      <c r="AQ31">
        <v>0</v>
      </c>
      <c r="AR31">
        <v>8.2554387615942026</v>
      </c>
      <c r="AS31">
        <v>5.9371741150363553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757.53862532904122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83.869237384271869</v>
      </c>
      <c r="L32">
        <v>34.999839726974258</v>
      </c>
      <c r="M32">
        <v>0</v>
      </c>
      <c r="N32">
        <v>28.438869504410864</v>
      </c>
      <c r="O32">
        <v>47.701455234003504</v>
      </c>
      <c r="P32">
        <v>64.470529588680932</v>
      </c>
      <c r="Q32">
        <v>5.3513536771058314</v>
      </c>
      <c r="R32">
        <v>5.1906851026761327</v>
      </c>
      <c r="S32">
        <v>6.4772169561752992</v>
      </c>
      <c r="T32">
        <v>0</v>
      </c>
      <c r="U32">
        <v>282.27</v>
      </c>
      <c r="V32">
        <v>2.9081649882352942</v>
      </c>
      <c r="W32">
        <v>10.863160219363893</v>
      </c>
      <c r="X32">
        <v>36.361013457212721</v>
      </c>
      <c r="Y32">
        <v>0</v>
      </c>
      <c r="Z32">
        <v>3.1976202239999996</v>
      </c>
      <c r="AA32">
        <v>10.333517289498362</v>
      </c>
      <c r="AB32">
        <v>9.6878511458039558</v>
      </c>
      <c r="AC32">
        <v>7.1248390558707628</v>
      </c>
      <c r="AD32">
        <v>4.4692424462127658</v>
      </c>
      <c r="AE32">
        <v>12.121830835612901</v>
      </c>
      <c r="AF32">
        <v>0</v>
      </c>
      <c r="AG32">
        <v>0</v>
      </c>
      <c r="AH32">
        <v>37.499211867036955</v>
      </c>
      <c r="AI32">
        <v>12.025123864638111</v>
      </c>
      <c r="AJ32">
        <v>0</v>
      </c>
      <c r="AK32">
        <v>16.710239335933807</v>
      </c>
      <c r="AL32">
        <v>17.946181940791742</v>
      </c>
      <c r="AM32">
        <v>2.5821196941252293</v>
      </c>
      <c r="AN32">
        <v>0</v>
      </c>
      <c r="AO32">
        <v>0</v>
      </c>
      <c r="AP32">
        <v>0.75367448371367052</v>
      </c>
      <c r="AQ32">
        <v>0</v>
      </c>
      <c r="AR32">
        <v>8.2554387615942026</v>
      </c>
      <c r="AS32">
        <v>5.9371741150363553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757.54559089897919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84.938987205600839</v>
      </c>
      <c r="L33">
        <v>34.999839726974258</v>
      </c>
      <c r="M33">
        <v>0</v>
      </c>
      <c r="N33">
        <v>28.438869504410864</v>
      </c>
      <c r="O33">
        <v>47.701455234003504</v>
      </c>
      <c r="P33">
        <v>64.470529588680932</v>
      </c>
      <c r="Q33">
        <v>5.3513536771058314</v>
      </c>
      <c r="R33">
        <v>5.1906851026761327</v>
      </c>
      <c r="S33">
        <v>6.4772169561752992</v>
      </c>
      <c r="T33">
        <v>0</v>
      </c>
      <c r="U33">
        <v>282.27</v>
      </c>
      <c r="V33">
        <v>2.9081649882352942</v>
      </c>
      <c r="W33">
        <v>10.863160219363893</v>
      </c>
      <c r="X33">
        <v>36.361013457212721</v>
      </c>
      <c r="Y33">
        <v>0</v>
      </c>
      <c r="Z33">
        <v>3.1976202239999996</v>
      </c>
      <c r="AA33">
        <v>10.333517289498362</v>
      </c>
      <c r="AB33">
        <v>9.6878511458039558</v>
      </c>
      <c r="AC33">
        <v>7.1248390558707628</v>
      </c>
      <c r="AD33">
        <v>4.4692424462127658</v>
      </c>
      <c r="AE33">
        <v>12.121830835612901</v>
      </c>
      <c r="AF33">
        <v>0</v>
      </c>
      <c r="AG33">
        <v>0</v>
      </c>
      <c r="AH33">
        <v>37.499211867036955</v>
      </c>
      <c r="AI33">
        <v>12.025123864638111</v>
      </c>
      <c r="AJ33">
        <v>0</v>
      </c>
      <c r="AK33">
        <v>16.710239335933807</v>
      </c>
      <c r="AL33">
        <v>17.946181940791742</v>
      </c>
      <c r="AM33">
        <v>2.5821196941252293</v>
      </c>
      <c r="AN33">
        <v>0</v>
      </c>
      <c r="AO33">
        <v>0</v>
      </c>
      <c r="AP33">
        <v>2.4808453236994206</v>
      </c>
      <c r="AQ33">
        <v>0</v>
      </c>
      <c r="AR33">
        <v>8.2554387615942026</v>
      </c>
      <c r="AS33">
        <v>5.9371741150363553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760.34251156029393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84.938987205600839</v>
      </c>
      <c r="L34">
        <v>34.999839726974258</v>
      </c>
      <c r="M34">
        <v>0</v>
      </c>
      <c r="N34">
        <v>28.438869504410864</v>
      </c>
      <c r="O34">
        <v>47.701455234003504</v>
      </c>
      <c r="P34">
        <v>64.470529588680932</v>
      </c>
      <c r="Q34">
        <v>2.9001438270068447</v>
      </c>
      <c r="R34">
        <v>5.1906851026761327</v>
      </c>
      <c r="S34">
        <v>6.4772169561752992</v>
      </c>
      <c r="T34">
        <v>0</v>
      </c>
      <c r="U34">
        <v>282.27</v>
      </c>
      <c r="V34">
        <v>2.9081649882352942</v>
      </c>
      <c r="W34">
        <v>10.863160219363893</v>
      </c>
      <c r="X34">
        <v>36.361013457212721</v>
      </c>
      <c r="Y34">
        <v>0</v>
      </c>
      <c r="Z34">
        <v>3.1976202239999996</v>
      </c>
      <c r="AA34">
        <v>10.333517289498362</v>
      </c>
      <c r="AB34">
        <v>9.6878511458039558</v>
      </c>
      <c r="AC34">
        <v>7.1248390558707628</v>
      </c>
      <c r="AD34">
        <v>4.4692424462127658</v>
      </c>
      <c r="AE34">
        <v>12.121830835612901</v>
      </c>
      <c r="AF34">
        <v>0</v>
      </c>
      <c r="AG34">
        <v>0</v>
      </c>
      <c r="AH34">
        <v>37.499211867036955</v>
      </c>
      <c r="AI34">
        <v>12.025123864638111</v>
      </c>
      <c r="AJ34">
        <v>0</v>
      </c>
      <c r="AK34">
        <v>16.710239335933807</v>
      </c>
      <c r="AL34">
        <v>17.946181940791742</v>
      </c>
      <c r="AM34">
        <v>2.2879540485335936</v>
      </c>
      <c r="AN34">
        <v>0</v>
      </c>
      <c r="AO34">
        <v>0</v>
      </c>
      <c r="AP34">
        <v>2.4808453236994206</v>
      </c>
      <c r="AQ34">
        <v>0</v>
      </c>
      <c r="AR34">
        <v>8.2554387615942026</v>
      </c>
      <c r="AS34">
        <v>5.9371741150363553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757.59713606460332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85.28898303232512</v>
      </c>
      <c r="L35">
        <v>34.999839726974258</v>
      </c>
      <c r="M35">
        <v>0</v>
      </c>
      <c r="N35">
        <v>28.438869504410864</v>
      </c>
      <c r="O35">
        <v>47.701455234003504</v>
      </c>
      <c r="P35">
        <v>64.470529588680932</v>
      </c>
      <c r="Q35">
        <v>2.9770237157107227</v>
      </c>
      <c r="R35">
        <v>5.1937947469621148</v>
      </c>
      <c r="S35">
        <v>6.4753119936305739</v>
      </c>
      <c r="T35">
        <v>0</v>
      </c>
      <c r="U35">
        <v>282.27</v>
      </c>
      <c r="V35">
        <v>2.9081649882352942</v>
      </c>
      <c r="W35">
        <v>10.863160219363893</v>
      </c>
      <c r="X35">
        <v>36.361013457212721</v>
      </c>
      <c r="Y35">
        <v>0</v>
      </c>
      <c r="Z35">
        <v>3.1976202239999996</v>
      </c>
      <c r="AA35">
        <v>10.333517289498362</v>
      </c>
      <c r="AB35">
        <v>9.6878511458039558</v>
      </c>
      <c r="AC35">
        <v>7.1248390558707628</v>
      </c>
      <c r="AD35">
        <v>4.4692424462127658</v>
      </c>
      <c r="AE35">
        <v>12.121830835612901</v>
      </c>
      <c r="AF35">
        <v>0</v>
      </c>
      <c r="AG35">
        <v>0</v>
      </c>
      <c r="AH35">
        <v>37.499211867036955</v>
      </c>
      <c r="AI35">
        <v>3.9010186803578848</v>
      </c>
      <c r="AJ35">
        <v>0</v>
      </c>
      <c r="AK35">
        <v>16.710239335933807</v>
      </c>
      <c r="AL35">
        <v>17.946181940791742</v>
      </c>
      <c r="AM35">
        <v>1.2747172281580859</v>
      </c>
      <c r="AN35">
        <v>0</v>
      </c>
      <c r="AO35">
        <v>0</v>
      </c>
      <c r="AP35">
        <v>0.4396434911592379</v>
      </c>
      <c r="AQ35">
        <v>0</v>
      </c>
      <c r="AR35">
        <v>8.2554387615942026</v>
      </c>
      <c r="AS35">
        <v>5.9371741150363553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746.84667262457697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85.28898303232512</v>
      </c>
      <c r="L36">
        <v>34.999839726974258</v>
      </c>
      <c r="M36">
        <v>0</v>
      </c>
      <c r="N36">
        <v>28.438869504410864</v>
      </c>
      <c r="O36">
        <v>47.701455234003504</v>
      </c>
      <c r="P36">
        <v>64.470529588680932</v>
      </c>
      <c r="Q36">
        <v>2.9770237157107227</v>
      </c>
      <c r="R36">
        <v>5.1937947469621148</v>
      </c>
      <c r="S36">
        <v>6.4753119936305739</v>
      </c>
      <c r="T36">
        <v>0</v>
      </c>
      <c r="U36">
        <v>282.27</v>
      </c>
      <c r="V36">
        <v>2.9081649882352942</v>
      </c>
      <c r="W36">
        <v>10.861614760489509</v>
      </c>
      <c r="X36">
        <v>36.361013457212721</v>
      </c>
      <c r="Y36">
        <v>0</v>
      </c>
      <c r="Z36">
        <v>3.1976202239999996</v>
      </c>
      <c r="AA36">
        <v>10.333517289498362</v>
      </c>
      <c r="AB36">
        <v>9.6878511458039558</v>
      </c>
      <c r="AC36">
        <v>7.1248390558707628</v>
      </c>
      <c r="AD36">
        <v>4.4692424462127658</v>
      </c>
      <c r="AE36">
        <v>12.121830835612901</v>
      </c>
      <c r="AF36">
        <v>0</v>
      </c>
      <c r="AG36">
        <v>0</v>
      </c>
      <c r="AH36">
        <v>37.499211867036955</v>
      </c>
      <c r="AI36">
        <v>3.9010186803578848</v>
      </c>
      <c r="AJ36">
        <v>0</v>
      </c>
      <c r="AK36">
        <v>16.710239335933807</v>
      </c>
      <c r="AL36">
        <v>17.946181940791742</v>
      </c>
      <c r="AM36">
        <v>1.2747172281580859</v>
      </c>
      <c r="AN36">
        <v>0</v>
      </c>
      <c r="AO36">
        <v>0</v>
      </c>
      <c r="AP36">
        <v>0.4396434911592379</v>
      </c>
      <c r="AQ36">
        <v>0</v>
      </c>
      <c r="AR36">
        <v>8.2554387615942026</v>
      </c>
      <c r="AS36">
        <v>5.9371741150363553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746.84512716570259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85.28898303232512</v>
      </c>
      <c r="L37">
        <v>34.299842932434764</v>
      </c>
      <c r="M37">
        <v>0</v>
      </c>
      <c r="N37">
        <v>28.438869504410864</v>
      </c>
      <c r="O37">
        <v>47.701455234003504</v>
      </c>
      <c r="P37">
        <v>64.470529588680932</v>
      </c>
      <c r="Q37">
        <v>2.9770237157107227</v>
      </c>
      <c r="R37">
        <v>5.1937947469621148</v>
      </c>
      <c r="S37">
        <v>6.4753119936305739</v>
      </c>
      <c r="T37">
        <v>0</v>
      </c>
      <c r="U37">
        <v>282.27</v>
      </c>
      <c r="V37">
        <v>2.9107070904977377</v>
      </c>
      <c r="W37">
        <v>5.7905425774358976</v>
      </c>
      <c r="X37">
        <v>18.689886302895609</v>
      </c>
      <c r="Y37">
        <v>0</v>
      </c>
      <c r="Z37">
        <v>3.1976202239999996</v>
      </c>
      <c r="AA37">
        <v>10.333517289498362</v>
      </c>
      <c r="AB37">
        <v>9.6878511458039558</v>
      </c>
      <c r="AC37">
        <v>7.1248390558707628</v>
      </c>
      <c r="AD37">
        <v>4.4692424462127658</v>
      </c>
      <c r="AE37">
        <v>12.121830835612901</v>
      </c>
      <c r="AF37">
        <v>0</v>
      </c>
      <c r="AG37">
        <v>0</v>
      </c>
      <c r="AH37">
        <v>37.499211867036955</v>
      </c>
      <c r="AI37">
        <v>3.9010186803578848</v>
      </c>
      <c r="AJ37">
        <v>0</v>
      </c>
      <c r="AK37">
        <v>16.710239335933807</v>
      </c>
      <c r="AL37">
        <v>17.946181940791742</v>
      </c>
      <c r="AM37">
        <v>0</v>
      </c>
      <c r="AN37">
        <v>0</v>
      </c>
      <c r="AO37">
        <v>0</v>
      </c>
      <c r="AP37">
        <v>0.4396434911592379</v>
      </c>
      <c r="AQ37">
        <v>0</v>
      </c>
      <c r="AR37">
        <v>8.2554387615942026</v>
      </c>
      <c r="AS37">
        <v>5.9371741150363553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722.13075590789651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85.28898303232512</v>
      </c>
      <c r="L38">
        <v>34.299842932434764</v>
      </c>
      <c r="M38">
        <v>0</v>
      </c>
      <c r="N38">
        <v>28.438869504410864</v>
      </c>
      <c r="O38">
        <v>47.701455234003504</v>
      </c>
      <c r="P38">
        <v>64.470529588680932</v>
      </c>
      <c r="Q38">
        <v>2.9770237157107227</v>
      </c>
      <c r="R38">
        <v>5.1937947469621148</v>
      </c>
      <c r="S38">
        <v>6.4753119936305739</v>
      </c>
      <c r="T38">
        <v>0</v>
      </c>
      <c r="U38">
        <v>282.27</v>
      </c>
      <c r="V38">
        <v>2.9107070904977377</v>
      </c>
      <c r="W38">
        <v>6.2585915000000005</v>
      </c>
      <c r="X38">
        <v>18.689886302895609</v>
      </c>
      <c r="Y38">
        <v>0</v>
      </c>
      <c r="Z38">
        <v>3.1976202239999996</v>
      </c>
      <c r="AA38">
        <v>10.333517289498362</v>
      </c>
      <c r="AB38">
        <v>9.6878511458039558</v>
      </c>
      <c r="AC38">
        <v>7.1248390558707628</v>
      </c>
      <c r="AD38">
        <v>4.4692424462127658</v>
      </c>
      <c r="AE38">
        <v>12.121830835612901</v>
      </c>
      <c r="AF38">
        <v>0</v>
      </c>
      <c r="AG38">
        <v>0</v>
      </c>
      <c r="AH38">
        <v>37.499211867036955</v>
      </c>
      <c r="AI38">
        <v>3.9010186803578848</v>
      </c>
      <c r="AJ38">
        <v>0</v>
      </c>
      <c r="AK38">
        <v>16.710239335933807</v>
      </c>
      <c r="AL38">
        <v>17.946181940791742</v>
      </c>
      <c r="AM38">
        <v>0</v>
      </c>
      <c r="AN38">
        <v>0</v>
      </c>
      <c r="AO38">
        <v>0</v>
      </c>
      <c r="AP38">
        <v>0.4396434911592379</v>
      </c>
      <c r="AQ38">
        <v>0</v>
      </c>
      <c r="AR38">
        <v>9.473454199999999</v>
      </c>
      <c r="AS38">
        <v>5.9371741150363553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723.81682026886642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85.28898303232512</v>
      </c>
      <c r="L39">
        <v>34.299842932434764</v>
      </c>
      <c r="M39">
        <v>0</v>
      </c>
      <c r="N39">
        <v>28.438869504410864</v>
      </c>
      <c r="O39">
        <v>47.701455234003504</v>
      </c>
      <c r="P39">
        <v>64.470529588680932</v>
      </c>
      <c r="Q39">
        <v>2.9770237157107227</v>
      </c>
      <c r="R39">
        <v>5.1937947469621148</v>
      </c>
      <c r="S39">
        <v>6.4753119936305739</v>
      </c>
      <c r="T39">
        <v>0</v>
      </c>
      <c r="U39">
        <v>282.27</v>
      </c>
      <c r="V39">
        <v>2.9107070904977377</v>
      </c>
      <c r="W39">
        <v>10.861134529908515</v>
      </c>
      <c r="X39">
        <v>36.361286931038101</v>
      </c>
      <c r="Y39">
        <v>0</v>
      </c>
      <c r="Z39">
        <v>3.1976202239999996</v>
      </c>
      <c r="AA39">
        <v>10.333517289498362</v>
      </c>
      <c r="AB39">
        <v>9.6878511458039558</v>
      </c>
      <c r="AC39">
        <v>7.1248390558707628</v>
      </c>
      <c r="AD39">
        <v>4.4692424462127658</v>
      </c>
      <c r="AE39">
        <v>12.121830835612901</v>
      </c>
      <c r="AF39">
        <v>0</v>
      </c>
      <c r="AG39">
        <v>0</v>
      </c>
      <c r="AH39">
        <v>37.499211867036955</v>
      </c>
      <c r="AI39">
        <v>3.9010186803578848</v>
      </c>
      <c r="AJ39">
        <v>0</v>
      </c>
      <c r="AK39">
        <v>16.710239335933807</v>
      </c>
      <c r="AL39">
        <v>17.946181940791742</v>
      </c>
      <c r="AM39">
        <v>0</v>
      </c>
      <c r="AN39">
        <v>0</v>
      </c>
      <c r="AO39">
        <v>0</v>
      </c>
      <c r="AP39">
        <v>2.4808453236994206</v>
      </c>
      <c r="AQ39">
        <v>0</v>
      </c>
      <c r="AR39">
        <v>9.473454199999999</v>
      </c>
      <c r="AS39">
        <v>5.9371741150363553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748.13196575945767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85.28898303232512</v>
      </c>
      <c r="L40">
        <v>34.299842932434764</v>
      </c>
      <c r="M40">
        <v>0</v>
      </c>
      <c r="N40">
        <v>28.438869504410864</v>
      </c>
      <c r="O40">
        <v>47.701455234003504</v>
      </c>
      <c r="P40">
        <v>64.470529588680932</v>
      </c>
      <c r="Q40">
        <v>2.9770237157107227</v>
      </c>
      <c r="R40">
        <v>5.1937947469621148</v>
      </c>
      <c r="S40">
        <v>6.4753119936305739</v>
      </c>
      <c r="T40">
        <v>0</v>
      </c>
      <c r="U40">
        <v>282.27</v>
      </c>
      <c r="V40">
        <v>2.9107070904977377</v>
      </c>
      <c r="W40">
        <v>10.861614760489509</v>
      </c>
      <c r="X40">
        <v>36.360480142919236</v>
      </c>
      <c r="Y40">
        <v>0</v>
      </c>
      <c r="Z40">
        <v>3.1976202239999996</v>
      </c>
      <c r="AA40">
        <v>10.333517289498362</v>
      </c>
      <c r="AB40">
        <v>9.6878511458039558</v>
      </c>
      <c r="AC40">
        <v>7.1248390558707628</v>
      </c>
      <c r="AD40">
        <v>4.4692424462127658</v>
      </c>
      <c r="AE40">
        <v>12.121830835612901</v>
      </c>
      <c r="AF40">
        <v>0</v>
      </c>
      <c r="AG40">
        <v>0</v>
      </c>
      <c r="AH40">
        <v>37.499211867036955</v>
      </c>
      <c r="AI40">
        <v>3.9010186803578848</v>
      </c>
      <c r="AJ40">
        <v>0</v>
      </c>
      <c r="AK40">
        <v>16.710239335933807</v>
      </c>
      <c r="AL40">
        <v>17.946181940791742</v>
      </c>
      <c r="AM40">
        <v>0</v>
      </c>
      <c r="AN40">
        <v>0</v>
      </c>
      <c r="AO40">
        <v>0</v>
      </c>
      <c r="AP40">
        <v>2.4808453236994206</v>
      </c>
      <c r="AQ40">
        <v>0</v>
      </c>
      <c r="AR40">
        <v>9.473454199999999</v>
      </c>
      <c r="AS40">
        <v>5.9371741150363553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748.13163920191971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83.240882623016759</v>
      </c>
      <c r="L41">
        <v>34.299842932434764</v>
      </c>
      <c r="M41">
        <v>0</v>
      </c>
      <c r="N41">
        <v>27.993704675718849</v>
      </c>
      <c r="O41">
        <v>46.940602712941775</v>
      </c>
      <c r="P41">
        <v>63.445615337333024</v>
      </c>
      <c r="Q41">
        <v>2.9770237157107227</v>
      </c>
      <c r="R41">
        <v>5.1937947469621148</v>
      </c>
      <c r="S41">
        <v>6.4753119936305739</v>
      </c>
      <c r="T41">
        <v>0</v>
      </c>
      <c r="U41">
        <v>277.83999999999997</v>
      </c>
      <c r="V41">
        <v>2.7099047635694573</v>
      </c>
      <c r="W41">
        <v>10.690195009976247</v>
      </c>
      <c r="X41">
        <v>35.791518217388216</v>
      </c>
      <c r="Y41">
        <v>0</v>
      </c>
      <c r="Z41">
        <v>3.1976202239999996</v>
      </c>
      <c r="AA41">
        <v>10.333517289498362</v>
      </c>
      <c r="AB41">
        <v>9.6878511458039558</v>
      </c>
      <c r="AC41">
        <v>7.1248390558707628</v>
      </c>
      <c r="AD41">
        <v>4.4692424462127658</v>
      </c>
      <c r="AE41">
        <v>12.121830835612901</v>
      </c>
      <c r="AF41">
        <v>0</v>
      </c>
      <c r="AG41">
        <v>0</v>
      </c>
      <c r="AH41">
        <v>37.499211867036955</v>
      </c>
      <c r="AI41">
        <v>3.9010186803578848</v>
      </c>
      <c r="AJ41">
        <v>0</v>
      </c>
      <c r="AK41">
        <v>16.710239335933807</v>
      </c>
      <c r="AL41">
        <v>17.946181940791742</v>
      </c>
      <c r="AM41">
        <v>0</v>
      </c>
      <c r="AN41">
        <v>0</v>
      </c>
      <c r="AO41">
        <v>0</v>
      </c>
      <c r="AP41">
        <v>1.3817367227801163</v>
      </c>
      <c r="AQ41">
        <v>0</v>
      </c>
      <c r="AR41">
        <v>8.2554387615942026</v>
      </c>
      <c r="AS41">
        <v>5.9371741150363553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736.16429914921218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81.449001960202139</v>
      </c>
      <c r="L42">
        <v>34.299842932434764</v>
      </c>
      <c r="M42">
        <v>0</v>
      </c>
      <c r="N42">
        <v>27.38114149564586</v>
      </c>
      <c r="O42">
        <v>45.940259444608053</v>
      </c>
      <c r="P42">
        <v>62.068198044977628</v>
      </c>
      <c r="Q42">
        <v>2.9770237157107227</v>
      </c>
      <c r="R42">
        <v>5.1937947469621148</v>
      </c>
      <c r="S42">
        <v>6.4753119936305739</v>
      </c>
      <c r="T42">
        <v>0</v>
      </c>
      <c r="U42">
        <v>271.83</v>
      </c>
      <c r="V42">
        <v>2.6486740037593983</v>
      </c>
      <c r="W42">
        <v>10.462737939290919</v>
      </c>
      <c r="X42">
        <v>35.020090941244746</v>
      </c>
      <c r="Y42">
        <v>0</v>
      </c>
      <c r="Z42">
        <v>3.1976202239999996</v>
      </c>
      <c r="AA42">
        <v>10.333517289498362</v>
      </c>
      <c r="AB42">
        <v>9.6878511458039558</v>
      </c>
      <c r="AC42">
        <v>7.1248390558707628</v>
      </c>
      <c r="AD42">
        <v>4.4692424462127658</v>
      </c>
      <c r="AE42">
        <v>12.121830835612901</v>
      </c>
      <c r="AF42">
        <v>0</v>
      </c>
      <c r="AG42">
        <v>0</v>
      </c>
      <c r="AH42">
        <v>37.499211867036955</v>
      </c>
      <c r="AI42">
        <v>3.9010186803578848</v>
      </c>
      <c r="AJ42">
        <v>0</v>
      </c>
      <c r="AK42">
        <v>16.710239335933807</v>
      </c>
      <c r="AL42">
        <v>17.946181940791742</v>
      </c>
      <c r="AM42">
        <v>0</v>
      </c>
      <c r="AN42">
        <v>0</v>
      </c>
      <c r="AO42">
        <v>0</v>
      </c>
      <c r="AP42">
        <v>1.3817367227801163</v>
      </c>
      <c r="AQ42">
        <v>0</v>
      </c>
      <c r="AR42">
        <v>8.2554387615942026</v>
      </c>
      <c r="AS42">
        <v>5.9371741150363553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724.31197963899672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84.529558674983519</v>
      </c>
      <c r="L43">
        <v>34.330790330935251</v>
      </c>
      <c r="M43">
        <v>0</v>
      </c>
      <c r="N43">
        <v>28.438869504410864</v>
      </c>
      <c r="O43">
        <v>47.701455234003504</v>
      </c>
      <c r="P43">
        <v>64.470529588680932</v>
      </c>
      <c r="Q43">
        <v>2.7978970370370373</v>
      </c>
      <c r="R43">
        <v>4.527015934739941</v>
      </c>
      <c r="S43">
        <v>6.2484636222910215</v>
      </c>
      <c r="T43">
        <v>0</v>
      </c>
      <c r="U43">
        <v>281.52478249873502</v>
      </c>
      <c r="V43">
        <v>2.8073218979591834</v>
      </c>
      <c r="W43">
        <v>10.863160219363893</v>
      </c>
      <c r="X43">
        <v>36.361013457212721</v>
      </c>
      <c r="Y43">
        <v>0</v>
      </c>
      <c r="Z43">
        <v>3.1976202239999996</v>
      </c>
      <c r="AA43">
        <v>10.333517289498362</v>
      </c>
      <c r="AB43">
        <v>9.6878511458039558</v>
      </c>
      <c r="AC43">
        <v>7.1248390558707628</v>
      </c>
      <c r="AD43">
        <v>4.4692424462127658</v>
      </c>
      <c r="AE43">
        <v>12.121830835612901</v>
      </c>
      <c r="AF43">
        <v>0</v>
      </c>
      <c r="AG43">
        <v>0</v>
      </c>
      <c r="AH43">
        <v>37.499211867036955</v>
      </c>
      <c r="AI43">
        <v>3.9010186803578848</v>
      </c>
      <c r="AJ43">
        <v>0</v>
      </c>
      <c r="AK43">
        <v>16.710239335933807</v>
      </c>
      <c r="AL43">
        <v>17.946181940791742</v>
      </c>
      <c r="AM43">
        <v>0</v>
      </c>
      <c r="AN43">
        <v>0</v>
      </c>
      <c r="AO43">
        <v>0</v>
      </c>
      <c r="AP43">
        <v>1.3817367227801163</v>
      </c>
      <c r="AQ43">
        <v>0</v>
      </c>
      <c r="AR43">
        <v>9.473454199999999</v>
      </c>
      <c r="AS43">
        <v>5.9371741150363553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744.38477585928831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84.529558674983519</v>
      </c>
      <c r="L44">
        <v>34.330790330935251</v>
      </c>
      <c r="M44">
        <v>0</v>
      </c>
      <c r="N44">
        <v>28.438869504410864</v>
      </c>
      <c r="O44">
        <v>47.701455234003504</v>
      </c>
      <c r="P44">
        <v>64.470529588680932</v>
      </c>
      <c r="Q44">
        <v>2.7978970370370373</v>
      </c>
      <c r="R44">
        <v>5.009813776978417</v>
      </c>
      <c r="S44">
        <v>6.2484636222910215</v>
      </c>
      <c r="T44">
        <v>0</v>
      </c>
      <c r="U44">
        <v>282.27</v>
      </c>
      <c r="V44">
        <v>2.8073218979591834</v>
      </c>
      <c r="W44">
        <v>10.863160219363893</v>
      </c>
      <c r="X44">
        <v>36.361013457212721</v>
      </c>
      <c r="Y44">
        <v>0</v>
      </c>
      <c r="Z44">
        <v>3.1976202239999996</v>
      </c>
      <c r="AA44">
        <v>10.333517289498362</v>
      </c>
      <c r="AB44">
        <v>9.6878511458039558</v>
      </c>
      <c r="AC44">
        <v>7.1248390558707628</v>
      </c>
      <c r="AD44">
        <v>4.4692424462127658</v>
      </c>
      <c r="AE44">
        <v>12.121830835612901</v>
      </c>
      <c r="AF44">
        <v>0</v>
      </c>
      <c r="AG44">
        <v>0</v>
      </c>
      <c r="AH44">
        <v>37.499211867036955</v>
      </c>
      <c r="AI44">
        <v>3.9010186803578848</v>
      </c>
      <c r="AJ44">
        <v>0</v>
      </c>
      <c r="AK44">
        <v>16.710239335933807</v>
      </c>
      <c r="AL44">
        <v>17.946181940791742</v>
      </c>
      <c r="AM44">
        <v>0</v>
      </c>
      <c r="AN44">
        <v>0</v>
      </c>
      <c r="AO44">
        <v>0</v>
      </c>
      <c r="AP44">
        <v>1.3817367227801163</v>
      </c>
      <c r="AQ44">
        <v>0</v>
      </c>
      <c r="AR44">
        <v>9.473454199999999</v>
      </c>
      <c r="AS44">
        <v>5.9371741150363553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745.61279120279175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84.529558674983519</v>
      </c>
      <c r="L45">
        <v>34.330790330935251</v>
      </c>
      <c r="M45">
        <v>0</v>
      </c>
      <c r="N45">
        <v>28.438869504410864</v>
      </c>
      <c r="O45">
        <v>47.701455234003504</v>
      </c>
      <c r="P45">
        <v>64.470529588680932</v>
      </c>
      <c r="Q45">
        <v>2.7978970370370373</v>
      </c>
      <c r="R45">
        <v>5.009813776978417</v>
      </c>
      <c r="S45">
        <v>2.7984835730236708</v>
      </c>
      <c r="T45">
        <v>0</v>
      </c>
      <c r="U45">
        <v>282.27</v>
      </c>
      <c r="V45">
        <v>2.8073218979591834</v>
      </c>
      <c r="W45">
        <v>10.863160219363893</v>
      </c>
      <c r="X45">
        <v>36.361013457212721</v>
      </c>
      <c r="Y45">
        <v>0</v>
      </c>
      <c r="Z45">
        <v>3.1976202239999996</v>
      </c>
      <c r="AA45">
        <v>10.333517289498362</v>
      </c>
      <c r="AB45">
        <v>9.6878511458039558</v>
      </c>
      <c r="AC45">
        <v>7.1248390558707628</v>
      </c>
      <c r="AD45">
        <v>4.4692424462127658</v>
      </c>
      <c r="AE45">
        <v>12.121830835612901</v>
      </c>
      <c r="AF45">
        <v>0</v>
      </c>
      <c r="AG45">
        <v>0</v>
      </c>
      <c r="AH45">
        <v>37.499211867036955</v>
      </c>
      <c r="AI45">
        <v>3.9010186803578848</v>
      </c>
      <c r="AJ45">
        <v>0</v>
      </c>
      <c r="AK45">
        <v>16.710239335933807</v>
      </c>
      <c r="AL45">
        <v>12.818701350000003</v>
      </c>
      <c r="AM45">
        <v>0</v>
      </c>
      <c r="AN45">
        <v>0</v>
      </c>
      <c r="AO45">
        <v>0</v>
      </c>
      <c r="AP45">
        <v>1.3817367227801163</v>
      </c>
      <c r="AQ45">
        <v>0</v>
      </c>
      <c r="AR45">
        <v>9.473454199999999</v>
      </c>
      <c r="AS45">
        <v>5.9371741150363553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737.03533056273261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83.862628276355068</v>
      </c>
      <c r="L46">
        <v>32.620005105953474</v>
      </c>
      <c r="M46">
        <v>0</v>
      </c>
      <c r="N46">
        <v>28.438869504410864</v>
      </c>
      <c r="O46">
        <v>47.701455234003504</v>
      </c>
      <c r="P46">
        <v>64.470529588680932</v>
      </c>
      <c r="Q46">
        <v>2.7978970370370373</v>
      </c>
      <c r="R46">
        <v>5.009813776978417</v>
      </c>
      <c r="S46">
        <v>2.7984835730236708</v>
      </c>
      <c r="T46">
        <v>0</v>
      </c>
      <c r="U46">
        <v>282.27</v>
      </c>
      <c r="V46">
        <v>2.8073218979591834</v>
      </c>
      <c r="W46">
        <v>10.863160219363893</v>
      </c>
      <c r="X46">
        <v>36.361013457212721</v>
      </c>
      <c r="Y46">
        <v>0</v>
      </c>
      <c r="Z46">
        <v>3.1976202239999996</v>
      </c>
      <c r="AA46">
        <v>10.333517289498362</v>
      </c>
      <c r="AB46">
        <v>9.6878511458039558</v>
      </c>
      <c r="AC46">
        <v>7.1248390558707628</v>
      </c>
      <c r="AD46">
        <v>4.4692424462127658</v>
      </c>
      <c r="AE46">
        <v>12.121830835612901</v>
      </c>
      <c r="AF46">
        <v>0</v>
      </c>
      <c r="AG46">
        <v>0</v>
      </c>
      <c r="AH46">
        <v>37.499211867036955</v>
      </c>
      <c r="AI46">
        <v>3.9010186803578848</v>
      </c>
      <c r="AJ46">
        <v>0</v>
      </c>
      <c r="AK46">
        <v>16.710239335933807</v>
      </c>
      <c r="AL46">
        <v>12.818701350000003</v>
      </c>
      <c r="AM46">
        <v>0</v>
      </c>
      <c r="AN46">
        <v>0</v>
      </c>
      <c r="AO46">
        <v>0</v>
      </c>
      <c r="AP46">
        <v>1.3817367227801163</v>
      </c>
      <c r="AQ46">
        <v>0</v>
      </c>
      <c r="AR46">
        <v>8.2554387615942026</v>
      </c>
      <c r="AS46">
        <v>5.9371741150363553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733.43959950071667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83.862628276355068</v>
      </c>
      <c r="L47">
        <v>32.619366829504351</v>
      </c>
      <c r="M47">
        <v>0</v>
      </c>
      <c r="N47">
        <v>28.438869504410864</v>
      </c>
      <c r="O47">
        <v>47.701455234003504</v>
      </c>
      <c r="P47">
        <v>64.470529588680932</v>
      </c>
      <c r="Q47">
        <v>2.8973037631578946</v>
      </c>
      <c r="R47">
        <v>2.8977137173333332</v>
      </c>
      <c r="S47">
        <v>2.7984835730236708</v>
      </c>
      <c r="T47">
        <v>0</v>
      </c>
      <c r="U47">
        <v>282.27</v>
      </c>
      <c r="V47">
        <v>2.8073218979591834</v>
      </c>
      <c r="W47">
        <v>10.863160219363893</v>
      </c>
      <c r="X47">
        <v>36.361013457212721</v>
      </c>
      <c r="Y47">
        <v>0</v>
      </c>
      <c r="Z47">
        <v>3.1976202239999996</v>
      </c>
      <c r="AA47">
        <v>10.333517289498362</v>
      </c>
      <c r="AB47">
        <v>9.6878511458039558</v>
      </c>
      <c r="AC47">
        <v>7.1248390558707628</v>
      </c>
      <c r="AD47">
        <v>4.4692424462127658</v>
      </c>
      <c r="AE47">
        <v>12.121830835612901</v>
      </c>
      <c r="AF47">
        <v>0</v>
      </c>
      <c r="AG47">
        <v>0</v>
      </c>
      <c r="AH47">
        <v>37.499211867036955</v>
      </c>
      <c r="AI47">
        <v>3.9010186803578848</v>
      </c>
      <c r="AJ47">
        <v>0</v>
      </c>
      <c r="AK47">
        <v>16.710239335933807</v>
      </c>
      <c r="AL47">
        <v>12.818701350000003</v>
      </c>
      <c r="AM47">
        <v>0</v>
      </c>
      <c r="AN47">
        <v>0</v>
      </c>
      <c r="AO47">
        <v>0</v>
      </c>
      <c r="AP47">
        <v>1.3817367227801163</v>
      </c>
      <c r="AQ47">
        <v>0</v>
      </c>
      <c r="AR47">
        <v>8.2554387615942026</v>
      </c>
      <c r="AS47">
        <v>5.9371741150363553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731.42626789074325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83.862628276355068</v>
      </c>
      <c r="L48">
        <v>32.619366829504351</v>
      </c>
      <c r="M48">
        <v>0</v>
      </c>
      <c r="N48">
        <v>28.438869504410864</v>
      </c>
      <c r="O48">
        <v>47.701455234003504</v>
      </c>
      <c r="P48">
        <v>64.470529588680932</v>
      </c>
      <c r="Q48">
        <v>2.8973037631578946</v>
      </c>
      <c r="R48">
        <v>2.8977137173333332</v>
      </c>
      <c r="S48">
        <v>2.7984835730236708</v>
      </c>
      <c r="T48">
        <v>0</v>
      </c>
      <c r="U48">
        <v>282.27</v>
      </c>
      <c r="V48">
        <v>2.8073218979591834</v>
      </c>
      <c r="W48">
        <v>10.863160219363893</v>
      </c>
      <c r="X48">
        <v>36.361013457212721</v>
      </c>
      <c r="Y48">
        <v>0</v>
      </c>
      <c r="Z48">
        <v>3.1976202239999996</v>
      </c>
      <c r="AA48">
        <v>10.333517289498362</v>
      </c>
      <c r="AB48">
        <v>9.6878511458039558</v>
      </c>
      <c r="AC48">
        <v>7.1248390558707628</v>
      </c>
      <c r="AD48">
        <v>4.4692424462127658</v>
      </c>
      <c r="AE48">
        <v>12.121830835612901</v>
      </c>
      <c r="AF48">
        <v>0</v>
      </c>
      <c r="AG48">
        <v>0</v>
      </c>
      <c r="AH48">
        <v>37.499211867036955</v>
      </c>
      <c r="AI48">
        <v>3.9010186803578848</v>
      </c>
      <c r="AJ48">
        <v>0</v>
      </c>
      <c r="AK48">
        <v>16.710239335933807</v>
      </c>
      <c r="AL48">
        <v>12.818701350000003</v>
      </c>
      <c r="AM48">
        <v>0</v>
      </c>
      <c r="AN48">
        <v>0</v>
      </c>
      <c r="AO48">
        <v>0</v>
      </c>
      <c r="AP48">
        <v>1.3817367227801163</v>
      </c>
      <c r="AQ48">
        <v>0</v>
      </c>
      <c r="AR48">
        <v>8.2554387615942026</v>
      </c>
      <c r="AS48">
        <v>5.9371741150363553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731.42626789074325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83.260857987232839</v>
      </c>
      <c r="L49">
        <v>32.619305669178729</v>
      </c>
      <c r="M49">
        <v>0</v>
      </c>
      <c r="N49">
        <v>28.438869504410864</v>
      </c>
      <c r="O49">
        <v>47.701455234003504</v>
      </c>
      <c r="P49">
        <v>64.470529588680932</v>
      </c>
      <c r="Q49">
        <v>2.8973037631578946</v>
      </c>
      <c r="R49">
        <v>2.8977137173333332</v>
      </c>
      <c r="S49">
        <v>2.7984835730236708</v>
      </c>
      <c r="T49">
        <v>0</v>
      </c>
      <c r="U49">
        <v>282.27</v>
      </c>
      <c r="V49">
        <v>2.8073218979591834</v>
      </c>
      <c r="W49">
        <v>10.863160219363893</v>
      </c>
      <c r="X49">
        <v>36.361013457212721</v>
      </c>
      <c r="Y49">
        <v>0</v>
      </c>
      <c r="Z49">
        <v>3.1976202239999996</v>
      </c>
      <c r="AA49">
        <v>10.333517289498362</v>
      </c>
      <c r="AB49">
        <v>9.6878511458039558</v>
      </c>
      <c r="AC49">
        <v>7.1248390558707628</v>
      </c>
      <c r="AD49">
        <v>4.4692424462127658</v>
      </c>
      <c r="AE49">
        <v>12.121830835612901</v>
      </c>
      <c r="AF49">
        <v>0</v>
      </c>
      <c r="AG49">
        <v>0</v>
      </c>
      <c r="AH49">
        <v>37.499211867036955</v>
      </c>
      <c r="AI49">
        <v>3.9010186803578848</v>
      </c>
      <c r="AJ49">
        <v>0</v>
      </c>
      <c r="AK49">
        <v>16.710239335933807</v>
      </c>
      <c r="AL49">
        <v>12.818701350000003</v>
      </c>
      <c r="AM49">
        <v>0</v>
      </c>
      <c r="AN49">
        <v>0</v>
      </c>
      <c r="AO49">
        <v>0</v>
      </c>
      <c r="AP49">
        <v>0.75367448371367052</v>
      </c>
      <c r="AQ49">
        <v>0</v>
      </c>
      <c r="AR49">
        <v>9.473454199999999</v>
      </c>
      <c r="AS49">
        <v>5.9371741150363553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731.41438964063468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83.869447263031546</v>
      </c>
      <c r="L50">
        <v>32.620132755813948</v>
      </c>
      <c r="M50">
        <v>0</v>
      </c>
      <c r="N50">
        <v>28.438869504410864</v>
      </c>
      <c r="O50">
        <v>47.701455234003504</v>
      </c>
      <c r="P50">
        <v>64.470529588680932</v>
      </c>
      <c r="Q50">
        <v>2.8973037631578946</v>
      </c>
      <c r="R50">
        <v>2.8977137173333332</v>
      </c>
      <c r="S50">
        <v>2.7984835730236708</v>
      </c>
      <c r="T50">
        <v>0</v>
      </c>
      <c r="U50">
        <v>282.27</v>
      </c>
      <c r="V50">
        <v>2.8073218979591834</v>
      </c>
      <c r="W50">
        <v>10.863160219363893</v>
      </c>
      <c r="X50">
        <v>36.361013457212721</v>
      </c>
      <c r="Y50">
        <v>0</v>
      </c>
      <c r="Z50">
        <v>3.1976202239999996</v>
      </c>
      <c r="AA50">
        <v>10.333517289498362</v>
      </c>
      <c r="AB50">
        <v>9.6878511458039558</v>
      </c>
      <c r="AC50">
        <v>7.1248390558707628</v>
      </c>
      <c r="AD50">
        <v>4.4692424462127658</v>
      </c>
      <c r="AE50">
        <v>12.121830835612901</v>
      </c>
      <c r="AF50">
        <v>0</v>
      </c>
      <c r="AG50">
        <v>0</v>
      </c>
      <c r="AH50">
        <v>37.499211867036955</v>
      </c>
      <c r="AI50">
        <v>3.9010186803578848</v>
      </c>
      <c r="AJ50">
        <v>0</v>
      </c>
      <c r="AK50">
        <v>16.710239335933807</v>
      </c>
      <c r="AL50">
        <v>12.818701350000003</v>
      </c>
      <c r="AM50">
        <v>0</v>
      </c>
      <c r="AN50">
        <v>0</v>
      </c>
      <c r="AO50">
        <v>0</v>
      </c>
      <c r="AP50">
        <v>0.75367448371367052</v>
      </c>
      <c r="AQ50">
        <v>0</v>
      </c>
      <c r="AR50">
        <v>9.473454199999999</v>
      </c>
      <c r="AS50">
        <v>5.9371741150363553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732.02380600306867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84.950478956129231</v>
      </c>
      <c r="L51">
        <v>33.790269629093743</v>
      </c>
      <c r="M51">
        <v>0</v>
      </c>
      <c r="N51">
        <v>28.438869504410864</v>
      </c>
      <c r="O51">
        <v>47.701455234003504</v>
      </c>
      <c r="P51">
        <v>64.470529588680932</v>
      </c>
      <c r="Q51">
        <v>2.8973037631578946</v>
      </c>
      <c r="R51">
        <v>2.8977137173333332</v>
      </c>
      <c r="S51">
        <v>2.7984835730236708</v>
      </c>
      <c r="T51">
        <v>0</v>
      </c>
      <c r="U51">
        <v>282.27</v>
      </c>
      <c r="V51">
        <v>2.8073218979591834</v>
      </c>
      <c r="W51">
        <v>6.7609409094671493</v>
      </c>
      <c r="X51">
        <v>24.13099104040635</v>
      </c>
      <c r="Y51">
        <v>0</v>
      </c>
      <c r="Z51">
        <v>3.1976202239999996</v>
      </c>
      <c r="AA51">
        <v>10.333517289498362</v>
      </c>
      <c r="AB51">
        <v>9.6878511458039558</v>
      </c>
      <c r="AC51">
        <v>7.1248390558707628</v>
      </c>
      <c r="AD51">
        <v>4.4692424462127658</v>
      </c>
      <c r="AE51">
        <v>12.121830835612901</v>
      </c>
      <c r="AF51">
        <v>0</v>
      </c>
      <c r="AG51">
        <v>0</v>
      </c>
      <c r="AH51">
        <v>37.499211867036955</v>
      </c>
      <c r="AI51">
        <v>0.87382795555226411</v>
      </c>
      <c r="AJ51">
        <v>0</v>
      </c>
      <c r="AK51">
        <v>16.710239335933807</v>
      </c>
      <c r="AL51">
        <v>12.818701350000003</v>
      </c>
      <c r="AM51">
        <v>0</v>
      </c>
      <c r="AN51">
        <v>0</v>
      </c>
      <c r="AO51">
        <v>0</v>
      </c>
      <c r="AP51">
        <v>0.78507760836487184</v>
      </c>
      <c r="AQ51">
        <v>0</v>
      </c>
      <c r="AR51">
        <v>9.473454199999999</v>
      </c>
      <c r="AS51">
        <v>5.9371741150363553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714.94694524258875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84.95030502200585</v>
      </c>
      <c r="L52">
        <v>33.789549760432642</v>
      </c>
      <c r="M52">
        <v>0</v>
      </c>
      <c r="N52">
        <v>28.438869504410864</v>
      </c>
      <c r="O52">
        <v>47.701455234003504</v>
      </c>
      <c r="P52">
        <v>64.470529588680932</v>
      </c>
      <c r="Q52">
        <v>2.8973037631578946</v>
      </c>
      <c r="R52">
        <v>2.8977137173333332</v>
      </c>
      <c r="S52">
        <v>2.7984835730236708</v>
      </c>
      <c r="T52">
        <v>0</v>
      </c>
      <c r="U52">
        <v>282.27</v>
      </c>
      <c r="V52">
        <v>2.8073218979591834</v>
      </c>
      <c r="W52">
        <v>6.7609409094671493</v>
      </c>
      <c r="X52">
        <v>20.270666360695735</v>
      </c>
      <c r="Y52">
        <v>0</v>
      </c>
      <c r="Z52">
        <v>3.1976202239999996</v>
      </c>
      <c r="AA52">
        <v>10.333517289498362</v>
      </c>
      <c r="AB52">
        <v>9.6878511458039558</v>
      </c>
      <c r="AC52">
        <v>7.1248390558707628</v>
      </c>
      <c r="AD52">
        <v>4.4692424462127658</v>
      </c>
      <c r="AE52">
        <v>12.121830835612901</v>
      </c>
      <c r="AF52">
        <v>0</v>
      </c>
      <c r="AG52">
        <v>0</v>
      </c>
      <c r="AH52">
        <v>37.499211867036955</v>
      </c>
      <c r="AI52">
        <v>0</v>
      </c>
      <c r="AJ52">
        <v>0</v>
      </c>
      <c r="AK52">
        <v>16.710239335933807</v>
      </c>
      <c r="AL52">
        <v>12.818701350000003</v>
      </c>
      <c r="AM52">
        <v>0</v>
      </c>
      <c r="AN52">
        <v>0</v>
      </c>
      <c r="AO52">
        <v>0</v>
      </c>
      <c r="AP52">
        <v>0.78507760836487184</v>
      </c>
      <c r="AQ52">
        <v>0</v>
      </c>
      <c r="AR52">
        <v>8.1201035999999984</v>
      </c>
      <c r="AS52">
        <v>5.9371741150363553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708.85854820454131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84.95030502200585</v>
      </c>
      <c r="L53">
        <v>33.789549760432642</v>
      </c>
      <c r="M53">
        <v>0</v>
      </c>
      <c r="N53">
        <v>28.438869504410864</v>
      </c>
      <c r="O53">
        <v>47.701455234003504</v>
      </c>
      <c r="P53">
        <v>64.470529588680932</v>
      </c>
      <c r="Q53">
        <v>2.8973037631578946</v>
      </c>
      <c r="R53">
        <v>2.8977137173333332</v>
      </c>
      <c r="S53">
        <v>2.7984835730236708</v>
      </c>
      <c r="T53">
        <v>0</v>
      </c>
      <c r="U53">
        <v>282.27</v>
      </c>
      <c r="V53">
        <v>2.8073218979591834</v>
      </c>
      <c r="W53">
        <v>6.7609409094671493</v>
      </c>
      <c r="X53">
        <v>20.270666360695735</v>
      </c>
      <c r="Y53">
        <v>0</v>
      </c>
      <c r="Z53">
        <v>3.1976202239999996</v>
      </c>
      <c r="AA53">
        <v>10.333517289498362</v>
      </c>
      <c r="AB53">
        <v>9.6878511458039558</v>
      </c>
      <c r="AC53">
        <v>7.1248390558707628</v>
      </c>
      <c r="AD53">
        <v>4.4692424462127658</v>
      </c>
      <c r="AE53">
        <v>12.121830835612901</v>
      </c>
      <c r="AF53">
        <v>0</v>
      </c>
      <c r="AG53">
        <v>0</v>
      </c>
      <c r="AH53">
        <v>37.499211867036955</v>
      </c>
      <c r="AI53">
        <v>0</v>
      </c>
      <c r="AJ53">
        <v>0</v>
      </c>
      <c r="AK53">
        <v>16.710239335933807</v>
      </c>
      <c r="AL53">
        <v>12.818701350000003</v>
      </c>
      <c r="AM53">
        <v>0</v>
      </c>
      <c r="AN53">
        <v>0</v>
      </c>
      <c r="AO53">
        <v>0</v>
      </c>
      <c r="AP53">
        <v>0.78507760836487184</v>
      </c>
      <c r="AQ53">
        <v>0</v>
      </c>
      <c r="AR53">
        <v>8.1201035999999984</v>
      </c>
      <c r="AS53">
        <v>5.9371741150363553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708.85854820454131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84.95030502200585</v>
      </c>
      <c r="L54">
        <v>33.789549760432642</v>
      </c>
      <c r="M54">
        <v>0</v>
      </c>
      <c r="N54">
        <v>28.438869504410864</v>
      </c>
      <c r="O54">
        <v>47.701455234003504</v>
      </c>
      <c r="P54">
        <v>64.470529588680932</v>
      </c>
      <c r="Q54">
        <v>2.8973037631578946</v>
      </c>
      <c r="R54">
        <v>2.8977137173333332</v>
      </c>
      <c r="S54">
        <v>2.7984835730236708</v>
      </c>
      <c r="T54">
        <v>0</v>
      </c>
      <c r="U54">
        <v>282.27</v>
      </c>
      <c r="V54">
        <v>2.8073218979591834</v>
      </c>
      <c r="W54">
        <v>6.7609409094671493</v>
      </c>
      <c r="X54">
        <v>24.13099104040635</v>
      </c>
      <c r="Y54">
        <v>0</v>
      </c>
      <c r="Z54">
        <v>3.1976202239999996</v>
      </c>
      <c r="AA54">
        <v>10.333517289498362</v>
      </c>
      <c r="AB54">
        <v>9.6878511458039558</v>
      </c>
      <c r="AC54">
        <v>7.1248390558707628</v>
      </c>
      <c r="AD54">
        <v>4.4692424462127658</v>
      </c>
      <c r="AE54">
        <v>12.121830835612901</v>
      </c>
      <c r="AF54">
        <v>0</v>
      </c>
      <c r="AG54">
        <v>0</v>
      </c>
      <c r="AH54">
        <v>37.499211867036955</v>
      </c>
      <c r="AI54">
        <v>0</v>
      </c>
      <c r="AJ54">
        <v>0</v>
      </c>
      <c r="AK54">
        <v>16.710239335933807</v>
      </c>
      <c r="AL54">
        <v>12.818701350000003</v>
      </c>
      <c r="AM54">
        <v>0</v>
      </c>
      <c r="AN54">
        <v>0</v>
      </c>
      <c r="AO54">
        <v>0</v>
      </c>
      <c r="AP54">
        <v>0.78507760836487184</v>
      </c>
      <c r="AQ54">
        <v>0</v>
      </c>
      <c r="AR54">
        <v>8.1201035999999984</v>
      </c>
      <c r="AS54">
        <v>5.9371741150363553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712.71887288425194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82.001375562407219</v>
      </c>
      <c r="L55">
        <v>33.780525829307571</v>
      </c>
      <c r="M55">
        <v>0</v>
      </c>
      <c r="N55">
        <v>28.438869504410864</v>
      </c>
      <c r="O55">
        <v>47.701455234003504</v>
      </c>
      <c r="P55">
        <v>64.470529588680932</v>
      </c>
      <c r="Q55">
        <v>2.8973037631578946</v>
      </c>
      <c r="R55">
        <v>2.7998029184549349</v>
      </c>
      <c r="S55">
        <v>2.7984835730236708</v>
      </c>
      <c r="T55">
        <v>0</v>
      </c>
      <c r="U55">
        <v>282.27</v>
      </c>
      <c r="V55">
        <v>2.7092195102954344</v>
      </c>
      <c r="W55">
        <v>6.7609409094671493</v>
      </c>
      <c r="X55">
        <v>20.270666360695735</v>
      </c>
      <c r="Y55">
        <v>0</v>
      </c>
      <c r="Z55">
        <v>3.1976202239999996</v>
      </c>
      <c r="AA55">
        <v>10.333517289498362</v>
      </c>
      <c r="AB55">
        <v>9.6878511458039558</v>
      </c>
      <c r="AC55">
        <v>7.1248390558707628</v>
      </c>
      <c r="AD55">
        <v>2.2346212231063829</v>
      </c>
      <c r="AE55">
        <v>12.121830835612901</v>
      </c>
      <c r="AF55">
        <v>0</v>
      </c>
      <c r="AG55">
        <v>0</v>
      </c>
      <c r="AH55">
        <v>37.499211867036955</v>
      </c>
      <c r="AI55">
        <v>0</v>
      </c>
      <c r="AJ55">
        <v>0</v>
      </c>
      <c r="AK55">
        <v>16.710239335933807</v>
      </c>
      <c r="AL55">
        <v>13.103561481583478</v>
      </c>
      <c r="AM55">
        <v>0</v>
      </c>
      <c r="AN55">
        <v>0</v>
      </c>
      <c r="AO55">
        <v>0</v>
      </c>
      <c r="AP55">
        <v>0.75367448371367052</v>
      </c>
      <c r="AQ55">
        <v>0</v>
      </c>
      <c r="AR55">
        <v>9.473454199999999</v>
      </c>
      <c r="AS55">
        <v>5.9371741150363553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705.07676801110142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82.001375562407219</v>
      </c>
      <c r="L56">
        <v>33.788126116982319</v>
      </c>
      <c r="M56">
        <v>0</v>
      </c>
      <c r="N56">
        <v>28.438869504410864</v>
      </c>
      <c r="O56">
        <v>47.701455234003504</v>
      </c>
      <c r="P56">
        <v>64.470529588680932</v>
      </c>
      <c r="Q56">
        <v>2.8973037631578946</v>
      </c>
      <c r="R56">
        <v>2.7998029184549349</v>
      </c>
      <c r="S56">
        <v>2.7984835730236708</v>
      </c>
      <c r="T56">
        <v>0</v>
      </c>
      <c r="U56">
        <v>282.27</v>
      </c>
      <c r="V56">
        <v>2.7092195102954344</v>
      </c>
      <c r="W56">
        <v>6.7609409094671493</v>
      </c>
      <c r="X56">
        <v>20.270666360695735</v>
      </c>
      <c r="Y56">
        <v>0</v>
      </c>
      <c r="Z56">
        <v>3.1976202239999996</v>
      </c>
      <c r="AA56">
        <v>10.333517289498362</v>
      </c>
      <c r="AB56">
        <v>9.6878511458039558</v>
      </c>
      <c r="AC56">
        <v>7.1248390558707628</v>
      </c>
      <c r="AD56">
        <v>2.2346212231063829</v>
      </c>
      <c r="AE56">
        <v>12.121830835612901</v>
      </c>
      <c r="AF56">
        <v>0</v>
      </c>
      <c r="AG56">
        <v>0</v>
      </c>
      <c r="AH56">
        <v>37.499211867036955</v>
      </c>
      <c r="AI56">
        <v>0</v>
      </c>
      <c r="AJ56">
        <v>0</v>
      </c>
      <c r="AK56">
        <v>16.710239335933807</v>
      </c>
      <c r="AL56">
        <v>15.667301650000004</v>
      </c>
      <c r="AM56">
        <v>0</v>
      </c>
      <c r="AN56">
        <v>0</v>
      </c>
      <c r="AO56">
        <v>0</v>
      </c>
      <c r="AP56">
        <v>0.75367448371367052</v>
      </c>
      <c r="AQ56">
        <v>0</v>
      </c>
      <c r="AR56">
        <v>9.473454199999999</v>
      </c>
      <c r="AS56">
        <v>5.9371741150363553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707.64810846719263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86.880399223319401</v>
      </c>
      <c r="L57">
        <v>33.789549760432642</v>
      </c>
      <c r="M57">
        <v>0</v>
      </c>
      <c r="N57">
        <v>28.438869504410864</v>
      </c>
      <c r="O57">
        <v>47.701455234003504</v>
      </c>
      <c r="P57">
        <v>64.470529588680932</v>
      </c>
      <c r="Q57">
        <v>5.3490577611940298</v>
      </c>
      <c r="R57">
        <v>9.3255095206513108</v>
      </c>
      <c r="S57">
        <v>6.4753576156501733</v>
      </c>
      <c r="T57">
        <v>0</v>
      </c>
      <c r="U57">
        <v>282.27</v>
      </c>
      <c r="V57">
        <v>2.9285249675153646</v>
      </c>
      <c r="W57">
        <v>10.863160219363893</v>
      </c>
      <c r="X57">
        <v>36.361013457212721</v>
      </c>
      <c r="Y57">
        <v>0</v>
      </c>
      <c r="Z57">
        <v>3.1976202239999996</v>
      </c>
      <c r="AA57">
        <v>10.333517289498362</v>
      </c>
      <c r="AB57">
        <v>9.6878511458039558</v>
      </c>
      <c r="AC57">
        <v>7.1248390558707628</v>
      </c>
      <c r="AD57">
        <v>2.2346212231063829</v>
      </c>
      <c r="AE57">
        <v>12.121830835612901</v>
      </c>
      <c r="AF57">
        <v>0</v>
      </c>
      <c r="AG57">
        <v>0</v>
      </c>
      <c r="AH57">
        <v>37.499211867036955</v>
      </c>
      <c r="AI57">
        <v>0</v>
      </c>
      <c r="AJ57">
        <v>0</v>
      </c>
      <c r="AK57">
        <v>16.710239335933807</v>
      </c>
      <c r="AL57">
        <v>18.800762081583478</v>
      </c>
      <c r="AM57">
        <v>0</v>
      </c>
      <c r="AN57">
        <v>0</v>
      </c>
      <c r="AO57">
        <v>0</v>
      </c>
      <c r="AP57">
        <v>0.75367448371367052</v>
      </c>
      <c r="AQ57">
        <v>0</v>
      </c>
      <c r="AR57">
        <v>9.473454199999999</v>
      </c>
      <c r="AS57">
        <v>5.9371741150363553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748.72822270963138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91.701419337230973</v>
      </c>
      <c r="L58">
        <v>33.789549760432642</v>
      </c>
      <c r="M58">
        <v>0</v>
      </c>
      <c r="N58">
        <v>28.438869504410864</v>
      </c>
      <c r="O58">
        <v>47.701455234003504</v>
      </c>
      <c r="P58">
        <v>64.470529588680932</v>
      </c>
      <c r="Q58">
        <v>5.3490577611940298</v>
      </c>
      <c r="R58">
        <v>9.3255095206513108</v>
      </c>
      <c r="S58">
        <v>6.4753576156501733</v>
      </c>
      <c r="T58">
        <v>0</v>
      </c>
      <c r="U58">
        <v>282.27</v>
      </c>
      <c r="V58">
        <v>2.9285249675153646</v>
      </c>
      <c r="W58">
        <v>10.863160219363893</v>
      </c>
      <c r="X58">
        <v>36.361013457212721</v>
      </c>
      <c r="Y58">
        <v>0</v>
      </c>
      <c r="Z58">
        <v>3.1976202239999996</v>
      </c>
      <c r="AA58">
        <v>10.333517289498362</v>
      </c>
      <c r="AB58">
        <v>9.6878511458039558</v>
      </c>
      <c r="AC58">
        <v>7.1248390558707628</v>
      </c>
      <c r="AD58">
        <v>2.2346212231063829</v>
      </c>
      <c r="AE58">
        <v>12.121830835612901</v>
      </c>
      <c r="AF58">
        <v>0</v>
      </c>
      <c r="AG58">
        <v>0</v>
      </c>
      <c r="AH58">
        <v>37.499211867036955</v>
      </c>
      <c r="AI58">
        <v>0</v>
      </c>
      <c r="AJ58">
        <v>0</v>
      </c>
      <c r="AK58">
        <v>16.710239335933807</v>
      </c>
      <c r="AL58">
        <v>20.509922109208265</v>
      </c>
      <c r="AM58">
        <v>0</v>
      </c>
      <c r="AN58">
        <v>0</v>
      </c>
      <c r="AO58">
        <v>0</v>
      </c>
      <c r="AP58">
        <v>0.75367448371367052</v>
      </c>
      <c r="AQ58">
        <v>0</v>
      </c>
      <c r="AR58">
        <v>8.1201035999999984</v>
      </c>
      <c r="AS58">
        <v>5.9371741150363553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753.90505225116772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125.49094024732123</v>
      </c>
      <c r="L59">
        <v>33.789549760432642</v>
      </c>
      <c r="M59">
        <v>0</v>
      </c>
      <c r="N59">
        <v>28.438869504410864</v>
      </c>
      <c r="O59">
        <v>47.701455234003504</v>
      </c>
      <c r="P59">
        <v>64.470529588680932</v>
      </c>
      <c r="Q59">
        <v>5.3490577611940298</v>
      </c>
      <c r="R59">
        <v>10.154671422247883</v>
      </c>
      <c r="S59">
        <v>6.4753576156501733</v>
      </c>
      <c r="T59">
        <v>0</v>
      </c>
      <c r="U59">
        <v>282.27</v>
      </c>
      <c r="V59">
        <v>2.7235867462686572</v>
      </c>
      <c r="W59">
        <v>10.863160219363893</v>
      </c>
      <c r="X59">
        <v>36.361013457212721</v>
      </c>
      <c r="Y59">
        <v>0</v>
      </c>
      <c r="Z59">
        <v>3.1976202239999996</v>
      </c>
      <c r="AA59">
        <v>10.333517289498362</v>
      </c>
      <c r="AB59">
        <v>9.6878511458039558</v>
      </c>
      <c r="AC59">
        <v>7.1248390558707628</v>
      </c>
      <c r="AD59">
        <v>2.2346212231063829</v>
      </c>
      <c r="AE59">
        <v>12.121830835612901</v>
      </c>
      <c r="AF59">
        <v>0</v>
      </c>
      <c r="AG59">
        <v>0</v>
      </c>
      <c r="AH59">
        <v>37.499211867036955</v>
      </c>
      <c r="AI59">
        <v>0</v>
      </c>
      <c r="AJ59">
        <v>0</v>
      </c>
      <c r="AK59">
        <v>16.710239335933807</v>
      </c>
      <c r="AL59">
        <v>20.509922109208265</v>
      </c>
      <c r="AM59">
        <v>0</v>
      </c>
      <c r="AN59">
        <v>0</v>
      </c>
      <c r="AO59">
        <v>0</v>
      </c>
      <c r="AP59">
        <v>0.75367448371367052</v>
      </c>
      <c r="AQ59">
        <v>0</v>
      </c>
      <c r="AR59">
        <v>8.1201035999999984</v>
      </c>
      <c r="AS59">
        <v>5.9371741150363553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788.31879684160788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144.79239254576444</v>
      </c>
      <c r="L60">
        <v>48.26930296155524</v>
      </c>
      <c r="M60">
        <v>0</v>
      </c>
      <c r="N60">
        <v>28.438869504410864</v>
      </c>
      <c r="O60">
        <v>47.701455234003504</v>
      </c>
      <c r="P60">
        <v>64.470529588680932</v>
      </c>
      <c r="Q60">
        <v>5.3490577611940298</v>
      </c>
      <c r="R60">
        <v>10.154671422247883</v>
      </c>
      <c r="S60">
        <v>6.4753576156501733</v>
      </c>
      <c r="T60">
        <v>0</v>
      </c>
      <c r="U60">
        <v>282.27</v>
      </c>
      <c r="V60">
        <v>2.7235867462686572</v>
      </c>
      <c r="W60">
        <v>10.863160219363893</v>
      </c>
      <c r="X60">
        <v>36.361013457212721</v>
      </c>
      <c r="Y60">
        <v>0</v>
      </c>
      <c r="Z60">
        <v>3.1976202239999996</v>
      </c>
      <c r="AA60">
        <v>10.333517289498362</v>
      </c>
      <c r="AB60">
        <v>9.6878511458039558</v>
      </c>
      <c r="AC60">
        <v>7.1248390558707628</v>
      </c>
      <c r="AD60">
        <v>2.2346212231063829</v>
      </c>
      <c r="AE60">
        <v>12.121830835612901</v>
      </c>
      <c r="AF60">
        <v>0</v>
      </c>
      <c r="AG60">
        <v>0</v>
      </c>
      <c r="AH60">
        <v>37.499211867036955</v>
      </c>
      <c r="AI60">
        <v>0</v>
      </c>
      <c r="AJ60">
        <v>0</v>
      </c>
      <c r="AK60">
        <v>16.710239335933807</v>
      </c>
      <c r="AL60">
        <v>20.509922109208265</v>
      </c>
      <c r="AM60">
        <v>0</v>
      </c>
      <c r="AN60">
        <v>0</v>
      </c>
      <c r="AO60">
        <v>0</v>
      </c>
      <c r="AP60">
        <v>0.75367448371367052</v>
      </c>
      <c r="AQ60">
        <v>0</v>
      </c>
      <c r="AR60">
        <v>8.1201035999999984</v>
      </c>
      <c r="AS60">
        <v>5.9371741150363553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822.10000234117365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158.48242730704857</v>
      </c>
      <c r="L61">
        <v>63.09</v>
      </c>
      <c r="M61">
        <v>0</v>
      </c>
      <c r="N61">
        <v>28.438869504410864</v>
      </c>
      <c r="O61">
        <v>47.701455234003504</v>
      </c>
      <c r="P61">
        <v>64.470529588680932</v>
      </c>
      <c r="Q61">
        <v>5.3490577611940298</v>
      </c>
      <c r="R61">
        <v>10.154671422247883</v>
      </c>
      <c r="S61">
        <v>6.4753576156501733</v>
      </c>
      <c r="T61">
        <v>0</v>
      </c>
      <c r="U61">
        <v>282.27</v>
      </c>
      <c r="V61">
        <v>2.7235867462686572</v>
      </c>
      <c r="W61">
        <v>10.863160219363893</v>
      </c>
      <c r="X61">
        <v>36.361013457212721</v>
      </c>
      <c r="Y61">
        <v>0</v>
      </c>
      <c r="Z61">
        <v>3.1976202239999996</v>
      </c>
      <c r="AA61">
        <v>10.333517289498362</v>
      </c>
      <c r="AB61">
        <v>9.6878511458039558</v>
      </c>
      <c r="AC61">
        <v>7.1248390558707628</v>
      </c>
      <c r="AD61">
        <v>2.2346212231063829</v>
      </c>
      <c r="AE61">
        <v>12.121830835612901</v>
      </c>
      <c r="AF61">
        <v>0</v>
      </c>
      <c r="AG61">
        <v>0</v>
      </c>
      <c r="AH61">
        <v>37.499211867036955</v>
      </c>
      <c r="AI61">
        <v>0</v>
      </c>
      <c r="AJ61">
        <v>0</v>
      </c>
      <c r="AK61">
        <v>16.710239335933807</v>
      </c>
      <c r="AL61">
        <v>20.509922109208265</v>
      </c>
      <c r="AM61">
        <v>1.2420322038761542</v>
      </c>
      <c r="AN61">
        <v>0</v>
      </c>
      <c r="AO61">
        <v>0</v>
      </c>
      <c r="AP61">
        <v>0.75367448371367052</v>
      </c>
      <c r="AQ61">
        <v>0</v>
      </c>
      <c r="AR61">
        <v>8.1201035999999984</v>
      </c>
      <c r="AS61">
        <v>5.9371741150363553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851.85276634477873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158.49217689732939</v>
      </c>
      <c r="L62">
        <v>63.09</v>
      </c>
      <c r="M62">
        <v>0</v>
      </c>
      <c r="N62">
        <v>28.438869504410864</v>
      </c>
      <c r="O62">
        <v>47.701455234003504</v>
      </c>
      <c r="P62">
        <v>64.470529588680932</v>
      </c>
      <c r="Q62">
        <v>5.3490577611940298</v>
      </c>
      <c r="R62">
        <v>10.394065066666666</v>
      </c>
      <c r="S62">
        <v>6.4753576156501733</v>
      </c>
      <c r="T62">
        <v>0</v>
      </c>
      <c r="U62">
        <v>282.27</v>
      </c>
      <c r="V62">
        <v>2.7235867462686572</v>
      </c>
      <c r="W62">
        <v>10.863160219363893</v>
      </c>
      <c r="X62">
        <v>36.361013457212721</v>
      </c>
      <c r="Y62">
        <v>0</v>
      </c>
      <c r="Z62">
        <v>3.1976202239999996</v>
      </c>
      <c r="AA62">
        <v>10.333517289498362</v>
      </c>
      <c r="AB62">
        <v>9.6878511458039558</v>
      </c>
      <c r="AC62">
        <v>7.1248390558707628</v>
      </c>
      <c r="AD62">
        <v>2.2346212231063829</v>
      </c>
      <c r="AE62">
        <v>12.121830835612901</v>
      </c>
      <c r="AF62">
        <v>0</v>
      </c>
      <c r="AG62">
        <v>0</v>
      </c>
      <c r="AH62">
        <v>37.499211867036955</v>
      </c>
      <c r="AI62">
        <v>0</v>
      </c>
      <c r="AJ62">
        <v>0</v>
      </c>
      <c r="AK62">
        <v>16.710239335933807</v>
      </c>
      <c r="AL62">
        <v>20.509922109208265</v>
      </c>
      <c r="AM62">
        <v>2.4030054535811827</v>
      </c>
      <c r="AN62">
        <v>0</v>
      </c>
      <c r="AO62">
        <v>0</v>
      </c>
      <c r="AP62">
        <v>0.75367448371367052</v>
      </c>
      <c r="AQ62">
        <v>0</v>
      </c>
      <c r="AR62">
        <v>8.1201035999999984</v>
      </c>
      <c r="AS62">
        <v>5.9371741150363553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853.26288282918324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158.49217689732939</v>
      </c>
      <c r="L63">
        <v>63.09</v>
      </c>
      <c r="M63">
        <v>0</v>
      </c>
      <c r="N63">
        <v>28.438869504410864</v>
      </c>
      <c r="O63">
        <v>47.701455234003504</v>
      </c>
      <c r="P63">
        <v>64.470529588680932</v>
      </c>
      <c r="Q63">
        <v>5.3490577611940298</v>
      </c>
      <c r="R63">
        <v>10.394065066666666</v>
      </c>
      <c r="S63">
        <v>6.4753576156501733</v>
      </c>
      <c r="T63">
        <v>0</v>
      </c>
      <c r="U63">
        <v>282.27</v>
      </c>
      <c r="V63">
        <v>2.7235867462686572</v>
      </c>
      <c r="W63">
        <v>10.863160219363893</v>
      </c>
      <c r="X63">
        <v>36.361013457212721</v>
      </c>
      <c r="Y63">
        <v>0</v>
      </c>
      <c r="Z63">
        <v>3.1976202239999996</v>
      </c>
      <c r="AA63">
        <v>10.333517289498362</v>
      </c>
      <c r="AB63">
        <v>9.6878511458039558</v>
      </c>
      <c r="AC63">
        <v>7.1248390558707628</v>
      </c>
      <c r="AD63">
        <v>2.2346212231063829</v>
      </c>
      <c r="AE63">
        <v>12.121830835612901</v>
      </c>
      <c r="AF63">
        <v>0</v>
      </c>
      <c r="AG63">
        <v>0</v>
      </c>
      <c r="AH63">
        <v>37.499211867036955</v>
      </c>
      <c r="AI63">
        <v>0</v>
      </c>
      <c r="AJ63">
        <v>0</v>
      </c>
      <c r="AK63">
        <v>16.710239335933807</v>
      </c>
      <c r="AL63">
        <v>20.509922109208265</v>
      </c>
      <c r="AM63">
        <v>2.4030054535811827</v>
      </c>
      <c r="AN63">
        <v>0</v>
      </c>
      <c r="AO63">
        <v>0</v>
      </c>
      <c r="AP63">
        <v>1.2247210995241098</v>
      </c>
      <c r="AQ63">
        <v>0</v>
      </c>
      <c r="AR63">
        <v>8.1201035999999984</v>
      </c>
      <c r="AS63">
        <v>5.9371741150363553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853.73392944499369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158.49217689732939</v>
      </c>
      <c r="L64">
        <v>63.09</v>
      </c>
      <c r="M64">
        <v>0</v>
      </c>
      <c r="N64">
        <v>28.438869504410864</v>
      </c>
      <c r="O64">
        <v>47.701455234003504</v>
      </c>
      <c r="P64">
        <v>64.470529588680932</v>
      </c>
      <c r="Q64">
        <v>5.3490577611940298</v>
      </c>
      <c r="R64">
        <v>10.394065066666666</v>
      </c>
      <c r="S64">
        <v>6.4753576156501733</v>
      </c>
      <c r="T64">
        <v>0</v>
      </c>
      <c r="U64">
        <v>282.27</v>
      </c>
      <c r="V64">
        <v>2.7235867462686572</v>
      </c>
      <c r="W64">
        <v>10.863160219363893</v>
      </c>
      <c r="X64">
        <v>36.361013457212721</v>
      </c>
      <c r="Y64">
        <v>0</v>
      </c>
      <c r="Z64">
        <v>3.1976202239999996</v>
      </c>
      <c r="AA64">
        <v>10.333517289498362</v>
      </c>
      <c r="AB64">
        <v>9.6878511458039558</v>
      </c>
      <c r="AC64">
        <v>7.1248390558707628</v>
      </c>
      <c r="AD64">
        <v>2.2346212231063829</v>
      </c>
      <c r="AE64">
        <v>12.121830835612901</v>
      </c>
      <c r="AF64">
        <v>0</v>
      </c>
      <c r="AG64">
        <v>0</v>
      </c>
      <c r="AH64">
        <v>37.499211867036955</v>
      </c>
      <c r="AI64">
        <v>0.87382795555226411</v>
      </c>
      <c r="AJ64">
        <v>0</v>
      </c>
      <c r="AK64">
        <v>16.710239335933807</v>
      </c>
      <c r="AL64">
        <v>20.509922109208265</v>
      </c>
      <c r="AM64">
        <v>3.8751406810796429</v>
      </c>
      <c r="AN64">
        <v>0</v>
      </c>
      <c r="AO64">
        <v>0</v>
      </c>
      <c r="AP64">
        <v>1.2247210995241098</v>
      </c>
      <c r="AQ64">
        <v>0</v>
      </c>
      <c r="AR64">
        <v>8.1201035999999984</v>
      </c>
      <c r="AS64">
        <v>5.9371741150363553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856.07989262804449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158.49217689732939</v>
      </c>
      <c r="L65">
        <v>63.09</v>
      </c>
      <c r="M65">
        <v>0</v>
      </c>
      <c r="N65">
        <v>28.438869504410864</v>
      </c>
      <c r="O65">
        <v>47.701455234003504</v>
      </c>
      <c r="P65">
        <v>64.470529588680932</v>
      </c>
      <c r="Q65">
        <v>5.3490577611940298</v>
      </c>
      <c r="R65">
        <v>10.394065066666666</v>
      </c>
      <c r="S65">
        <v>6.4753576156501733</v>
      </c>
      <c r="T65">
        <v>0</v>
      </c>
      <c r="U65">
        <v>282.27</v>
      </c>
      <c r="V65">
        <v>2.7235867462686572</v>
      </c>
      <c r="W65">
        <v>10.863160219363893</v>
      </c>
      <c r="X65">
        <v>36.361013457212721</v>
      </c>
      <c r="Y65">
        <v>0</v>
      </c>
      <c r="Z65">
        <v>3.1976202239999996</v>
      </c>
      <c r="AA65">
        <v>10.333517289498362</v>
      </c>
      <c r="AB65">
        <v>9.6878511458039558</v>
      </c>
      <c r="AC65">
        <v>7.1248390558707628</v>
      </c>
      <c r="AD65">
        <v>2.2346212231063829</v>
      </c>
      <c r="AE65">
        <v>12.121830835612901</v>
      </c>
      <c r="AF65">
        <v>0</v>
      </c>
      <c r="AG65">
        <v>0</v>
      </c>
      <c r="AH65">
        <v>37.499211867036955</v>
      </c>
      <c r="AI65">
        <v>3.7449778907643276</v>
      </c>
      <c r="AJ65">
        <v>0</v>
      </c>
      <c r="AK65">
        <v>16.710239335933807</v>
      </c>
      <c r="AL65">
        <v>20.509922109208265</v>
      </c>
      <c r="AM65">
        <v>3.8751406810796429</v>
      </c>
      <c r="AN65">
        <v>0</v>
      </c>
      <c r="AO65">
        <v>0</v>
      </c>
      <c r="AP65">
        <v>1.3503335981289148</v>
      </c>
      <c r="AQ65">
        <v>0</v>
      </c>
      <c r="AR65">
        <v>8.1201035999999984</v>
      </c>
      <c r="AS65">
        <v>5.9371741150363553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859.07665506186129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158.49217689732939</v>
      </c>
      <c r="L66">
        <v>63.09</v>
      </c>
      <c r="M66">
        <v>0</v>
      </c>
      <c r="N66">
        <v>28.438869504410864</v>
      </c>
      <c r="O66">
        <v>47.701455234003504</v>
      </c>
      <c r="P66">
        <v>64.470529588680932</v>
      </c>
      <c r="Q66">
        <v>5.3490577611940298</v>
      </c>
      <c r="R66">
        <v>10.394065066666666</v>
      </c>
      <c r="S66">
        <v>6.4753576156501733</v>
      </c>
      <c r="T66">
        <v>0</v>
      </c>
      <c r="U66">
        <v>282.27</v>
      </c>
      <c r="V66">
        <v>2.7235867462686572</v>
      </c>
      <c r="W66">
        <v>10.863160219363893</v>
      </c>
      <c r="X66">
        <v>36.361013457212721</v>
      </c>
      <c r="Y66">
        <v>0</v>
      </c>
      <c r="Z66">
        <v>3.1976202239999996</v>
      </c>
      <c r="AA66">
        <v>10.333517289498362</v>
      </c>
      <c r="AB66">
        <v>9.6878511458039558</v>
      </c>
      <c r="AC66">
        <v>7.1248390558707628</v>
      </c>
      <c r="AD66">
        <v>2.2346212231063829</v>
      </c>
      <c r="AE66">
        <v>12.121830835612901</v>
      </c>
      <c r="AF66">
        <v>0</v>
      </c>
      <c r="AG66">
        <v>0</v>
      </c>
      <c r="AH66">
        <v>37.499211867036955</v>
      </c>
      <c r="AI66">
        <v>3.7449778907643276</v>
      </c>
      <c r="AJ66">
        <v>0</v>
      </c>
      <c r="AK66">
        <v>16.710239335933807</v>
      </c>
      <c r="AL66">
        <v>20.509922109208265</v>
      </c>
      <c r="AM66">
        <v>3.8751406810796429</v>
      </c>
      <c r="AN66">
        <v>0</v>
      </c>
      <c r="AO66">
        <v>0</v>
      </c>
      <c r="AP66">
        <v>1.3503335981289148</v>
      </c>
      <c r="AQ66">
        <v>0</v>
      </c>
      <c r="AR66">
        <v>8.1201035999999984</v>
      </c>
      <c r="AS66">
        <v>5.9371741150363553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859.07665506186129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139.10934929098545</v>
      </c>
      <c r="L67">
        <v>61.26</v>
      </c>
      <c r="M67">
        <v>0</v>
      </c>
      <c r="N67">
        <v>27.668892504399356</v>
      </c>
      <c r="O67">
        <v>46.379982892949045</v>
      </c>
      <c r="P67">
        <v>62.684265649071889</v>
      </c>
      <c r="Q67">
        <v>5.2016709832134298</v>
      </c>
      <c r="R67">
        <v>8.1089326653639482</v>
      </c>
      <c r="S67">
        <v>6.2967782058359623</v>
      </c>
      <c r="T67">
        <v>0</v>
      </c>
      <c r="U67">
        <v>274.64</v>
      </c>
      <c r="V67">
        <v>2.6536957718120808</v>
      </c>
      <c r="W67">
        <v>10.576467149171272</v>
      </c>
      <c r="X67">
        <v>35.370977957136702</v>
      </c>
      <c r="Y67">
        <v>0</v>
      </c>
      <c r="Z67">
        <v>3.1976202239999996</v>
      </c>
      <c r="AA67">
        <v>10.333517289498362</v>
      </c>
      <c r="AB67">
        <v>9.6878511458039558</v>
      </c>
      <c r="AC67">
        <v>7.1248390558707628</v>
      </c>
      <c r="AD67">
        <v>4.4692424462127658</v>
      </c>
      <c r="AE67">
        <v>12.121830835612901</v>
      </c>
      <c r="AF67">
        <v>0</v>
      </c>
      <c r="AG67">
        <v>0</v>
      </c>
      <c r="AH67">
        <v>37.499211867036955</v>
      </c>
      <c r="AI67">
        <v>3.7449778907643276</v>
      </c>
      <c r="AJ67">
        <v>0</v>
      </c>
      <c r="AK67">
        <v>16.710239335933807</v>
      </c>
      <c r="AL67">
        <v>19.9402021</v>
      </c>
      <c r="AM67">
        <v>3.8751406810796429</v>
      </c>
      <c r="AN67">
        <v>0</v>
      </c>
      <c r="AO67">
        <v>0</v>
      </c>
      <c r="AP67">
        <v>1.3817367227801163</v>
      </c>
      <c r="AQ67">
        <v>0</v>
      </c>
      <c r="AR67">
        <v>8.1201035999999984</v>
      </c>
      <c r="AS67">
        <v>5.9371741150363553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824.09470037956896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138.70744102314464</v>
      </c>
      <c r="L68">
        <v>56.939938036209256</v>
      </c>
      <c r="M68">
        <v>0</v>
      </c>
      <c r="N68">
        <v>27.668892504399356</v>
      </c>
      <c r="O68">
        <v>46.379982892949045</v>
      </c>
      <c r="P68">
        <v>62.684265649071889</v>
      </c>
      <c r="Q68">
        <v>5.2002760863309359</v>
      </c>
      <c r="R68">
        <v>8.2407321759530792</v>
      </c>
      <c r="S68">
        <v>6.300058425414365</v>
      </c>
      <c r="T68">
        <v>0</v>
      </c>
      <c r="U68">
        <v>274.56</v>
      </c>
      <c r="V68">
        <v>2.6536957718120808</v>
      </c>
      <c r="W68">
        <v>10.568714885123768</v>
      </c>
      <c r="X68">
        <v>35.369112511454219</v>
      </c>
      <c r="Y68">
        <v>0</v>
      </c>
      <c r="Z68">
        <v>3.1976202239999996</v>
      </c>
      <c r="AA68">
        <v>10.333517289498362</v>
      </c>
      <c r="AB68">
        <v>9.6878511458039558</v>
      </c>
      <c r="AC68">
        <v>7.1248390558707628</v>
      </c>
      <c r="AD68">
        <v>4.4692424462127658</v>
      </c>
      <c r="AE68">
        <v>12.121830835612901</v>
      </c>
      <c r="AF68">
        <v>0</v>
      </c>
      <c r="AG68">
        <v>0</v>
      </c>
      <c r="AH68">
        <v>37.499211867036955</v>
      </c>
      <c r="AI68">
        <v>3.7449778907643276</v>
      </c>
      <c r="AJ68">
        <v>0</v>
      </c>
      <c r="AK68">
        <v>16.710239335933807</v>
      </c>
      <c r="AL68">
        <v>19.9402021</v>
      </c>
      <c r="AM68">
        <v>3.8751406810796429</v>
      </c>
      <c r="AN68">
        <v>0</v>
      </c>
      <c r="AO68">
        <v>0</v>
      </c>
      <c r="AP68">
        <v>1.3817367227801163</v>
      </c>
      <c r="AQ68">
        <v>0</v>
      </c>
      <c r="AR68">
        <v>8.1201035999999984</v>
      </c>
      <c r="AS68">
        <v>5.9371741150363553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819.41679727149256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145.94997318767838</v>
      </c>
      <c r="L69">
        <v>58.219802983175427</v>
      </c>
      <c r="M69">
        <v>0</v>
      </c>
      <c r="N69">
        <v>28.27145522693727</v>
      </c>
      <c r="O69">
        <v>47.431963882895722</v>
      </c>
      <c r="P69">
        <v>64.118449914563101</v>
      </c>
      <c r="Q69">
        <v>5.319653401500938</v>
      </c>
      <c r="R69">
        <v>8.3702376567877632</v>
      </c>
      <c r="S69">
        <v>6.4371151682098766</v>
      </c>
      <c r="T69">
        <v>0</v>
      </c>
      <c r="U69">
        <v>280.72000000000003</v>
      </c>
      <c r="V69">
        <v>2.7235867462686572</v>
      </c>
      <c r="W69">
        <v>10.801972085586645</v>
      </c>
      <c r="X69">
        <v>36.159633244082322</v>
      </c>
      <c r="Y69">
        <v>0</v>
      </c>
      <c r="Z69">
        <v>3.1976202239999996</v>
      </c>
      <c r="AA69">
        <v>10.333517289498362</v>
      </c>
      <c r="AB69">
        <v>9.6878511458039558</v>
      </c>
      <c r="AC69">
        <v>7.1248390558707628</v>
      </c>
      <c r="AD69">
        <v>4.4692424462127658</v>
      </c>
      <c r="AE69">
        <v>12.121830835612901</v>
      </c>
      <c r="AF69">
        <v>0</v>
      </c>
      <c r="AG69">
        <v>0</v>
      </c>
      <c r="AH69">
        <v>37.499211867036955</v>
      </c>
      <c r="AI69">
        <v>3.7449778907643276</v>
      </c>
      <c r="AJ69">
        <v>0</v>
      </c>
      <c r="AK69">
        <v>16.710239335933807</v>
      </c>
      <c r="AL69">
        <v>19.9402021</v>
      </c>
      <c r="AM69">
        <v>3.8751406810796429</v>
      </c>
      <c r="AN69">
        <v>0</v>
      </c>
      <c r="AO69">
        <v>0</v>
      </c>
      <c r="AP69">
        <v>1.3817367227801163</v>
      </c>
      <c r="AQ69">
        <v>0</v>
      </c>
      <c r="AR69">
        <v>8.1201035999999984</v>
      </c>
      <c r="AS69">
        <v>5.9371741150363553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838.66753080731587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157.88884511021817</v>
      </c>
      <c r="L70">
        <v>63.09</v>
      </c>
      <c r="M70">
        <v>0</v>
      </c>
      <c r="N70">
        <v>28.438869504410864</v>
      </c>
      <c r="O70">
        <v>47.701455234003504</v>
      </c>
      <c r="P70">
        <v>64.470529588680932</v>
      </c>
      <c r="Q70">
        <v>5.2518316389548705</v>
      </c>
      <c r="R70">
        <v>10.261130718348266</v>
      </c>
      <c r="S70">
        <v>6.328921739505688</v>
      </c>
      <c r="T70">
        <v>0</v>
      </c>
      <c r="U70">
        <v>282.27</v>
      </c>
      <c r="V70">
        <v>2.7235867462686572</v>
      </c>
      <c r="W70">
        <v>10.863160219363893</v>
      </c>
      <c r="X70">
        <v>36.361013457212721</v>
      </c>
      <c r="Y70">
        <v>0</v>
      </c>
      <c r="Z70">
        <v>3.1976202239999996</v>
      </c>
      <c r="AA70">
        <v>10.333517289498362</v>
      </c>
      <c r="AB70">
        <v>9.6878511458039558</v>
      </c>
      <c r="AC70">
        <v>7.1248390558707628</v>
      </c>
      <c r="AD70">
        <v>4.4692424462127658</v>
      </c>
      <c r="AE70">
        <v>12.121830835612901</v>
      </c>
      <c r="AF70">
        <v>0</v>
      </c>
      <c r="AG70">
        <v>0</v>
      </c>
      <c r="AH70">
        <v>37.499211867036955</v>
      </c>
      <c r="AI70">
        <v>3.7449778907643276</v>
      </c>
      <c r="AJ70">
        <v>0</v>
      </c>
      <c r="AK70">
        <v>16.710239335933807</v>
      </c>
      <c r="AL70">
        <v>18.515901950000003</v>
      </c>
      <c r="AM70">
        <v>3.8751406810796429</v>
      </c>
      <c r="AN70">
        <v>0</v>
      </c>
      <c r="AO70">
        <v>0</v>
      </c>
      <c r="AP70">
        <v>1.3817367227801163</v>
      </c>
      <c r="AQ70">
        <v>0</v>
      </c>
      <c r="AR70">
        <v>8.1201035999999984</v>
      </c>
      <c r="AS70">
        <v>5.9371741150363553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858.36873111659747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151.37034496942906</v>
      </c>
      <c r="L71">
        <v>56.719236814226925</v>
      </c>
      <c r="M71">
        <v>0</v>
      </c>
      <c r="N71">
        <v>27.548579651068433</v>
      </c>
      <c r="O71">
        <v>46.199750517612614</v>
      </c>
      <c r="P71">
        <v>62.46178641824455</v>
      </c>
      <c r="Q71">
        <v>5.3504838456156723</v>
      </c>
      <c r="R71">
        <v>8.0806676506378814</v>
      </c>
      <c r="S71">
        <v>6.2702471731378759</v>
      </c>
      <c r="T71">
        <v>0</v>
      </c>
      <c r="U71">
        <v>273.49</v>
      </c>
      <c r="V71">
        <v>2.6536957718120808</v>
      </c>
      <c r="W71">
        <v>10.520508737451737</v>
      </c>
      <c r="X71">
        <v>35.230298959697187</v>
      </c>
      <c r="Y71">
        <v>0</v>
      </c>
      <c r="Z71">
        <v>3.1976202239999996</v>
      </c>
      <c r="AA71">
        <v>10.333517289498362</v>
      </c>
      <c r="AB71">
        <v>9.6878511458039558</v>
      </c>
      <c r="AC71">
        <v>7.1248390558707628</v>
      </c>
      <c r="AD71">
        <v>4.4692424462127658</v>
      </c>
      <c r="AE71">
        <v>12.121830835612901</v>
      </c>
      <c r="AF71">
        <v>0</v>
      </c>
      <c r="AG71">
        <v>0</v>
      </c>
      <c r="AH71">
        <v>37.499211867036955</v>
      </c>
      <c r="AI71">
        <v>3.7449778907643276</v>
      </c>
      <c r="AJ71">
        <v>0</v>
      </c>
      <c r="AK71">
        <v>16.710239335933807</v>
      </c>
      <c r="AL71">
        <v>18.515901950000003</v>
      </c>
      <c r="AM71">
        <v>3.8751406810796429</v>
      </c>
      <c r="AN71">
        <v>0</v>
      </c>
      <c r="AO71">
        <v>0</v>
      </c>
      <c r="AP71">
        <v>1.3817367227801163</v>
      </c>
      <c r="AQ71">
        <v>0</v>
      </c>
      <c r="AR71">
        <v>8.1201035999999984</v>
      </c>
      <c r="AS71">
        <v>5.9371741150363553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828.61498766856403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157.26683511272128</v>
      </c>
      <c r="L72">
        <v>60.059879265909458</v>
      </c>
      <c r="M72">
        <v>0</v>
      </c>
      <c r="N72">
        <v>28.342110969851007</v>
      </c>
      <c r="O72">
        <v>47.511261362646565</v>
      </c>
      <c r="P72">
        <v>64.243262344436999</v>
      </c>
      <c r="Q72">
        <v>5.3305606980337084</v>
      </c>
      <c r="R72">
        <v>8.3113539432251908</v>
      </c>
      <c r="S72">
        <v>6.4503528120184903</v>
      </c>
      <c r="T72">
        <v>0</v>
      </c>
      <c r="U72">
        <v>281.29556804989448</v>
      </c>
      <c r="V72">
        <v>2.7235867462686572</v>
      </c>
      <c r="W72">
        <v>10.831228602768654</v>
      </c>
      <c r="X72">
        <v>36.235071031618062</v>
      </c>
      <c r="Y72">
        <v>0</v>
      </c>
      <c r="Z72">
        <v>3.1976202239999996</v>
      </c>
      <c r="AA72">
        <v>10.333517289498362</v>
      </c>
      <c r="AB72">
        <v>9.6878511458039558</v>
      </c>
      <c r="AC72">
        <v>7.1248390558707628</v>
      </c>
      <c r="AD72">
        <v>4.475719447280917</v>
      </c>
      <c r="AE72">
        <v>12.121830835612901</v>
      </c>
      <c r="AF72">
        <v>0</v>
      </c>
      <c r="AG72">
        <v>0</v>
      </c>
      <c r="AH72">
        <v>37.499211867036955</v>
      </c>
      <c r="AI72">
        <v>3.7449778907643276</v>
      </c>
      <c r="AJ72">
        <v>0</v>
      </c>
      <c r="AK72">
        <v>16.710239335933807</v>
      </c>
      <c r="AL72">
        <v>18.515901950000003</v>
      </c>
      <c r="AM72">
        <v>3.8751406810796429</v>
      </c>
      <c r="AN72">
        <v>0</v>
      </c>
      <c r="AO72">
        <v>0</v>
      </c>
      <c r="AP72">
        <v>1.3817367227801163</v>
      </c>
      <c r="AQ72">
        <v>0</v>
      </c>
      <c r="AR72">
        <v>8.1201035999999984</v>
      </c>
      <c r="AS72">
        <v>5.9371741150363553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851.32693510009051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158.49217689732939</v>
      </c>
      <c r="L73">
        <v>63.09</v>
      </c>
      <c r="M73">
        <v>0</v>
      </c>
      <c r="N73">
        <v>28.438869504410864</v>
      </c>
      <c r="O73">
        <v>47.701455234003504</v>
      </c>
      <c r="P73">
        <v>64.470529588680932</v>
      </c>
      <c r="Q73">
        <v>5.3490577611940298</v>
      </c>
      <c r="R73">
        <v>10.400780581005588</v>
      </c>
      <c r="S73">
        <v>6.4753576156501733</v>
      </c>
      <c r="T73">
        <v>0</v>
      </c>
      <c r="U73">
        <v>282.27</v>
      </c>
      <c r="V73">
        <v>2.7235867462686572</v>
      </c>
      <c r="W73">
        <v>10.863160219363893</v>
      </c>
      <c r="X73">
        <v>36.361013457212721</v>
      </c>
      <c r="Y73">
        <v>0</v>
      </c>
      <c r="Z73">
        <v>3.1976202239999996</v>
      </c>
      <c r="AA73">
        <v>10.333517289498362</v>
      </c>
      <c r="AB73">
        <v>9.6878511458039558</v>
      </c>
      <c r="AC73">
        <v>7.1248390558707628</v>
      </c>
      <c r="AD73">
        <v>4.4796060316556607</v>
      </c>
      <c r="AE73">
        <v>12.121830835612901</v>
      </c>
      <c r="AF73">
        <v>0</v>
      </c>
      <c r="AG73">
        <v>0</v>
      </c>
      <c r="AH73">
        <v>37.499211867036955</v>
      </c>
      <c r="AI73">
        <v>3.7449778907643276</v>
      </c>
      <c r="AJ73">
        <v>0</v>
      </c>
      <c r="AK73">
        <v>16.710239335933807</v>
      </c>
      <c r="AL73">
        <v>17.946181940791742</v>
      </c>
      <c r="AM73">
        <v>3.8751406810796429</v>
      </c>
      <c r="AN73">
        <v>0</v>
      </c>
      <c r="AO73">
        <v>0</v>
      </c>
      <c r="AP73">
        <v>1.3817367227801163</v>
      </c>
      <c r="AQ73">
        <v>0</v>
      </c>
      <c r="AR73">
        <v>8.1201035999999984</v>
      </c>
      <c r="AS73">
        <v>5.9371741150363553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858.79601834098412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158.49217689732939</v>
      </c>
      <c r="L74">
        <v>63.09</v>
      </c>
      <c r="M74">
        <v>0</v>
      </c>
      <c r="N74">
        <v>28.438869504410864</v>
      </c>
      <c r="O74">
        <v>47.701455234003504</v>
      </c>
      <c r="P74">
        <v>64.470529588680932</v>
      </c>
      <c r="Q74">
        <v>5.3490577611940298</v>
      </c>
      <c r="R74">
        <v>10.400780581005588</v>
      </c>
      <c r="S74">
        <v>6.4753576156501733</v>
      </c>
      <c r="T74">
        <v>0</v>
      </c>
      <c r="U74">
        <v>282.27</v>
      </c>
      <c r="V74">
        <v>2.7235867462686572</v>
      </c>
      <c r="W74">
        <v>10.863160219363893</v>
      </c>
      <c r="X74">
        <v>36.361013457212721</v>
      </c>
      <c r="Y74">
        <v>0</v>
      </c>
      <c r="Z74">
        <v>3.1976202239999996</v>
      </c>
      <c r="AA74">
        <v>10.333517289498362</v>
      </c>
      <c r="AB74">
        <v>9.6878511458039558</v>
      </c>
      <c r="AC74">
        <v>7.1248390558707628</v>
      </c>
      <c r="AD74">
        <v>4.4796060316556607</v>
      </c>
      <c r="AE74">
        <v>12.121830835612901</v>
      </c>
      <c r="AF74">
        <v>0</v>
      </c>
      <c r="AG74">
        <v>0</v>
      </c>
      <c r="AH74">
        <v>37.499211867036955</v>
      </c>
      <c r="AI74">
        <v>3.7449778907643276</v>
      </c>
      <c r="AJ74">
        <v>0</v>
      </c>
      <c r="AK74">
        <v>16.710239335933807</v>
      </c>
      <c r="AL74">
        <v>17.946181940791742</v>
      </c>
      <c r="AM74">
        <v>3.8751406810796429</v>
      </c>
      <c r="AN74">
        <v>0</v>
      </c>
      <c r="AO74">
        <v>0</v>
      </c>
      <c r="AP74">
        <v>1.3817367227801163</v>
      </c>
      <c r="AQ74">
        <v>0</v>
      </c>
      <c r="AR74">
        <v>8.1201035999999984</v>
      </c>
      <c r="AS74">
        <v>5.9371741150363553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858.79601834098412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158.49217689732939</v>
      </c>
      <c r="L75">
        <v>63.09</v>
      </c>
      <c r="M75">
        <v>0</v>
      </c>
      <c r="N75">
        <v>28.438869504410864</v>
      </c>
      <c r="O75">
        <v>47.701455234003504</v>
      </c>
      <c r="P75">
        <v>64.470529588680932</v>
      </c>
      <c r="Q75">
        <v>5.3490577611940298</v>
      </c>
      <c r="R75">
        <v>10.400780581005588</v>
      </c>
      <c r="S75">
        <v>6.4753576156501733</v>
      </c>
      <c r="T75">
        <v>0</v>
      </c>
      <c r="U75">
        <v>282.27</v>
      </c>
      <c r="V75">
        <v>2.7235867462686572</v>
      </c>
      <c r="W75">
        <v>10.863160219363893</v>
      </c>
      <c r="X75">
        <v>36.361013457212721</v>
      </c>
      <c r="Y75">
        <v>0</v>
      </c>
      <c r="Z75">
        <v>1.5988101119999998</v>
      </c>
      <c r="AA75">
        <v>10.333517289498362</v>
      </c>
      <c r="AB75">
        <v>9.6878511458039558</v>
      </c>
      <c r="AC75">
        <v>7.1248390558707628</v>
      </c>
      <c r="AD75">
        <v>6.7194089408907542</v>
      </c>
      <c r="AE75">
        <v>12.121830835612901</v>
      </c>
      <c r="AF75">
        <v>0</v>
      </c>
      <c r="AG75">
        <v>0</v>
      </c>
      <c r="AH75">
        <v>37.499211867036955</v>
      </c>
      <c r="AI75">
        <v>3.7449778907643276</v>
      </c>
      <c r="AJ75">
        <v>0</v>
      </c>
      <c r="AK75">
        <v>16.710239335933807</v>
      </c>
      <c r="AL75">
        <v>17.376461931583478</v>
      </c>
      <c r="AM75">
        <v>3.8751406810796429</v>
      </c>
      <c r="AN75">
        <v>0</v>
      </c>
      <c r="AO75">
        <v>0</v>
      </c>
      <c r="AP75">
        <v>1.3817367227801163</v>
      </c>
      <c r="AQ75">
        <v>0</v>
      </c>
      <c r="AR75">
        <v>8.1201035999999984</v>
      </c>
      <c r="AS75">
        <v>5.9371741150363553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858.86729112901094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158.49217689732939</v>
      </c>
      <c r="L76">
        <v>63.09</v>
      </c>
      <c r="M76">
        <v>0</v>
      </c>
      <c r="N76">
        <v>28.438869504410864</v>
      </c>
      <c r="O76">
        <v>47.701455234003504</v>
      </c>
      <c r="P76">
        <v>64.470529588680932</v>
      </c>
      <c r="Q76">
        <v>5.3490577611940298</v>
      </c>
      <c r="R76">
        <v>10.260144699772983</v>
      </c>
      <c r="S76">
        <v>6.328921739505688</v>
      </c>
      <c r="T76">
        <v>0</v>
      </c>
      <c r="U76">
        <v>282.27</v>
      </c>
      <c r="V76">
        <v>2.7235867462686572</v>
      </c>
      <c r="W76">
        <v>10.863160219363893</v>
      </c>
      <c r="X76">
        <v>36.361013457212721</v>
      </c>
      <c r="Y76">
        <v>0</v>
      </c>
      <c r="Z76">
        <v>1.5988101119999998</v>
      </c>
      <c r="AA76">
        <v>10.333517289498362</v>
      </c>
      <c r="AB76">
        <v>9.6878511458039558</v>
      </c>
      <c r="AC76">
        <v>7.1248390558707628</v>
      </c>
      <c r="AD76">
        <v>8.9592118501258486</v>
      </c>
      <c r="AE76">
        <v>12.121830835612901</v>
      </c>
      <c r="AF76">
        <v>0</v>
      </c>
      <c r="AG76">
        <v>0</v>
      </c>
      <c r="AH76">
        <v>37.499211867036955</v>
      </c>
      <c r="AI76">
        <v>3.7449778907643276</v>
      </c>
      <c r="AJ76">
        <v>0</v>
      </c>
      <c r="AK76">
        <v>16.710239335933807</v>
      </c>
      <c r="AL76">
        <v>17.376461931583478</v>
      </c>
      <c r="AM76">
        <v>3.8751406810796429</v>
      </c>
      <c r="AN76">
        <v>0</v>
      </c>
      <c r="AO76">
        <v>0</v>
      </c>
      <c r="AP76">
        <v>1.3817367227801163</v>
      </c>
      <c r="AQ76">
        <v>0</v>
      </c>
      <c r="AR76">
        <v>8.1201035999999984</v>
      </c>
      <c r="AS76">
        <v>5.9371741150363553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860.8200222808689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158.4011275980896</v>
      </c>
      <c r="L77">
        <v>63.08958180705617</v>
      </c>
      <c r="M77">
        <v>0</v>
      </c>
      <c r="N77">
        <v>28.438869504410864</v>
      </c>
      <c r="O77">
        <v>47.701455234003504</v>
      </c>
      <c r="P77">
        <v>64.470529588680932</v>
      </c>
      <c r="Q77">
        <v>5.2518316389548705</v>
      </c>
      <c r="R77">
        <v>10.260144699772983</v>
      </c>
      <c r="S77">
        <v>6.328921739505688</v>
      </c>
      <c r="T77">
        <v>0</v>
      </c>
      <c r="U77">
        <v>282.27</v>
      </c>
      <c r="V77">
        <v>2.7235867462686572</v>
      </c>
      <c r="W77">
        <v>10.863160219363893</v>
      </c>
      <c r="X77">
        <v>36.361013457212721</v>
      </c>
      <c r="Y77">
        <v>0</v>
      </c>
      <c r="Z77">
        <v>1.5988101119999998</v>
      </c>
      <c r="AA77">
        <v>10.333517289498362</v>
      </c>
      <c r="AB77">
        <v>9.6878511458039558</v>
      </c>
      <c r="AC77">
        <v>7.1248390558707628</v>
      </c>
      <c r="AD77">
        <v>8.9592118501258486</v>
      </c>
      <c r="AE77">
        <v>12.121830835612901</v>
      </c>
      <c r="AF77">
        <v>0</v>
      </c>
      <c r="AG77">
        <v>0</v>
      </c>
      <c r="AH77">
        <v>37.499211867036955</v>
      </c>
      <c r="AI77">
        <v>3.7449778907643276</v>
      </c>
      <c r="AJ77">
        <v>0</v>
      </c>
      <c r="AK77">
        <v>16.710239335933807</v>
      </c>
      <c r="AL77">
        <v>16.806741668416525</v>
      </c>
      <c r="AM77">
        <v>3.8751406810796429</v>
      </c>
      <c r="AN77">
        <v>0</v>
      </c>
      <c r="AO77">
        <v>0</v>
      </c>
      <c r="AP77">
        <v>1.3817367227801163</v>
      </c>
      <c r="AQ77">
        <v>0</v>
      </c>
      <c r="AR77">
        <v>8.1201035999999984</v>
      </c>
      <c r="AS77">
        <v>5.9371741150363553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860.06160840327925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158.4011275980896</v>
      </c>
      <c r="L78">
        <v>63.09</v>
      </c>
      <c r="M78">
        <v>0</v>
      </c>
      <c r="N78">
        <v>28.438869504410864</v>
      </c>
      <c r="O78">
        <v>47.701455234003504</v>
      </c>
      <c r="P78">
        <v>64.470529588680932</v>
      </c>
      <c r="Q78">
        <v>5.2518316389548705</v>
      </c>
      <c r="R78">
        <v>10.260144699772983</v>
      </c>
      <c r="S78">
        <v>6.328921739505688</v>
      </c>
      <c r="T78">
        <v>0</v>
      </c>
      <c r="U78">
        <v>282.27</v>
      </c>
      <c r="V78">
        <v>2.7235867462686572</v>
      </c>
      <c r="W78">
        <v>10.863160219363893</v>
      </c>
      <c r="X78">
        <v>36.361013457212721</v>
      </c>
      <c r="Y78">
        <v>0</v>
      </c>
      <c r="Z78">
        <v>4.9563654999999995</v>
      </c>
      <c r="AA78">
        <v>10.333517289498362</v>
      </c>
      <c r="AB78">
        <v>9.9689429281306907</v>
      </c>
      <c r="AC78">
        <v>7.1248390558707628</v>
      </c>
      <c r="AD78">
        <v>8.9592118501258486</v>
      </c>
      <c r="AE78">
        <v>12.121830835612901</v>
      </c>
      <c r="AF78">
        <v>0</v>
      </c>
      <c r="AG78">
        <v>0</v>
      </c>
      <c r="AH78">
        <v>37.928769460565412</v>
      </c>
      <c r="AI78">
        <v>4.3691408372423481</v>
      </c>
      <c r="AJ78">
        <v>0</v>
      </c>
      <c r="AK78">
        <v>16.710239335933807</v>
      </c>
      <c r="AL78">
        <v>16.806741668416525</v>
      </c>
      <c r="AM78">
        <v>3.8751406810796429</v>
      </c>
      <c r="AN78">
        <v>0</v>
      </c>
      <c r="AO78">
        <v>0</v>
      </c>
      <c r="AP78">
        <v>1.5701552167297437</v>
      </c>
      <c r="AQ78">
        <v>0</v>
      </c>
      <c r="AR78">
        <v>8.1201035999999984</v>
      </c>
      <c r="AS78">
        <v>5.9371741150363553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864.94281280050575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158.4011275980896</v>
      </c>
      <c r="L79">
        <v>63.09</v>
      </c>
      <c r="M79">
        <v>0</v>
      </c>
      <c r="N79">
        <v>28.438869504410864</v>
      </c>
      <c r="O79">
        <v>47.701455234003504</v>
      </c>
      <c r="P79">
        <v>64.470529588680932</v>
      </c>
      <c r="Q79">
        <v>5.2518316389548705</v>
      </c>
      <c r="R79">
        <v>10.260144699772983</v>
      </c>
      <c r="S79">
        <v>6.328921739505688</v>
      </c>
      <c r="T79">
        <v>0</v>
      </c>
      <c r="U79">
        <v>282.27</v>
      </c>
      <c r="V79">
        <v>2.7235867462686572</v>
      </c>
      <c r="W79">
        <v>10.863160219363893</v>
      </c>
      <c r="X79">
        <v>36.361013457212721</v>
      </c>
      <c r="Y79">
        <v>0</v>
      </c>
      <c r="Z79">
        <v>4.9563654999999995</v>
      </c>
      <c r="AA79">
        <v>10.333517289498362</v>
      </c>
      <c r="AB79">
        <v>9.9689429281306907</v>
      </c>
      <c r="AC79">
        <v>7.1248390558707628</v>
      </c>
      <c r="AD79">
        <v>8.9592118501258486</v>
      </c>
      <c r="AE79">
        <v>12.121830835612901</v>
      </c>
      <c r="AF79">
        <v>0</v>
      </c>
      <c r="AG79">
        <v>0</v>
      </c>
      <c r="AH79">
        <v>37.928769460565412</v>
      </c>
      <c r="AI79">
        <v>12.025123864638111</v>
      </c>
      <c r="AJ79">
        <v>0</v>
      </c>
      <c r="AK79">
        <v>16.710239335933807</v>
      </c>
      <c r="AL79">
        <v>16.521881790791742</v>
      </c>
      <c r="AM79">
        <v>3.8751406810796429</v>
      </c>
      <c r="AN79">
        <v>0</v>
      </c>
      <c r="AO79">
        <v>0</v>
      </c>
      <c r="AP79">
        <v>1.5701552167297437</v>
      </c>
      <c r="AQ79">
        <v>0</v>
      </c>
      <c r="AR79">
        <v>8.1201035999999984</v>
      </c>
      <c r="AS79">
        <v>5.9371741150363553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872.3139359502768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158.4011275980896</v>
      </c>
      <c r="L80">
        <v>63.09</v>
      </c>
      <c r="M80">
        <v>0</v>
      </c>
      <c r="N80">
        <v>28.438869504410864</v>
      </c>
      <c r="O80">
        <v>47.701455234003504</v>
      </c>
      <c r="P80">
        <v>64.470529588680932</v>
      </c>
      <c r="Q80">
        <v>5.2518316389548705</v>
      </c>
      <c r="R80">
        <v>10.260144699772983</v>
      </c>
      <c r="S80">
        <v>6.328921739505688</v>
      </c>
      <c r="T80">
        <v>0</v>
      </c>
      <c r="U80">
        <v>282.27</v>
      </c>
      <c r="V80">
        <v>2.7235867462686572</v>
      </c>
      <c r="W80">
        <v>10.863160219363893</v>
      </c>
      <c r="X80">
        <v>36.361013457212721</v>
      </c>
      <c r="Y80">
        <v>0</v>
      </c>
      <c r="Z80">
        <v>4.9563654999999995</v>
      </c>
      <c r="AA80">
        <v>10.333517289498362</v>
      </c>
      <c r="AB80">
        <v>9.9689429281306907</v>
      </c>
      <c r="AC80">
        <v>7.1248390558707628</v>
      </c>
      <c r="AD80">
        <v>8.9592118501258486</v>
      </c>
      <c r="AE80">
        <v>12.121830835612901</v>
      </c>
      <c r="AF80">
        <v>0</v>
      </c>
      <c r="AG80">
        <v>0</v>
      </c>
      <c r="AH80">
        <v>37.928769460565412</v>
      </c>
      <c r="AI80">
        <v>12.025123864638111</v>
      </c>
      <c r="AJ80">
        <v>0</v>
      </c>
      <c r="AK80">
        <v>16.710239335933807</v>
      </c>
      <c r="AL80">
        <v>16.521881790791742</v>
      </c>
      <c r="AM80">
        <v>3.8751406810796429</v>
      </c>
      <c r="AN80">
        <v>0</v>
      </c>
      <c r="AO80">
        <v>0</v>
      </c>
      <c r="AP80">
        <v>1.5701552167297437</v>
      </c>
      <c r="AQ80">
        <v>0</v>
      </c>
      <c r="AR80">
        <v>8.1201035999999984</v>
      </c>
      <c r="AS80">
        <v>5.9371741150363553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872.3139359502768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158.4071141172123</v>
      </c>
      <c r="L81">
        <v>63.09</v>
      </c>
      <c r="M81">
        <v>0</v>
      </c>
      <c r="N81">
        <v>28.438869504410864</v>
      </c>
      <c r="O81">
        <v>47.701455234003504</v>
      </c>
      <c r="P81">
        <v>64.470529588680932</v>
      </c>
      <c r="Q81">
        <v>5.2518316389548705</v>
      </c>
      <c r="R81">
        <v>10.260144699772983</v>
      </c>
      <c r="S81">
        <v>6.328921739505688</v>
      </c>
      <c r="T81">
        <v>0</v>
      </c>
      <c r="U81">
        <v>282.27</v>
      </c>
      <c r="V81">
        <v>2.7235867462686572</v>
      </c>
      <c r="W81">
        <v>10.863160219363893</v>
      </c>
      <c r="X81">
        <v>36.361013457212721</v>
      </c>
      <c r="Y81">
        <v>0</v>
      </c>
      <c r="Z81">
        <v>4.9563654999999995</v>
      </c>
      <c r="AA81">
        <v>10.333517289498362</v>
      </c>
      <c r="AB81">
        <v>9.9689429281306907</v>
      </c>
      <c r="AC81">
        <v>7.1248390558707628</v>
      </c>
      <c r="AD81">
        <v>8.9592118501258486</v>
      </c>
      <c r="AE81">
        <v>12.121830835612901</v>
      </c>
      <c r="AF81">
        <v>0</v>
      </c>
      <c r="AG81">
        <v>0</v>
      </c>
      <c r="AH81">
        <v>37.928769460565412</v>
      </c>
      <c r="AI81">
        <v>12.025123864638111</v>
      </c>
      <c r="AJ81">
        <v>0</v>
      </c>
      <c r="AK81">
        <v>16.710239335933807</v>
      </c>
      <c r="AL81">
        <v>15.667301650000004</v>
      </c>
      <c r="AM81">
        <v>3.8751406810796429</v>
      </c>
      <c r="AN81">
        <v>0</v>
      </c>
      <c r="AO81">
        <v>0</v>
      </c>
      <c r="AP81">
        <v>1.5701552167297437</v>
      </c>
      <c r="AQ81">
        <v>0</v>
      </c>
      <c r="AR81">
        <v>8.1201035999999984</v>
      </c>
      <c r="AS81">
        <v>5.9371741150363553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871.46534232860779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158.4071141172123</v>
      </c>
      <c r="L82">
        <v>63.09</v>
      </c>
      <c r="M82">
        <v>0</v>
      </c>
      <c r="N82">
        <v>28.438869504410864</v>
      </c>
      <c r="O82">
        <v>47.701455234003504</v>
      </c>
      <c r="P82">
        <v>64.470529588680932</v>
      </c>
      <c r="Q82">
        <v>5.2518316389548705</v>
      </c>
      <c r="R82">
        <v>10.260144699772983</v>
      </c>
      <c r="S82">
        <v>6.328921739505688</v>
      </c>
      <c r="T82">
        <v>0</v>
      </c>
      <c r="U82">
        <v>282.27</v>
      </c>
      <c r="V82">
        <v>2.7235867462686572</v>
      </c>
      <c r="W82">
        <v>10.863160219363893</v>
      </c>
      <c r="X82">
        <v>36.361013457212721</v>
      </c>
      <c r="Y82">
        <v>0</v>
      </c>
      <c r="Z82">
        <v>4.9563654999999995</v>
      </c>
      <c r="AA82">
        <v>10.333517289498362</v>
      </c>
      <c r="AB82">
        <v>9.9689429281306907</v>
      </c>
      <c r="AC82">
        <v>7.1248390558707628</v>
      </c>
      <c r="AD82">
        <v>8.9592118501258486</v>
      </c>
      <c r="AE82">
        <v>12.121830835612901</v>
      </c>
      <c r="AF82">
        <v>0</v>
      </c>
      <c r="AG82">
        <v>0</v>
      </c>
      <c r="AH82">
        <v>37.928769460565412</v>
      </c>
      <c r="AI82">
        <v>12.025123864638111</v>
      </c>
      <c r="AJ82">
        <v>0</v>
      </c>
      <c r="AK82">
        <v>16.710239335933807</v>
      </c>
      <c r="AL82">
        <v>15.667301650000004</v>
      </c>
      <c r="AM82">
        <v>3.8751406810796429</v>
      </c>
      <c r="AN82">
        <v>0</v>
      </c>
      <c r="AO82">
        <v>0</v>
      </c>
      <c r="AP82">
        <v>1.5701552167297437</v>
      </c>
      <c r="AQ82">
        <v>0</v>
      </c>
      <c r="AR82">
        <v>8.1201035999999984</v>
      </c>
      <c r="AS82">
        <v>5.9371741150363553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871.46534232860779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158.40688401914653</v>
      </c>
      <c r="L83">
        <v>63.09</v>
      </c>
      <c r="M83">
        <v>0</v>
      </c>
      <c r="N83">
        <v>28.438869504410864</v>
      </c>
      <c r="O83">
        <v>47.701455234003504</v>
      </c>
      <c r="P83">
        <v>64.470529588680932</v>
      </c>
      <c r="Q83">
        <v>5.2518316389548705</v>
      </c>
      <c r="R83">
        <v>10.260144699772983</v>
      </c>
      <c r="S83">
        <v>6.328921739505688</v>
      </c>
      <c r="T83">
        <v>0</v>
      </c>
      <c r="U83">
        <v>282.27</v>
      </c>
      <c r="V83">
        <v>2.7235867462686572</v>
      </c>
      <c r="W83">
        <v>10.863160219363893</v>
      </c>
      <c r="X83">
        <v>36.361013457212721</v>
      </c>
      <c r="Y83">
        <v>0</v>
      </c>
      <c r="Z83">
        <v>4.9563654999999995</v>
      </c>
      <c r="AA83">
        <v>10.333517289498362</v>
      </c>
      <c r="AB83">
        <v>9.9689429281306907</v>
      </c>
      <c r="AC83">
        <v>7.1248390558707628</v>
      </c>
      <c r="AD83">
        <v>8.9592118501258486</v>
      </c>
      <c r="AE83">
        <v>12.121830835612901</v>
      </c>
      <c r="AF83">
        <v>0</v>
      </c>
      <c r="AG83">
        <v>0</v>
      </c>
      <c r="AH83">
        <v>37.928769460565412</v>
      </c>
      <c r="AI83">
        <v>12.025123864638111</v>
      </c>
      <c r="AJ83">
        <v>0</v>
      </c>
      <c r="AK83">
        <v>16.710239335933807</v>
      </c>
      <c r="AL83">
        <v>15.667301650000004</v>
      </c>
      <c r="AM83">
        <v>3.8751406810796429</v>
      </c>
      <c r="AN83">
        <v>0</v>
      </c>
      <c r="AO83">
        <v>0</v>
      </c>
      <c r="AP83">
        <v>2.4808453236994206</v>
      </c>
      <c r="AQ83">
        <v>0</v>
      </c>
      <c r="AR83">
        <v>8.1201035999999984</v>
      </c>
      <c r="AS83">
        <v>5.9371741150363553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872.37580233751169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158.40688401914653</v>
      </c>
      <c r="L84">
        <v>63.09</v>
      </c>
      <c r="M84">
        <v>0</v>
      </c>
      <c r="N84">
        <v>28.438869504410864</v>
      </c>
      <c r="O84">
        <v>47.701455234003504</v>
      </c>
      <c r="P84">
        <v>64.470529588680932</v>
      </c>
      <c r="Q84">
        <v>5.2518316389548705</v>
      </c>
      <c r="R84">
        <v>10.260144699772983</v>
      </c>
      <c r="S84">
        <v>6.328921739505688</v>
      </c>
      <c r="T84">
        <v>0</v>
      </c>
      <c r="U84">
        <v>282.27</v>
      </c>
      <c r="V84">
        <v>2.7235867462686572</v>
      </c>
      <c r="W84">
        <v>10.863160219363893</v>
      </c>
      <c r="X84">
        <v>36.361013457212721</v>
      </c>
      <c r="Y84">
        <v>0</v>
      </c>
      <c r="Z84">
        <v>4.9563654999999995</v>
      </c>
      <c r="AA84">
        <v>10.333517289498362</v>
      </c>
      <c r="AB84">
        <v>9.9689429281306907</v>
      </c>
      <c r="AC84">
        <v>7.1248390558707628</v>
      </c>
      <c r="AD84">
        <v>8.9592118501258486</v>
      </c>
      <c r="AE84">
        <v>12.121830835612901</v>
      </c>
      <c r="AF84">
        <v>0</v>
      </c>
      <c r="AG84">
        <v>0</v>
      </c>
      <c r="AH84">
        <v>37.928769460565412</v>
      </c>
      <c r="AI84">
        <v>12.025123864638111</v>
      </c>
      <c r="AJ84">
        <v>0</v>
      </c>
      <c r="AK84">
        <v>16.710239335933807</v>
      </c>
      <c r="AL84">
        <v>15.667301650000004</v>
      </c>
      <c r="AM84">
        <v>3.8751406810796429</v>
      </c>
      <c r="AN84">
        <v>0</v>
      </c>
      <c r="AO84">
        <v>0</v>
      </c>
      <c r="AP84">
        <v>2.4808453236994206</v>
      </c>
      <c r="AQ84">
        <v>0</v>
      </c>
      <c r="AR84">
        <v>8.1201035999999984</v>
      </c>
      <c r="AS84">
        <v>5.9371741150363553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872.37580233751169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158.4071141172123</v>
      </c>
      <c r="L85">
        <v>63.09</v>
      </c>
      <c r="M85">
        <v>0</v>
      </c>
      <c r="N85">
        <v>28.438869504410864</v>
      </c>
      <c r="O85">
        <v>47.701455234003504</v>
      </c>
      <c r="P85">
        <v>64.470529588680932</v>
      </c>
      <c r="Q85">
        <v>5.2518316389548705</v>
      </c>
      <c r="R85">
        <v>10.260144699772983</v>
      </c>
      <c r="S85">
        <v>6.328921739505688</v>
      </c>
      <c r="T85">
        <v>0</v>
      </c>
      <c r="U85">
        <v>282.27</v>
      </c>
      <c r="V85">
        <v>2.7235867462686572</v>
      </c>
      <c r="W85">
        <v>10.863160219363893</v>
      </c>
      <c r="X85">
        <v>36.361013457212721</v>
      </c>
      <c r="Y85">
        <v>0</v>
      </c>
      <c r="Z85">
        <v>4.9563654999999995</v>
      </c>
      <c r="AA85">
        <v>10.333517289498362</v>
      </c>
      <c r="AB85">
        <v>9.9689429281306907</v>
      </c>
      <c r="AC85">
        <v>7.1248390558707628</v>
      </c>
      <c r="AD85">
        <v>8.9592118501258486</v>
      </c>
      <c r="AE85">
        <v>12.121830835612901</v>
      </c>
      <c r="AF85">
        <v>0</v>
      </c>
      <c r="AG85">
        <v>0</v>
      </c>
      <c r="AH85">
        <v>37.928769460565412</v>
      </c>
      <c r="AI85">
        <v>4.3691408372423481</v>
      </c>
      <c r="AJ85">
        <v>0</v>
      </c>
      <c r="AK85">
        <v>16.710239335933807</v>
      </c>
      <c r="AL85">
        <v>15.667301650000004</v>
      </c>
      <c r="AM85">
        <v>3.8751406810796429</v>
      </c>
      <c r="AN85">
        <v>0</v>
      </c>
      <c r="AO85">
        <v>0</v>
      </c>
      <c r="AP85">
        <v>2.7320703209090311</v>
      </c>
      <c r="AQ85">
        <v>0</v>
      </c>
      <c r="AR85">
        <v>8.1201035999999984</v>
      </c>
      <c r="AS85">
        <v>5.9371741150363553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864.97127440539123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158.4071141172123</v>
      </c>
      <c r="L86">
        <v>63.09</v>
      </c>
      <c r="M86">
        <v>0</v>
      </c>
      <c r="N86">
        <v>28.438869504410864</v>
      </c>
      <c r="O86">
        <v>47.701455234003504</v>
      </c>
      <c r="P86">
        <v>64.470529588680932</v>
      </c>
      <c r="Q86">
        <v>5.2518316389548705</v>
      </c>
      <c r="R86">
        <v>10.260144699772983</v>
      </c>
      <c r="S86">
        <v>6.328921739505688</v>
      </c>
      <c r="T86">
        <v>0</v>
      </c>
      <c r="U86">
        <v>282.27</v>
      </c>
      <c r="V86">
        <v>2.7235867462686572</v>
      </c>
      <c r="W86">
        <v>10.863160219363893</v>
      </c>
      <c r="X86">
        <v>36.361013457212721</v>
      </c>
      <c r="Y86">
        <v>0</v>
      </c>
      <c r="Z86">
        <v>3.1976202239999996</v>
      </c>
      <c r="AA86">
        <v>10.333517289498362</v>
      </c>
      <c r="AB86">
        <v>9.6878511458039558</v>
      </c>
      <c r="AC86">
        <v>7.1248390558707628</v>
      </c>
      <c r="AD86">
        <v>8.9592118501258486</v>
      </c>
      <c r="AE86">
        <v>12.121830835612901</v>
      </c>
      <c r="AF86">
        <v>0</v>
      </c>
      <c r="AG86">
        <v>0</v>
      </c>
      <c r="AH86">
        <v>37.499211867036955</v>
      </c>
      <c r="AI86">
        <v>3.7449778907643276</v>
      </c>
      <c r="AJ86">
        <v>0</v>
      </c>
      <c r="AK86">
        <v>16.710239335933807</v>
      </c>
      <c r="AL86">
        <v>15.667301650000004</v>
      </c>
      <c r="AM86">
        <v>3.8751406810796429</v>
      </c>
      <c r="AN86">
        <v>0</v>
      </c>
      <c r="AO86">
        <v>0</v>
      </c>
      <c r="AP86">
        <v>0.50244974046164048</v>
      </c>
      <c r="AQ86">
        <v>0</v>
      </c>
      <c r="AR86">
        <v>8.1201035999999984</v>
      </c>
      <c r="AS86">
        <v>5.9371741150363553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859.64809622661085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158.4071141172123</v>
      </c>
      <c r="L87">
        <v>63.089576728353961</v>
      </c>
      <c r="M87">
        <v>0</v>
      </c>
      <c r="N87">
        <v>28.438869504410864</v>
      </c>
      <c r="O87">
        <v>47.701455234003504</v>
      </c>
      <c r="P87">
        <v>64.470529588680932</v>
      </c>
      <c r="Q87">
        <v>5.2518316389548705</v>
      </c>
      <c r="R87">
        <v>10.260144699772983</v>
      </c>
      <c r="S87">
        <v>6.328921739505688</v>
      </c>
      <c r="T87">
        <v>0</v>
      </c>
      <c r="U87">
        <v>282.27</v>
      </c>
      <c r="V87">
        <v>2.7235867462686572</v>
      </c>
      <c r="W87">
        <v>10.863160219363893</v>
      </c>
      <c r="X87">
        <v>36.361013457212721</v>
      </c>
      <c r="Y87">
        <v>0</v>
      </c>
      <c r="Z87">
        <v>3.1976202239999996</v>
      </c>
      <c r="AA87">
        <v>10.333517289498362</v>
      </c>
      <c r="AB87">
        <v>9.6878511458039558</v>
      </c>
      <c r="AC87">
        <v>7.1248390558707628</v>
      </c>
      <c r="AD87">
        <v>8.9592118501258486</v>
      </c>
      <c r="AE87">
        <v>12.121830835612901</v>
      </c>
      <c r="AF87">
        <v>0</v>
      </c>
      <c r="AG87">
        <v>0</v>
      </c>
      <c r="AH87">
        <v>37.499211867036955</v>
      </c>
      <c r="AI87">
        <v>3.7449778907643276</v>
      </c>
      <c r="AJ87">
        <v>0</v>
      </c>
      <c r="AK87">
        <v>16.710239335933807</v>
      </c>
      <c r="AL87">
        <v>15.667301650000004</v>
      </c>
      <c r="AM87">
        <v>3.8751406810796429</v>
      </c>
      <c r="AN87">
        <v>0</v>
      </c>
      <c r="AO87">
        <v>0</v>
      </c>
      <c r="AP87">
        <v>0.50244974046164048</v>
      </c>
      <c r="AQ87">
        <v>0</v>
      </c>
      <c r="AR87">
        <v>8.1201035999999984</v>
      </c>
      <c r="AS87">
        <v>5.9371741150363553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859.64767295496483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158.4071141172123</v>
      </c>
      <c r="L88">
        <v>63.089576728353961</v>
      </c>
      <c r="M88">
        <v>0</v>
      </c>
      <c r="N88">
        <v>28.438869504410864</v>
      </c>
      <c r="O88">
        <v>47.701455234003504</v>
      </c>
      <c r="P88">
        <v>64.470529588680932</v>
      </c>
      <c r="Q88">
        <v>5.2518316389548705</v>
      </c>
      <c r="R88">
        <v>10.260144699772983</v>
      </c>
      <c r="S88">
        <v>6.328921739505688</v>
      </c>
      <c r="T88">
        <v>0</v>
      </c>
      <c r="U88">
        <v>282.27</v>
      </c>
      <c r="V88">
        <v>2.7235867462686572</v>
      </c>
      <c r="W88">
        <v>10.863160219363893</v>
      </c>
      <c r="X88">
        <v>36.361013457212721</v>
      </c>
      <c r="Y88">
        <v>0</v>
      </c>
      <c r="Z88">
        <v>3.1976202239999996</v>
      </c>
      <c r="AA88">
        <v>10.333517289498362</v>
      </c>
      <c r="AB88">
        <v>9.6878511458039558</v>
      </c>
      <c r="AC88">
        <v>7.1248390558707628</v>
      </c>
      <c r="AD88">
        <v>8.9592118501258486</v>
      </c>
      <c r="AE88">
        <v>12.121830835612901</v>
      </c>
      <c r="AF88">
        <v>0</v>
      </c>
      <c r="AG88">
        <v>0</v>
      </c>
      <c r="AH88">
        <v>37.499211867036955</v>
      </c>
      <c r="AI88">
        <v>3.7449778907643276</v>
      </c>
      <c r="AJ88">
        <v>0</v>
      </c>
      <c r="AK88">
        <v>16.710239335933807</v>
      </c>
      <c r="AL88">
        <v>15.667301650000004</v>
      </c>
      <c r="AM88">
        <v>3.8751406810796429</v>
      </c>
      <c r="AN88">
        <v>0</v>
      </c>
      <c r="AO88">
        <v>0</v>
      </c>
      <c r="AP88">
        <v>0.50244974046164048</v>
      </c>
      <c r="AQ88">
        <v>0</v>
      </c>
      <c r="AR88">
        <v>8.1201035999999984</v>
      </c>
      <c r="AS88">
        <v>5.9371741150363553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859.64767295496483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158.4071141172123</v>
      </c>
      <c r="L89">
        <v>63.089576728353961</v>
      </c>
      <c r="M89">
        <v>0</v>
      </c>
      <c r="N89">
        <v>28.438869504410864</v>
      </c>
      <c r="O89">
        <v>47.701455234003504</v>
      </c>
      <c r="P89">
        <v>64.470529588680932</v>
      </c>
      <c r="Q89">
        <v>5.2518316389548705</v>
      </c>
      <c r="R89">
        <v>10.260144699772983</v>
      </c>
      <c r="S89">
        <v>6.328921739505688</v>
      </c>
      <c r="T89">
        <v>0</v>
      </c>
      <c r="U89">
        <v>282.27</v>
      </c>
      <c r="V89">
        <v>2.7235867462686572</v>
      </c>
      <c r="W89">
        <v>10.863160219363893</v>
      </c>
      <c r="X89">
        <v>36.361013457212721</v>
      </c>
      <c r="Y89">
        <v>0</v>
      </c>
      <c r="Z89">
        <v>4.7964305899999999</v>
      </c>
      <c r="AA89">
        <v>10.333517289498362</v>
      </c>
      <c r="AB89">
        <v>9.6878511458039558</v>
      </c>
      <c r="AC89">
        <v>7.1248390558707628</v>
      </c>
      <c r="AD89">
        <v>8.9592118501258486</v>
      </c>
      <c r="AE89">
        <v>12.121830835612901</v>
      </c>
      <c r="AF89">
        <v>0</v>
      </c>
      <c r="AG89">
        <v>0</v>
      </c>
      <c r="AH89">
        <v>37.499211867036955</v>
      </c>
      <c r="AI89">
        <v>3.7449778907643276</v>
      </c>
      <c r="AJ89">
        <v>0</v>
      </c>
      <c r="AK89">
        <v>16.710239335933807</v>
      </c>
      <c r="AL89">
        <v>15.667301650000004</v>
      </c>
      <c r="AM89">
        <v>3.8751406810796429</v>
      </c>
      <c r="AN89">
        <v>0</v>
      </c>
      <c r="AO89">
        <v>0</v>
      </c>
      <c r="AP89">
        <v>0.50244974046164048</v>
      </c>
      <c r="AQ89">
        <v>0</v>
      </c>
      <c r="AR89">
        <v>8.1201035999999984</v>
      </c>
      <c r="AS89">
        <v>5.9371741150363553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861.24648332096478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158.4071141172123</v>
      </c>
      <c r="L90">
        <v>63.089576728353961</v>
      </c>
      <c r="M90">
        <v>0</v>
      </c>
      <c r="N90">
        <v>28.438869504410864</v>
      </c>
      <c r="O90">
        <v>47.701455234003504</v>
      </c>
      <c r="P90">
        <v>64.470529588680932</v>
      </c>
      <c r="Q90">
        <v>5.2518316389548705</v>
      </c>
      <c r="R90">
        <v>10.260144699772983</v>
      </c>
      <c r="S90">
        <v>6.328921739505688</v>
      </c>
      <c r="T90">
        <v>0</v>
      </c>
      <c r="U90">
        <v>282.27</v>
      </c>
      <c r="V90">
        <v>2.7235867462686572</v>
      </c>
      <c r="W90">
        <v>10.863160219363893</v>
      </c>
      <c r="X90">
        <v>36.361013457212721</v>
      </c>
      <c r="Y90">
        <v>0</v>
      </c>
      <c r="Z90">
        <v>4.9563654999999995</v>
      </c>
      <c r="AA90">
        <v>10.333517289498362</v>
      </c>
      <c r="AB90">
        <v>9.9689429281306907</v>
      </c>
      <c r="AC90">
        <v>7.1248390558707628</v>
      </c>
      <c r="AD90">
        <v>8.9592118501258486</v>
      </c>
      <c r="AE90">
        <v>12.121830835612901</v>
      </c>
      <c r="AF90">
        <v>0</v>
      </c>
      <c r="AG90">
        <v>0</v>
      </c>
      <c r="AH90">
        <v>37.928769460565412</v>
      </c>
      <c r="AI90">
        <v>3.7449778907643276</v>
      </c>
      <c r="AJ90">
        <v>0</v>
      </c>
      <c r="AK90">
        <v>16.710239335933807</v>
      </c>
      <c r="AL90">
        <v>15.667301650000004</v>
      </c>
      <c r="AM90">
        <v>3.8751406810796429</v>
      </c>
      <c r="AN90">
        <v>0</v>
      </c>
      <c r="AO90">
        <v>0</v>
      </c>
      <c r="AP90">
        <v>0.25122474325202987</v>
      </c>
      <c r="AQ90">
        <v>0</v>
      </c>
      <c r="AR90">
        <v>8.1201035999999984</v>
      </c>
      <c r="AS90">
        <v>5.9371741150363553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861.86584260961024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158.4071141172123</v>
      </c>
      <c r="L91">
        <v>63.089576728353961</v>
      </c>
      <c r="M91">
        <v>0</v>
      </c>
      <c r="N91">
        <v>28.438869504410864</v>
      </c>
      <c r="O91">
        <v>47.701455234003504</v>
      </c>
      <c r="P91">
        <v>64.470529588680932</v>
      </c>
      <c r="Q91">
        <v>5.2518316389548705</v>
      </c>
      <c r="R91">
        <v>10.260144699772983</v>
      </c>
      <c r="S91">
        <v>6.328921739505688</v>
      </c>
      <c r="T91">
        <v>0</v>
      </c>
      <c r="U91">
        <v>282.27</v>
      </c>
      <c r="V91">
        <v>2.7235867462686572</v>
      </c>
      <c r="W91">
        <v>10.863160219363893</v>
      </c>
      <c r="X91">
        <v>36.361013457212721</v>
      </c>
      <c r="Y91">
        <v>0</v>
      </c>
      <c r="Z91">
        <v>4.9563654999999995</v>
      </c>
      <c r="AA91">
        <v>10.333517289498362</v>
      </c>
      <c r="AB91">
        <v>9.9689429281306907</v>
      </c>
      <c r="AC91">
        <v>7.1248390558707628</v>
      </c>
      <c r="AD91">
        <v>8.9592118501258486</v>
      </c>
      <c r="AE91">
        <v>12.121830835612901</v>
      </c>
      <c r="AF91">
        <v>0</v>
      </c>
      <c r="AG91">
        <v>0</v>
      </c>
      <c r="AH91">
        <v>37.928769460565412</v>
      </c>
      <c r="AI91">
        <v>3.7449778907643276</v>
      </c>
      <c r="AJ91">
        <v>0</v>
      </c>
      <c r="AK91">
        <v>16.710239335933807</v>
      </c>
      <c r="AL91">
        <v>15.667301650000004</v>
      </c>
      <c r="AM91">
        <v>3.8751406810796429</v>
      </c>
      <c r="AN91">
        <v>0</v>
      </c>
      <c r="AO91">
        <v>0</v>
      </c>
      <c r="AP91">
        <v>0.25122474325202987</v>
      </c>
      <c r="AQ91">
        <v>0</v>
      </c>
      <c r="AR91">
        <v>8.1201035999999984</v>
      </c>
      <c r="AS91">
        <v>5.9371741150363553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861.86584260961024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158.4071141172123</v>
      </c>
      <c r="L92">
        <v>63.089576728353961</v>
      </c>
      <c r="M92">
        <v>0</v>
      </c>
      <c r="N92">
        <v>28.438869504410864</v>
      </c>
      <c r="O92">
        <v>47.701455234003504</v>
      </c>
      <c r="P92">
        <v>64.470529588680932</v>
      </c>
      <c r="Q92">
        <v>5.2518316389548705</v>
      </c>
      <c r="R92">
        <v>10.260144699772983</v>
      </c>
      <c r="S92">
        <v>6.328921739505688</v>
      </c>
      <c r="T92">
        <v>0</v>
      </c>
      <c r="U92">
        <v>282.27</v>
      </c>
      <c r="V92">
        <v>2.7235867462686572</v>
      </c>
      <c r="W92">
        <v>10.863160219363893</v>
      </c>
      <c r="X92">
        <v>36.361013457212721</v>
      </c>
      <c r="Y92">
        <v>0</v>
      </c>
      <c r="Z92">
        <v>4.9563654999999995</v>
      </c>
      <c r="AA92">
        <v>10.333517289498362</v>
      </c>
      <c r="AB92">
        <v>9.9689429281306907</v>
      </c>
      <c r="AC92">
        <v>7.1248390558707628</v>
      </c>
      <c r="AD92">
        <v>8.9592118501258486</v>
      </c>
      <c r="AE92">
        <v>12.121830835612901</v>
      </c>
      <c r="AF92">
        <v>0</v>
      </c>
      <c r="AG92">
        <v>0</v>
      </c>
      <c r="AH92">
        <v>37.928769460565412</v>
      </c>
      <c r="AI92">
        <v>3.7449778907643276</v>
      </c>
      <c r="AJ92">
        <v>0</v>
      </c>
      <c r="AK92">
        <v>16.710239335933807</v>
      </c>
      <c r="AL92">
        <v>15.667301650000004</v>
      </c>
      <c r="AM92">
        <v>3.8751406810796429</v>
      </c>
      <c r="AN92">
        <v>0</v>
      </c>
      <c r="AO92">
        <v>0</v>
      </c>
      <c r="AP92">
        <v>0.25122474325202987</v>
      </c>
      <c r="AQ92">
        <v>0</v>
      </c>
      <c r="AR92">
        <v>8.1201035999999984</v>
      </c>
      <c r="AS92">
        <v>5.9371741150363553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861.86584260961024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158.4071141172123</v>
      </c>
      <c r="L93">
        <v>63.089576728353961</v>
      </c>
      <c r="M93">
        <v>0</v>
      </c>
      <c r="N93">
        <v>28.438869504410864</v>
      </c>
      <c r="O93">
        <v>47.701455234003504</v>
      </c>
      <c r="P93">
        <v>64.470529588680932</v>
      </c>
      <c r="Q93">
        <v>5.2518316389548705</v>
      </c>
      <c r="R93">
        <v>10.260144699772983</v>
      </c>
      <c r="S93">
        <v>6.328921739505688</v>
      </c>
      <c r="T93">
        <v>0</v>
      </c>
      <c r="U93">
        <v>282.27</v>
      </c>
      <c r="V93">
        <v>2.7235867462686572</v>
      </c>
      <c r="W93">
        <v>10.863160219363893</v>
      </c>
      <c r="X93">
        <v>36.361013457212721</v>
      </c>
      <c r="Y93">
        <v>0</v>
      </c>
      <c r="Z93">
        <v>4.9563654999999995</v>
      </c>
      <c r="AA93">
        <v>10.333517289498362</v>
      </c>
      <c r="AB93">
        <v>9.9689429281306907</v>
      </c>
      <c r="AC93">
        <v>7.1248390558707628</v>
      </c>
      <c r="AD93">
        <v>8.9592118501258486</v>
      </c>
      <c r="AE93">
        <v>12.121830835612901</v>
      </c>
      <c r="AF93">
        <v>0</v>
      </c>
      <c r="AG93">
        <v>0</v>
      </c>
      <c r="AH93">
        <v>37.928769460565412</v>
      </c>
      <c r="AI93">
        <v>3.7449778907643276</v>
      </c>
      <c r="AJ93">
        <v>0</v>
      </c>
      <c r="AK93">
        <v>16.710239335933807</v>
      </c>
      <c r="AL93">
        <v>15.667301650000004</v>
      </c>
      <c r="AM93">
        <v>3.8751406810796429</v>
      </c>
      <c r="AN93">
        <v>0</v>
      </c>
      <c r="AO93">
        <v>0</v>
      </c>
      <c r="AP93">
        <v>0.25122474325202987</v>
      </c>
      <c r="AQ93">
        <v>0</v>
      </c>
      <c r="AR93">
        <v>8.1201035999999984</v>
      </c>
      <c r="AS93">
        <v>5.9371741150363553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861.86584260961024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158.4071141172123</v>
      </c>
      <c r="L94">
        <v>63.089576728353961</v>
      </c>
      <c r="M94">
        <v>0</v>
      </c>
      <c r="N94">
        <v>28.438869504410864</v>
      </c>
      <c r="O94">
        <v>47.701455234003504</v>
      </c>
      <c r="P94">
        <v>64.470529588680932</v>
      </c>
      <c r="Q94">
        <v>5.2518316389548705</v>
      </c>
      <c r="R94">
        <v>10.260144699772983</v>
      </c>
      <c r="S94">
        <v>6.328921739505688</v>
      </c>
      <c r="T94">
        <v>0</v>
      </c>
      <c r="U94">
        <v>282.27</v>
      </c>
      <c r="V94">
        <v>2.7235867462686572</v>
      </c>
      <c r="W94">
        <v>10.863160219363893</v>
      </c>
      <c r="X94">
        <v>36.361013457212721</v>
      </c>
      <c r="Y94">
        <v>0</v>
      </c>
      <c r="Z94">
        <v>4.7964305899999999</v>
      </c>
      <c r="AA94">
        <v>10.333517289498362</v>
      </c>
      <c r="AB94">
        <v>9.6878511458039558</v>
      </c>
      <c r="AC94">
        <v>7.1248390558707628</v>
      </c>
      <c r="AD94">
        <v>8.9592118501258486</v>
      </c>
      <c r="AE94">
        <v>12.121830835612901</v>
      </c>
      <c r="AF94">
        <v>0</v>
      </c>
      <c r="AG94">
        <v>0</v>
      </c>
      <c r="AH94">
        <v>37.499211867036955</v>
      </c>
      <c r="AI94">
        <v>3.7449778907643276</v>
      </c>
      <c r="AJ94">
        <v>0</v>
      </c>
      <c r="AK94">
        <v>16.710239335933807</v>
      </c>
      <c r="AL94">
        <v>15.667301650000004</v>
      </c>
      <c r="AM94">
        <v>3.8751406810796429</v>
      </c>
      <c r="AN94">
        <v>0</v>
      </c>
      <c r="AO94">
        <v>0</v>
      </c>
      <c r="AP94">
        <v>0.50244974046164048</v>
      </c>
      <c r="AQ94">
        <v>0</v>
      </c>
      <c r="AR94">
        <v>8.1201035999999984</v>
      </c>
      <c r="AS94">
        <v>5.9371741150363553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861.24648332096478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158.4071141172123</v>
      </c>
      <c r="L95">
        <v>63.089576728353961</v>
      </c>
      <c r="M95">
        <v>0</v>
      </c>
      <c r="N95">
        <v>28.438869504410864</v>
      </c>
      <c r="O95">
        <v>47.701455234003504</v>
      </c>
      <c r="P95">
        <v>64.470529588680932</v>
      </c>
      <c r="Q95">
        <v>5.2518316389548705</v>
      </c>
      <c r="R95">
        <v>10.260144699772983</v>
      </c>
      <c r="S95">
        <v>6.328921739505688</v>
      </c>
      <c r="T95">
        <v>0</v>
      </c>
      <c r="U95">
        <v>282.27</v>
      </c>
      <c r="V95">
        <v>2.7235867462686572</v>
      </c>
      <c r="W95">
        <v>10.863160219363893</v>
      </c>
      <c r="X95">
        <v>36.361013457212721</v>
      </c>
      <c r="Y95">
        <v>0</v>
      </c>
      <c r="Z95">
        <v>4.7964305899999999</v>
      </c>
      <c r="AA95">
        <v>10.333517289498362</v>
      </c>
      <c r="AB95">
        <v>9.6878511458039558</v>
      </c>
      <c r="AC95">
        <v>7.1248390558707628</v>
      </c>
      <c r="AD95">
        <v>8.9592118501258486</v>
      </c>
      <c r="AE95">
        <v>12.121830835612901</v>
      </c>
      <c r="AF95">
        <v>0</v>
      </c>
      <c r="AG95">
        <v>0</v>
      </c>
      <c r="AH95">
        <v>37.499211867036955</v>
      </c>
      <c r="AI95">
        <v>3.7449778907643276</v>
      </c>
      <c r="AJ95">
        <v>0</v>
      </c>
      <c r="AK95">
        <v>16.710239335933807</v>
      </c>
      <c r="AL95">
        <v>15.097581640791741</v>
      </c>
      <c r="AM95">
        <v>3.8751406810796429</v>
      </c>
      <c r="AN95">
        <v>0</v>
      </c>
      <c r="AO95">
        <v>0</v>
      </c>
      <c r="AP95">
        <v>0.50244974046164048</v>
      </c>
      <c r="AQ95">
        <v>0</v>
      </c>
      <c r="AR95">
        <v>8.1201035999999984</v>
      </c>
      <c r="AS95">
        <v>5.9371741150363553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860.67676331175653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158.4071141172123</v>
      </c>
      <c r="L96">
        <v>63.089576728353961</v>
      </c>
      <c r="M96">
        <v>0</v>
      </c>
      <c r="N96">
        <v>28.438869504410864</v>
      </c>
      <c r="O96">
        <v>47.701455234003504</v>
      </c>
      <c r="P96">
        <v>64.470529588680932</v>
      </c>
      <c r="Q96">
        <v>5.2518316389548705</v>
      </c>
      <c r="R96">
        <v>10.260144699772983</v>
      </c>
      <c r="S96">
        <v>6.328921739505688</v>
      </c>
      <c r="T96">
        <v>0</v>
      </c>
      <c r="U96">
        <v>282.27</v>
      </c>
      <c r="V96">
        <v>2.7235867462686572</v>
      </c>
      <c r="W96">
        <v>10.863160219363893</v>
      </c>
      <c r="X96">
        <v>36.361013457212721</v>
      </c>
      <c r="Y96">
        <v>0</v>
      </c>
      <c r="Z96">
        <v>4.7964305899999999</v>
      </c>
      <c r="AA96">
        <v>10.333517289498362</v>
      </c>
      <c r="AB96">
        <v>9.6878511458039558</v>
      </c>
      <c r="AC96">
        <v>7.1248390558707628</v>
      </c>
      <c r="AD96">
        <v>8.9592118501258486</v>
      </c>
      <c r="AE96">
        <v>12.121830835612901</v>
      </c>
      <c r="AF96">
        <v>0</v>
      </c>
      <c r="AG96">
        <v>0</v>
      </c>
      <c r="AH96">
        <v>37.499211867036955</v>
      </c>
      <c r="AI96">
        <v>3.7449778907643276</v>
      </c>
      <c r="AJ96">
        <v>0</v>
      </c>
      <c r="AK96">
        <v>16.710239335933807</v>
      </c>
      <c r="AL96">
        <v>15.097581640791741</v>
      </c>
      <c r="AM96">
        <v>3.8751406810796429</v>
      </c>
      <c r="AN96">
        <v>0</v>
      </c>
      <c r="AO96">
        <v>0</v>
      </c>
      <c r="AP96">
        <v>0.50244974046164048</v>
      </c>
      <c r="AQ96">
        <v>0</v>
      </c>
      <c r="AR96">
        <v>8.1201035999999984</v>
      </c>
      <c r="AS96">
        <v>5.9371741150363553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860.67676331175653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158.4071141172123</v>
      </c>
      <c r="L97">
        <v>63.089576728353961</v>
      </c>
      <c r="M97">
        <v>0</v>
      </c>
      <c r="N97">
        <v>28.438869504410864</v>
      </c>
      <c r="O97">
        <v>47.701455234003504</v>
      </c>
      <c r="P97">
        <v>64.470529588680932</v>
      </c>
      <c r="Q97">
        <v>5.2518316389548705</v>
      </c>
      <c r="R97">
        <v>10.260144699772983</v>
      </c>
      <c r="S97">
        <v>6.328921739505688</v>
      </c>
      <c r="T97">
        <v>0</v>
      </c>
      <c r="U97">
        <v>282.27</v>
      </c>
      <c r="V97">
        <v>2.7235867462686572</v>
      </c>
      <c r="W97">
        <v>10.863160219363893</v>
      </c>
      <c r="X97">
        <v>36.361013457212721</v>
      </c>
      <c r="Y97">
        <v>0</v>
      </c>
      <c r="Z97">
        <v>4.7964305899999999</v>
      </c>
      <c r="AA97">
        <v>10.333517289498362</v>
      </c>
      <c r="AB97">
        <v>9.6878511458039558</v>
      </c>
      <c r="AC97">
        <v>7.1248390558707628</v>
      </c>
      <c r="AD97">
        <v>8.9592118501258486</v>
      </c>
      <c r="AE97">
        <v>12.121830835612901</v>
      </c>
      <c r="AF97">
        <v>0</v>
      </c>
      <c r="AG97">
        <v>0</v>
      </c>
      <c r="AH97">
        <v>37.499211867036955</v>
      </c>
      <c r="AI97">
        <v>4.6812224164294616</v>
      </c>
      <c r="AJ97">
        <v>0</v>
      </c>
      <c r="AK97">
        <v>16.710239335933807</v>
      </c>
      <c r="AL97">
        <v>15.097581640791741</v>
      </c>
      <c r="AM97">
        <v>3.8751406810796429</v>
      </c>
      <c r="AN97">
        <v>0</v>
      </c>
      <c r="AO97">
        <v>0</v>
      </c>
      <c r="AP97">
        <v>1.004899480923281</v>
      </c>
      <c r="AQ97">
        <v>0</v>
      </c>
      <c r="AR97">
        <v>8.1201035999999984</v>
      </c>
      <c r="AS97">
        <v>5.9371741150363553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862.11545757788338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158.4071141172123</v>
      </c>
      <c r="L98">
        <v>63.089576728353961</v>
      </c>
      <c r="M98">
        <v>0</v>
      </c>
      <c r="N98">
        <v>28.438869504410864</v>
      </c>
      <c r="O98">
        <v>47.701455234003504</v>
      </c>
      <c r="P98">
        <v>64.470529588680932</v>
      </c>
      <c r="Q98">
        <v>5.2518316389548705</v>
      </c>
      <c r="R98">
        <v>10.260144699772983</v>
      </c>
      <c r="S98">
        <v>6.328921739505688</v>
      </c>
      <c r="T98">
        <v>0</v>
      </c>
      <c r="U98">
        <v>282.27</v>
      </c>
      <c r="V98">
        <v>2.7235867462686572</v>
      </c>
      <c r="W98">
        <v>10.863160219363893</v>
      </c>
      <c r="X98">
        <v>36.361013457212721</v>
      </c>
      <c r="Y98">
        <v>0</v>
      </c>
      <c r="Z98">
        <v>4.7964305899999999</v>
      </c>
      <c r="AA98">
        <v>10.333517289498362</v>
      </c>
      <c r="AB98">
        <v>9.6878511458039558</v>
      </c>
      <c r="AC98">
        <v>7.1248390558707628</v>
      </c>
      <c r="AD98">
        <v>8.9592118501258486</v>
      </c>
      <c r="AE98">
        <v>12.121830835612901</v>
      </c>
      <c r="AF98">
        <v>0</v>
      </c>
      <c r="AG98">
        <v>0</v>
      </c>
      <c r="AH98">
        <v>37.499211867036955</v>
      </c>
      <c r="AI98">
        <v>4.6812224164294616</v>
      </c>
      <c r="AJ98">
        <v>0</v>
      </c>
      <c r="AK98">
        <v>16.710239335933807</v>
      </c>
      <c r="AL98">
        <v>15.097581640791741</v>
      </c>
      <c r="AM98">
        <v>3.8751406810796429</v>
      </c>
      <c r="AN98">
        <v>0</v>
      </c>
      <c r="AO98">
        <v>0</v>
      </c>
      <c r="AP98">
        <v>1.004899480923281</v>
      </c>
      <c r="AQ98">
        <v>0</v>
      </c>
      <c r="AR98">
        <v>8.1201035999999984</v>
      </c>
      <c r="AS98">
        <v>5.9371741150363553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862.11545757788338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2.2353407608695651E-5</v>
      </c>
      <c r="E99">
        <f t="shared" si="2"/>
        <v>0</v>
      </c>
      <c r="F99">
        <f t="shared" si="2"/>
        <v>0</v>
      </c>
      <c r="G99">
        <f t="shared" si="2"/>
        <v>6.2070299586776861E-5</v>
      </c>
      <c r="H99">
        <f t="shared" si="2"/>
        <v>0</v>
      </c>
      <c r="I99">
        <f t="shared" si="2"/>
        <v>0</v>
      </c>
      <c r="J99">
        <f t="shared" si="2"/>
        <v>5.8174341517857135E-5</v>
      </c>
      <c r="K99">
        <f t="shared" si="2"/>
        <v>3.0842620146417539</v>
      </c>
      <c r="L99">
        <f t="shared" si="2"/>
        <v>1.2076678287961031</v>
      </c>
      <c r="M99">
        <f t="shared" si="2"/>
        <v>0</v>
      </c>
      <c r="N99">
        <f t="shared" si="2"/>
        <v>0.68148354073014628</v>
      </c>
      <c r="O99">
        <f t="shared" si="2"/>
        <v>1.1430533298832273</v>
      </c>
      <c r="P99">
        <f t="shared" si="2"/>
        <v>1.5448957441875741</v>
      </c>
      <c r="Q99">
        <f t="shared" si="2"/>
        <v>0.11314080047417238</v>
      </c>
      <c r="R99">
        <f t="shared" si="2"/>
        <v>0.16806445017304383</v>
      </c>
      <c r="S99">
        <f t="shared" si="2"/>
        <v>0.1423919604699497</v>
      </c>
      <c r="T99">
        <f t="shared" si="2"/>
        <v>0</v>
      </c>
      <c r="U99">
        <f t="shared" si="2"/>
        <v>6.7639150876371659</v>
      </c>
      <c r="V99">
        <f t="shared" si="2"/>
        <v>6.6603448714433675E-2</v>
      </c>
      <c r="W99">
        <f t="shared" si="2"/>
        <v>0.25174436627621971</v>
      </c>
      <c r="X99">
        <f t="shared" si="2"/>
        <v>0.84028569549756038</v>
      </c>
      <c r="Y99">
        <f t="shared" si="2"/>
        <v>0</v>
      </c>
      <c r="Z99">
        <f t="shared" si="2"/>
        <v>8.3218229168999944E-2</v>
      </c>
      <c r="AA99">
        <f t="shared" si="2"/>
        <v>0.24791958059344221</v>
      </c>
      <c r="AB99">
        <f t="shared" si="2"/>
        <v>0.23335170284627518</v>
      </c>
      <c r="AC99">
        <f t="shared" si="2"/>
        <v>0.17099613734089852</v>
      </c>
      <c r="AD99">
        <f t="shared" si="2"/>
        <v>0.14212029113621821</v>
      </c>
      <c r="AE99">
        <f t="shared" si="2"/>
        <v>0.29092394005470906</v>
      </c>
      <c r="AF99">
        <f t="shared" si="2"/>
        <v>0</v>
      </c>
      <c r="AG99">
        <f t="shared" si="2"/>
        <v>0</v>
      </c>
      <c r="AH99">
        <f t="shared" si="2"/>
        <v>0.9012697575894737</v>
      </c>
      <c r="AI99">
        <f t="shared" si="2"/>
        <v>0.10509219363334819</v>
      </c>
      <c r="AJ99">
        <f t="shared" si="2"/>
        <v>0</v>
      </c>
      <c r="AK99">
        <f t="shared" si="2"/>
        <v>0.40104574406241045</v>
      </c>
      <c r="AL99">
        <f t="shared" si="2"/>
        <v>0.41162274392140646</v>
      </c>
      <c r="AM99">
        <f t="shared" si="2"/>
        <v>5.8833107125033188E-2</v>
      </c>
      <c r="AN99">
        <f t="shared" si="2"/>
        <v>0</v>
      </c>
      <c r="AO99">
        <f t="shared" si="2"/>
        <v>0</v>
      </c>
      <c r="AP99">
        <f t="shared" si="2"/>
        <v>2.6064577842105908E-2</v>
      </c>
      <c r="AQ99">
        <f t="shared" si="2"/>
        <v>0</v>
      </c>
      <c r="AR99">
        <f t="shared" si="2"/>
        <v>0.2002958898159419</v>
      </c>
      <c r="AS99">
        <f t="shared" si="2"/>
        <v>0.15370684150087535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19.434111602161192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0.10928332608695653</v>
      </c>
      <c r="E3">
        <v>0</v>
      </c>
      <c r="F3">
        <v>0</v>
      </c>
      <c r="G3">
        <v>0.29793743801652894</v>
      </c>
      <c r="H3">
        <v>0</v>
      </c>
      <c r="I3">
        <v>0</v>
      </c>
      <c r="J3">
        <v>0</v>
      </c>
      <c r="K3">
        <v>9.0399716228913682</v>
      </c>
      <c r="L3">
        <v>375.99747741101743</v>
      </c>
      <c r="M3">
        <v>26.520902738527457</v>
      </c>
      <c r="N3">
        <v>34.348634580749412</v>
      </c>
      <c r="O3">
        <v>0</v>
      </c>
      <c r="P3">
        <v>39.910327840612005</v>
      </c>
      <c r="Q3">
        <v>6.3522154109263669</v>
      </c>
      <c r="R3">
        <v>6.1111402149487057</v>
      </c>
      <c r="S3">
        <v>7.6486968889760689</v>
      </c>
      <c r="T3">
        <v>0</v>
      </c>
      <c r="U3">
        <v>62.017202698688997</v>
      </c>
      <c r="V3">
        <v>3.3909310217391302</v>
      </c>
      <c r="W3">
        <v>13.123817870907391</v>
      </c>
      <c r="X3">
        <v>43.921017385399935</v>
      </c>
      <c r="Y3">
        <v>0</v>
      </c>
      <c r="Z3">
        <v>3.8625512727272731</v>
      </c>
      <c r="AA3">
        <v>12.070497258649789</v>
      </c>
      <c r="AB3">
        <v>11.702100173165439</v>
      </c>
      <c r="AC3">
        <v>8.6075281976768938</v>
      </c>
      <c r="AD3">
        <v>10.823155179898677</v>
      </c>
      <c r="AE3">
        <v>14.639928250681919</v>
      </c>
      <c r="AF3">
        <v>7.0080778293549919</v>
      </c>
      <c r="AG3">
        <v>11.766081468073578</v>
      </c>
      <c r="AH3">
        <v>45.294009378269372</v>
      </c>
      <c r="AI3">
        <v>4.7130773168815008</v>
      </c>
      <c r="AJ3">
        <v>0</v>
      </c>
      <c r="AK3">
        <v>20.183978198817968</v>
      </c>
      <c r="AL3">
        <v>0</v>
      </c>
      <c r="AM3">
        <v>4.6808403383389656</v>
      </c>
      <c r="AN3">
        <v>0.97845251546002354</v>
      </c>
      <c r="AO3">
        <v>0</v>
      </c>
      <c r="AP3">
        <v>0.53111174871582423</v>
      </c>
      <c r="AQ3">
        <v>9.7028093241689923</v>
      </c>
      <c r="AR3">
        <v>9.9718869777173911</v>
      </c>
      <c r="AS3">
        <v>9.5611035075631428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814.88674538564965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9.0399716228913682</v>
      </c>
      <c r="L4">
        <v>375.99747741101743</v>
      </c>
      <c r="M4">
        <v>26.520902738527457</v>
      </c>
      <c r="N4">
        <v>34.348634580749412</v>
      </c>
      <c r="O4">
        <v>0</v>
      </c>
      <c r="P4">
        <v>39.910327840612005</v>
      </c>
      <c r="Q4">
        <v>6.3522154109263669</v>
      </c>
      <c r="R4">
        <v>6.1111402149487057</v>
      </c>
      <c r="S4">
        <v>7.6486968889760689</v>
      </c>
      <c r="T4">
        <v>0</v>
      </c>
      <c r="U4">
        <v>62.017202698688997</v>
      </c>
      <c r="V4">
        <v>3.3909310217391302</v>
      </c>
      <c r="W4">
        <v>13.123817870907391</v>
      </c>
      <c r="X4">
        <v>43.921224176039125</v>
      </c>
      <c r="Y4">
        <v>0</v>
      </c>
      <c r="Z4">
        <v>3.8625512727272731</v>
      </c>
      <c r="AA4">
        <v>12.480332925738397</v>
      </c>
      <c r="AB4">
        <v>11.702100173165439</v>
      </c>
      <c r="AC4">
        <v>8.6075281976768938</v>
      </c>
      <c r="AD4">
        <v>10.823155179898677</v>
      </c>
      <c r="AE4">
        <v>14.639928250681919</v>
      </c>
      <c r="AF4">
        <v>7.0080778293549919</v>
      </c>
      <c r="AG4">
        <v>11.766081468073578</v>
      </c>
      <c r="AH4">
        <v>45.294009378269372</v>
      </c>
      <c r="AI4">
        <v>4.7130773168815008</v>
      </c>
      <c r="AJ4">
        <v>0</v>
      </c>
      <c r="AK4">
        <v>20.183978198817968</v>
      </c>
      <c r="AL4">
        <v>0</v>
      </c>
      <c r="AM4">
        <v>4.6808403383389656</v>
      </c>
      <c r="AN4">
        <v>0.97845251546002354</v>
      </c>
      <c r="AO4">
        <v>0</v>
      </c>
      <c r="AP4">
        <v>0.53111174871582423</v>
      </c>
      <c r="AQ4">
        <v>9.7028093241689923</v>
      </c>
      <c r="AR4">
        <v>9.9718869777173911</v>
      </c>
      <c r="AS4">
        <v>9.5611035075631428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814.88956707927389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9.0399716228913682</v>
      </c>
      <c r="L5">
        <v>375.99747741101743</v>
      </c>
      <c r="M5">
        <v>26.520902738527457</v>
      </c>
      <c r="N5">
        <v>34.348634580749412</v>
      </c>
      <c r="O5">
        <v>0</v>
      </c>
      <c r="P5">
        <v>39.910327840612005</v>
      </c>
      <c r="Q5">
        <v>6.3522154109263669</v>
      </c>
      <c r="R5">
        <v>6.1111402149487057</v>
      </c>
      <c r="S5">
        <v>7.6486968889760689</v>
      </c>
      <c r="T5">
        <v>0</v>
      </c>
      <c r="U5">
        <v>62.017202698688997</v>
      </c>
      <c r="V5">
        <v>3.3909310217391302</v>
      </c>
      <c r="W5">
        <v>13.123817870907391</v>
      </c>
      <c r="X5">
        <v>43.921224176039125</v>
      </c>
      <c r="Y5">
        <v>0</v>
      </c>
      <c r="Z5">
        <v>3.8625512727272731</v>
      </c>
      <c r="AA5">
        <v>12.480332925738397</v>
      </c>
      <c r="AB5">
        <v>11.702100173165439</v>
      </c>
      <c r="AC5">
        <v>8.6075281976768938</v>
      </c>
      <c r="AD5">
        <v>10.823155179898677</v>
      </c>
      <c r="AE5">
        <v>14.639928250681919</v>
      </c>
      <c r="AF5">
        <v>7.0080778293549919</v>
      </c>
      <c r="AG5">
        <v>11.766081468073578</v>
      </c>
      <c r="AH5">
        <v>45.294009378269372</v>
      </c>
      <c r="AI5">
        <v>4.7130773168815008</v>
      </c>
      <c r="AJ5">
        <v>0</v>
      </c>
      <c r="AK5">
        <v>20.183978198817968</v>
      </c>
      <c r="AL5">
        <v>0</v>
      </c>
      <c r="AM5">
        <v>4.6808403383389656</v>
      </c>
      <c r="AN5">
        <v>0.97845251546002354</v>
      </c>
      <c r="AO5">
        <v>0</v>
      </c>
      <c r="AP5">
        <v>0.53111174871582423</v>
      </c>
      <c r="AQ5">
        <v>9.7028093241689923</v>
      </c>
      <c r="AR5">
        <v>9.9718869777173911</v>
      </c>
      <c r="AS5">
        <v>9.5611035075631428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814.88956707927389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9.0399716228913682</v>
      </c>
      <c r="L6">
        <v>375.99747741101743</v>
      </c>
      <c r="M6">
        <v>26.520902738527457</v>
      </c>
      <c r="N6">
        <v>34.348634580749412</v>
      </c>
      <c r="O6">
        <v>0</v>
      </c>
      <c r="P6">
        <v>39.910327840612005</v>
      </c>
      <c r="Q6">
        <v>6.3522154109263669</v>
      </c>
      <c r="R6">
        <v>6.1111402149487057</v>
      </c>
      <c r="S6">
        <v>7.6486968889760689</v>
      </c>
      <c r="T6">
        <v>0</v>
      </c>
      <c r="U6">
        <v>62.017202698688997</v>
      </c>
      <c r="V6">
        <v>3.3909310217391302</v>
      </c>
      <c r="W6">
        <v>13.123817870907391</v>
      </c>
      <c r="X6">
        <v>43.921224176039125</v>
      </c>
      <c r="Y6">
        <v>0</v>
      </c>
      <c r="Z6">
        <v>3.8625512727272731</v>
      </c>
      <c r="AA6">
        <v>12.480332925738397</v>
      </c>
      <c r="AB6">
        <v>11.702100173165439</v>
      </c>
      <c r="AC6">
        <v>8.6075281976768938</v>
      </c>
      <c r="AD6">
        <v>10.823155179898677</v>
      </c>
      <c r="AE6">
        <v>14.639928250681919</v>
      </c>
      <c r="AF6">
        <v>7.0080778293549919</v>
      </c>
      <c r="AG6">
        <v>11.766081468073578</v>
      </c>
      <c r="AH6">
        <v>45.294009378269372</v>
      </c>
      <c r="AI6">
        <v>4.7130773168815008</v>
      </c>
      <c r="AJ6">
        <v>0</v>
      </c>
      <c r="AK6">
        <v>20.183978198817968</v>
      </c>
      <c r="AL6">
        <v>0</v>
      </c>
      <c r="AM6">
        <v>4.6808403383389656</v>
      </c>
      <c r="AN6">
        <v>0.97845251546002354</v>
      </c>
      <c r="AO6">
        <v>0</v>
      </c>
      <c r="AP6">
        <v>0.53111174871582423</v>
      </c>
      <c r="AQ6">
        <v>9.7028093241689923</v>
      </c>
      <c r="AR6">
        <v>9.9718869777173911</v>
      </c>
      <c r="AS6">
        <v>9.5611035075631428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814.88956707927389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0.28328375</v>
      </c>
      <c r="K7">
        <v>9.0398825106210001</v>
      </c>
      <c r="L7">
        <v>375.99747741101743</v>
      </c>
      <c r="M7">
        <v>26.520902738527457</v>
      </c>
      <c r="N7">
        <v>34.348634580749412</v>
      </c>
      <c r="O7">
        <v>0</v>
      </c>
      <c r="P7">
        <v>39.910327840612005</v>
      </c>
      <c r="Q7">
        <v>6.3522154109263669</v>
      </c>
      <c r="R7">
        <v>6.1111402149487057</v>
      </c>
      <c r="S7">
        <v>7.6486968889760689</v>
      </c>
      <c r="T7">
        <v>0</v>
      </c>
      <c r="U7">
        <v>62.017202698688997</v>
      </c>
      <c r="V7">
        <v>3.3909310217391302</v>
      </c>
      <c r="W7">
        <v>13.123817870907391</v>
      </c>
      <c r="X7">
        <v>43.921224176039125</v>
      </c>
      <c r="Y7">
        <v>0</v>
      </c>
      <c r="Z7">
        <v>3.8625512727272731</v>
      </c>
      <c r="AA7">
        <v>12.480332925738397</v>
      </c>
      <c r="AB7">
        <v>11.702100173165439</v>
      </c>
      <c r="AC7">
        <v>8.6075281976768938</v>
      </c>
      <c r="AD7">
        <v>10.823155179898677</v>
      </c>
      <c r="AE7">
        <v>14.639928250681919</v>
      </c>
      <c r="AF7">
        <v>7.0080778293549919</v>
      </c>
      <c r="AG7">
        <v>11.766081468073578</v>
      </c>
      <c r="AH7">
        <v>45.294009378269372</v>
      </c>
      <c r="AI7">
        <v>4.7130773168815008</v>
      </c>
      <c r="AJ7">
        <v>0</v>
      </c>
      <c r="AK7">
        <v>20.183978198817968</v>
      </c>
      <c r="AL7">
        <v>0</v>
      </c>
      <c r="AM7">
        <v>4.6808403383389656</v>
      </c>
      <c r="AN7">
        <v>0.97845251546002354</v>
      </c>
      <c r="AO7">
        <v>0</v>
      </c>
      <c r="AP7">
        <v>0.91047719585749787</v>
      </c>
      <c r="AQ7">
        <v>9.7028093241689923</v>
      </c>
      <c r="AR7">
        <v>9.9718869777173911</v>
      </c>
      <c r="AS7">
        <v>8.7643447527984364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814.75536840938048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9.0398825106210001</v>
      </c>
      <c r="L8">
        <v>366.81843553979922</v>
      </c>
      <c r="M8">
        <v>26.520902738527457</v>
      </c>
      <c r="N8">
        <v>34.348634580749412</v>
      </c>
      <c r="O8">
        <v>0</v>
      </c>
      <c r="P8">
        <v>39.910327840612005</v>
      </c>
      <c r="Q8">
        <v>6.3522154109263669</v>
      </c>
      <c r="R8">
        <v>6.1111402149487057</v>
      </c>
      <c r="S8">
        <v>7.6486968889760689</v>
      </c>
      <c r="T8">
        <v>0</v>
      </c>
      <c r="U8">
        <v>62.017202698688997</v>
      </c>
      <c r="V8">
        <v>3.3909310217391302</v>
      </c>
      <c r="W8">
        <v>13.123817870907391</v>
      </c>
      <c r="X8">
        <v>43.921224176039125</v>
      </c>
      <c r="Y8">
        <v>0</v>
      </c>
      <c r="Z8">
        <v>3.8625512727272731</v>
      </c>
      <c r="AA8">
        <v>12.480332925738397</v>
      </c>
      <c r="AB8">
        <v>11.702100173165439</v>
      </c>
      <c r="AC8">
        <v>8.6075281976768938</v>
      </c>
      <c r="AD8">
        <v>8.1173664493085624</v>
      </c>
      <c r="AE8">
        <v>14.639928250681919</v>
      </c>
      <c r="AF8">
        <v>7.0080778293549919</v>
      </c>
      <c r="AG8">
        <v>11.766081468073578</v>
      </c>
      <c r="AH8">
        <v>45.294009378269372</v>
      </c>
      <c r="AI8">
        <v>4.7130773168815008</v>
      </c>
      <c r="AJ8">
        <v>0</v>
      </c>
      <c r="AK8">
        <v>20.183978198817968</v>
      </c>
      <c r="AL8">
        <v>0</v>
      </c>
      <c r="AM8">
        <v>4.6808403383389656</v>
      </c>
      <c r="AN8">
        <v>0.97845251546002354</v>
      </c>
      <c r="AO8">
        <v>0</v>
      </c>
      <c r="AP8">
        <v>0.91047719585749787</v>
      </c>
      <c r="AQ8">
        <v>9.7028093241689923</v>
      </c>
      <c r="AR8">
        <v>9.9718869777173911</v>
      </c>
      <c r="AS8">
        <v>8.7643447527984364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802.58725405757218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9.0398825106210001</v>
      </c>
      <c r="L9">
        <v>337.85926680318346</v>
      </c>
      <c r="M9">
        <v>26.520902738527457</v>
      </c>
      <c r="N9">
        <v>34.348634580749412</v>
      </c>
      <c r="O9">
        <v>0</v>
      </c>
      <c r="P9">
        <v>39.910327840612005</v>
      </c>
      <c r="Q9">
        <v>6.3522154109263669</v>
      </c>
      <c r="R9">
        <v>6.1111402149487057</v>
      </c>
      <c r="S9">
        <v>7.6486968889760689</v>
      </c>
      <c r="T9">
        <v>0</v>
      </c>
      <c r="U9">
        <v>62.017202698688997</v>
      </c>
      <c r="V9">
        <v>3.3909310217391302</v>
      </c>
      <c r="W9">
        <v>13.123817870907391</v>
      </c>
      <c r="X9">
        <v>43.921224176039125</v>
      </c>
      <c r="Y9">
        <v>0</v>
      </c>
      <c r="Z9">
        <v>3.8625512727272731</v>
      </c>
      <c r="AA9">
        <v>12.480332925738397</v>
      </c>
      <c r="AB9">
        <v>11.702100173165439</v>
      </c>
      <c r="AC9">
        <v>8.6075281976768938</v>
      </c>
      <c r="AD9">
        <v>8.1173664493085624</v>
      </c>
      <c r="AE9">
        <v>14.639928250681919</v>
      </c>
      <c r="AF9">
        <v>7.0080778293549919</v>
      </c>
      <c r="AG9">
        <v>11.766081468073578</v>
      </c>
      <c r="AH9">
        <v>45.294009378269372</v>
      </c>
      <c r="AI9">
        <v>4.7130773168815008</v>
      </c>
      <c r="AJ9">
        <v>0</v>
      </c>
      <c r="AK9">
        <v>20.183978198817968</v>
      </c>
      <c r="AL9">
        <v>0</v>
      </c>
      <c r="AM9">
        <v>4.3428846045428431</v>
      </c>
      <c r="AN9">
        <v>0.97845251546002354</v>
      </c>
      <c r="AO9">
        <v>0</v>
      </c>
      <c r="AP9">
        <v>0.91047719585749787</v>
      </c>
      <c r="AQ9">
        <v>9.7028093241689923</v>
      </c>
      <c r="AR9">
        <v>9.9718869777173911</v>
      </c>
      <c r="AS9">
        <v>8.7643447527984364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773.29012958716032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9.0000445390393811</v>
      </c>
      <c r="L10">
        <v>318.55305111731951</v>
      </c>
      <c r="M10">
        <v>26.520902738527457</v>
      </c>
      <c r="N10">
        <v>34.348634580749412</v>
      </c>
      <c r="O10">
        <v>0</v>
      </c>
      <c r="P10">
        <v>39.910327840612005</v>
      </c>
      <c r="Q10">
        <v>6.3522154109263669</v>
      </c>
      <c r="R10">
        <v>6.1111402149487057</v>
      </c>
      <c r="S10">
        <v>7.6486968889760689</v>
      </c>
      <c r="T10">
        <v>0</v>
      </c>
      <c r="U10">
        <v>62.017202698688997</v>
      </c>
      <c r="V10">
        <v>3.3909310217391302</v>
      </c>
      <c r="W10">
        <v>13.123817870907391</v>
      </c>
      <c r="X10">
        <v>43.921224176039125</v>
      </c>
      <c r="Y10">
        <v>0</v>
      </c>
      <c r="Z10">
        <v>3.8625512727272731</v>
      </c>
      <c r="AA10">
        <v>12.480332925738397</v>
      </c>
      <c r="AB10">
        <v>11.702100173165439</v>
      </c>
      <c r="AC10">
        <v>8.6075281976768938</v>
      </c>
      <c r="AD10">
        <v>8.1173664493085624</v>
      </c>
      <c r="AE10">
        <v>14.639928250681919</v>
      </c>
      <c r="AF10">
        <v>7.0080778293549919</v>
      </c>
      <c r="AG10">
        <v>11.766081468073578</v>
      </c>
      <c r="AH10">
        <v>45.294009378269372</v>
      </c>
      <c r="AI10">
        <v>4.7130773168815008</v>
      </c>
      <c r="AJ10">
        <v>0</v>
      </c>
      <c r="AK10">
        <v>20.183978198817968</v>
      </c>
      <c r="AL10">
        <v>0</v>
      </c>
      <c r="AM10">
        <v>3.1189809654377401</v>
      </c>
      <c r="AN10">
        <v>0.97845251546002354</v>
      </c>
      <c r="AO10">
        <v>0</v>
      </c>
      <c r="AP10">
        <v>0.91047719585749787</v>
      </c>
      <c r="AQ10">
        <v>9.7028093241689923</v>
      </c>
      <c r="AR10">
        <v>9.9718869777173911</v>
      </c>
      <c r="AS10">
        <v>8.7643447527984364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752.72017229060964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9.0000445390393811</v>
      </c>
      <c r="L11">
        <v>363.26953469156655</v>
      </c>
      <c r="M11">
        <v>26.520902738527457</v>
      </c>
      <c r="N11">
        <v>34.348634580749412</v>
      </c>
      <c r="O11">
        <v>0</v>
      </c>
      <c r="P11">
        <v>39.910327840612005</v>
      </c>
      <c r="Q11">
        <v>6.3522154109263669</v>
      </c>
      <c r="R11">
        <v>6.1111402149487057</v>
      </c>
      <c r="S11">
        <v>7.6486968889760689</v>
      </c>
      <c r="T11">
        <v>0</v>
      </c>
      <c r="U11">
        <v>62.017202698688997</v>
      </c>
      <c r="V11">
        <v>3.3909310217391302</v>
      </c>
      <c r="W11">
        <v>13.123817870907391</v>
      </c>
      <c r="X11">
        <v>43.921224176039125</v>
      </c>
      <c r="Y11">
        <v>0</v>
      </c>
      <c r="Z11">
        <v>3.8625512727272731</v>
      </c>
      <c r="AA11">
        <v>12.480332925738397</v>
      </c>
      <c r="AB11">
        <v>11.702100173165439</v>
      </c>
      <c r="AC11">
        <v>8.6075281976768938</v>
      </c>
      <c r="AD11">
        <v>8.1173664493085624</v>
      </c>
      <c r="AE11">
        <v>14.639928250681919</v>
      </c>
      <c r="AF11">
        <v>7.0080778293549919</v>
      </c>
      <c r="AG11">
        <v>11.766081468073578</v>
      </c>
      <c r="AH11">
        <v>45.294009378269372</v>
      </c>
      <c r="AI11">
        <v>4.7130773168815008</v>
      </c>
      <c r="AJ11">
        <v>0</v>
      </c>
      <c r="AK11">
        <v>20.183978198817968</v>
      </c>
      <c r="AL11">
        <v>0</v>
      </c>
      <c r="AM11">
        <v>3.1189809654377401</v>
      </c>
      <c r="AN11">
        <v>0.97845251546002354</v>
      </c>
      <c r="AO11">
        <v>0</v>
      </c>
      <c r="AP11">
        <v>0.91047719585749787</v>
      </c>
      <c r="AQ11">
        <v>9.7028093241689923</v>
      </c>
      <c r="AR11">
        <v>9.9718869777173911</v>
      </c>
      <c r="AS11">
        <v>8.7643447527984364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797.43665586485656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9.0000445390393811</v>
      </c>
      <c r="L12">
        <v>375.99747741101743</v>
      </c>
      <c r="M12">
        <v>26.520902738527457</v>
      </c>
      <c r="N12">
        <v>34.348634580749412</v>
      </c>
      <c r="O12">
        <v>0</v>
      </c>
      <c r="P12">
        <v>39.910327840612005</v>
      </c>
      <c r="Q12">
        <v>6.3522154109263669</v>
      </c>
      <c r="R12">
        <v>6.1111402149487057</v>
      </c>
      <c r="S12">
        <v>7.6486968889760689</v>
      </c>
      <c r="T12">
        <v>0</v>
      </c>
      <c r="U12">
        <v>62.017202698688997</v>
      </c>
      <c r="V12">
        <v>3.3909310217391302</v>
      </c>
      <c r="W12">
        <v>13.123817870907391</v>
      </c>
      <c r="X12">
        <v>43.921224176039125</v>
      </c>
      <c r="Y12">
        <v>0</v>
      </c>
      <c r="Z12">
        <v>3.8625512727272731</v>
      </c>
      <c r="AA12">
        <v>12.480332925738397</v>
      </c>
      <c r="AB12">
        <v>11.702100173165439</v>
      </c>
      <c r="AC12">
        <v>8.6075281976768938</v>
      </c>
      <c r="AD12">
        <v>8.1173664493085624</v>
      </c>
      <c r="AE12">
        <v>14.639928250681919</v>
      </c>
      <c r="AF12">
        <v>7.0080778293549919</v>
      </c>
      <c r="AG12">
        <v>11.766081468073578</v>
      </c>
      <c r="AH12">
        <v>45.294009378269372</v>
      </c>
      <c r="AI12">
        <v>4.7130773168815008</v>
      </c>
      <c r="AJ12">
        <v>0</v>
      </c>
      <c r="AK12">
        <v>20.183978198817968</v>
      </c>
      <c r="AL12">
        <v>0</v>
      </c>
      <c r="AM12">
        <v>3.1189809654377401</v>
      </c>
      <c r="AN12">
        <v>0.97845251546002354</v>
      </c>
      <c r="AO12">
        <v>0</v>
      </c>
      <c r="AP12">
        <v>0.91047719585749787</v>
      </c>
      <c r="AQ12">
        <v>9.7028093241689923</v>
      </c>
      <c r="AR12">
        <v>9.9718869777173911</v>
      </c>
      <c r="AS12">
        <v>8.7643447527984364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810.16459858430744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9.0000445390393811</v>
      </c>
      <c r="L13">
        <v>375.99747741101743</v>
      </c>
      <c r="M13">
        <v>26.520902738527457</v>
      </c>
      <c r="N13">
        <v>34.348634580749412</v>
      </c>
      <c r="O13">
        <v>0</v>
      </c>
      <c r="P13">
        <v>39.910327840612005</v>
      </c>
      <c r="Q13">
        <v>6.3522154109263669</v>
      </c>
      <c r="R13">
        <v>6.1111402149487057</v>
      </c>
      <c r="S13">
        <v>7.6486968889760689</v>
      </c>
      <c r="T13">
        <v>0</v>
      </c>
      <c r="U13">
        <v>62.017202698688997</v>
      </c>
      <c r="V13">
        <v>3.3909310217391302</v>
      </c>
      <c r="W13">
        <v>13.123817870907391</v>
      </c>
      <c r="X13">
        <v>43.921224176039125</v>
      </c>
      <c r="Y13">
        <v>0</v>
      </c>
      <c r="Z13">
        <v>3.8625512727272731</v>
      </c>
      <c r="AA13">
        <v>12.480332925738397</v>
      </c>
      <c r="AB13">
        <v>11.702100173165439</v>
      </c>
      <c r="AC13">
        <v>8.6075281976768938</v>
      </c>
      <c r="AD13">
        <v>8.1173664493085624</v>
      </c>
      <c r="AE13">
        <v>14.639928250681919</v>
      </c>
      <c r="AF13">
        <v>7.0080778293549919</v>
      </c>
      <c r="AG13">
        <v>11.766081468073578</v>
      </c>
      <c r="AH13">
        <v>45.294009378269372</v>
      </c>
      <c r="AI13">
        <v>4.7130773168815008</v>
      </c>
      <c r="AJ13">
        <v>0</v>
      </c>
      <c r="AK13">
        <v>20.183978198817968</v>
      </c>
      <c r="AL13">
        <v>0</v>
      </c>
      <c r="AM13">
        <v>3.1189809654377401</v>
      </c>
      <c r="AN13">
        <v>0.97845251546002354</v>
      </c>
      <c r="AO13">
        <v>0</v>
      </c>
      <c r="AP13">
        <v>0.91047719585749787</v>
      </c>
      <c r="AQ13">
        <v>9.7028093241689923</v>
      </c>
      <c r="AR13">
        <v>9.9718869777173911</v>
      </c>
      <c r="AS13">
        <v>8.7643447527984364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810.16459858430744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9.0000445390393811</v>
      </c>
      <c r="L14">
        <v>375.99747741101743</v>
      </c>
      <c r="M14">
        <v>26.520902738527457</v>
      </c>
      <c r="N14">
        <v>34.348634580749412</v>
      </c>
      <c r="O14">
        <v>0</v>
      </c>
      <c r="P14">
        <v>39.910327840612005</v>
      </c>
      <c r="Q14">
        <v>6.3522154109263669</v>
      </c>
      <c r="R14">
        <v>6.1111402149487057</v>
      </c>
      <c r="S14">
        <v>7.6486968889760689</v>
      </c>
      <c r="T14">
        <v>0</v>
      </c>
      <c r="U14">
        <v>62.017202698688997</v>
      </c>
      <c r="V14">
        <v>3.3909310217391302</v>
      </c>
      <c r="W14">
        <v>13.123817870907391</v>
      </c>
      <c r="X14">
        <v>43.921224176039125</v>
      </c>
      <c r="Y14">
        <v>0</v>
      </c>
      <c r="Z14">
        <v>3.8625512727272731</v>
      </c>
      <c r="AA14">
        <v>12.480332925738397</v>
      </c>
      <c r="AB14">
        <v>11.702100173165439</v>
      </c>
      <c r="AC14">
        <v>8.6075281976768938</v>
      </c>
      <c r="AD14">
        <v>8.1173664493085624</v>
      </c>
      <c r="AE14">
        <v>14.639928250681919</v>
      </c>
      <c r="AF14">
        <v>7.0080778293549919</v>
      </c>
      <c r="AG14">
        <v>11.766081468073578</v>
      </c>
      <c r="AH14">
        <v>45.294009378269372</v>
      </c>
      <c r="AI14">
        <v>4.7130773168815008</v>
      </c>
      <c r="AJ14">
        <v>0</v>
      </c>
      <c r="AK14">
        <v>20.183978198817968</v>
      </c>
      <c r="AL14">
        <v>0</v>
      </c>
      <c r="AM14">
        <v>3.1189809654377401</v>
      </c>
      <c r="AN14">
        <v>0.97845251546002354</v>
      </c>
      <c r="AO14">
        <v>0</v>
      </c>
      <c r="AP14">
        <v>0.91047719585749787</v>
      </c>
      <c r="AQ14">
        <v>9.7028093241689923</v>
      </c>
      <c r="AR14">
        <v>9.9718869777173911</v>
      </c>
      <c r="AS14">
        <v>8.7643447527984364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810.16459858430744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9.0401241665206484</v>
      </c>
      <c r="L15">
        <v>375.99747741101743</v>
      </c>
      <c r="M15">
        <v>26.520902738527457</v>
      </c>
      <c r="N15">
        <v>34.348634580749412</v>
      </c>
      <c r="O15">
        <v>0</v>
      </c>
      <c r="P15">
        <v>39.910327840612005</v>
      </c>
      <c r="Q15">
        <v>6.3522154109263669</v>
      </c>
      <c r="R15">
        <v>6.1111402149487057</v>
      </c>
      <c r="S15">
        <v>7.6486968889760689</v>
      </c>
      <c r="T15">
        <v>0</v>
      </c>
      <c r="U15">
        <v>62.017202698688997</v>
      </c>
      <c r="V15">
        <v>3.3909310217391302</v>
      </c>
      <c r="W15">
        <v>13.123817870907391</v>
      </c>
      <c r="X15">
        <v>43.921224176039125</v>
      </c>
      <c r="Y15">
        <v>0</v>
      </c>
      <c r="Z15">
        <v>3.8625512727272731</v>
      </c>
      <c r="AA15">
        <v>12.480332925738397</v>
      </c>
      <c r="AB15">
        <v>11.702100173165439</v>
      </c>
      <c r="AC15">
        <v>8.6075281976768938</v>
      </c>
      <c r="AD15">
        <v>8.1173664493085624</v>
      </c>
      <c r="AE15">
        <v>14.639928250681919</v>
      </c>
      <c r="AF15">
        <v>7.0080778293549919</v>
      </c>
      <c r="AG15">
        <v>11.766081468073578</v>
      </c>
      <c r="AH15">
        <v>45.294009378269372</v>
      </c>
      <c r="AI15">
        <v>4.7130773168815008</v>
      </c>
      <c r="AJ15">
        <v>0</v>
      </c>
      <c r="AK15">
        <v>20.183978198817968</v>
      </c>
      <c r="AL15">
        <v>0</v>
      </c>
      <c r="AM15">
        <v>3.1189809654377401</v>
      </c>
      <c r="AN15">
        <v>0.97845251546002354</v>
      </c>
      <c r="AO15">
        <v>0</v>
      </c>
      <c r="AP15">
        <v>2.9969876153272579</v>
      </c>
      <c r="AQ15">
        <v>9.7028093241689923</v>
      </c>
      <c r="AR15">
        <v>9.9718869777173911</v>
      </c>
      <c r="AS15">
        <v>9.5611035075631428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813.08794738602319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9.0401241665206484</v>
      </c>
      <c r="L16">
        <v>357.16499438416366</v>
      </c>
      <c r="M16">
        <v>26.520902738527457</v>
      </c>
      <c r="N16">
        <v>34.348634580749412</v>
      </c>
      <c r="O16">
        <v>0</v>
      </c>
      <c r="P16">
        <v>39.910327840612005</v>
      </c>
      <c r="Q16">
        <v>6.3522154109263669</v>
      </c>
      <c r="R16">
        <v>6.1111402149487057</v>
      </c>
      <c r="S16">
        <v>7.6486968889760689</v>
      </c>
      <c r="T16">
        <v>0</v>
      </c>
      <c r="U16">
        <v>62.017202698688997</v>
      </c>
      <c r="V16">
        <v>3.3909310217391302</v>
      </c>
      <c r="W16">
        <v>13.123817870907391</v>
      </c>
      <c r="X16">
        <v>43.921224176039125</v>
      </c>
      <c r="Y16">
        <v>0</v>
      </c>
      <c r="Z16">
        <v>3.8625512727272731</v>
      </c>
      <c r="AA16">
        <v>12.480332925738397</v>
      </c>
      <c r="AB16">
        <v>11.702100173165439</v>
      </c>
      <c r="AC16">
        <v>8.6075281976768938</v>
      </c>
      <c r="AD16">
        <v>8.1173664493085624</v>
      </c>
      <c r="AE16">
        <v>14.639928250681919</v>
      </c>
      <c r="AF16">
        <v>7.0080778293549919</v>
      </c>
      <c r="AG16">
        <v>11.766081468073578</v>
      </c>
      <c r="AH16">
        <v>45.294009378269372</v>
      </c>
      <c r="AI16">
        <v>4.7130773168815008</v>
      </c>
      <c r="AJ16">
        <v>0</v>
      </c>
      <c r="AK16">
        <v>20.183978198817968</v>
      </c>
      <c r="AL16">
        <v>0</v>
      </c>
      <c r="AM16">
        <v>3.1189809654377401</v>
      </c>
      <c r="AN16">
        <v>0.97845251546002354</v>
      </c>
      <c r="AO16">
        <v>0</v>
      </c>
      <c r="AP16">
        <v>2.9969876153272579</v>
      </c>
      <c r="AQ16">
        <v>9.7028093241689923</v>
      </c>
      <c r="AR16">
        <v>9.9718869777173911</v>
      </c>
      <c r="AS16">
        <v>9.5611035075631428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794.25546435916942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9.3500764847814324</v>
      </c>
      <c r="L17">
        <v>286.6996045295503</v>
      </c>
      <c r="M17">
        <v>26.520902738527457</v>
      </c>
      <c r="N17">
        <v>34.348634580749412</v>
      </c>
      <c r="O17">
        <v>0</v>
      </c>
      <c r="P17">
        <v>39.910327840612005</v>
      </c>
      <c r="Q17">
        <v>6.3522154109263669</v>
      </c>
      <c r="R17">
        <v>6.1111402149487057</v>
      </c>
      <c r="S17">
        <v>7.6486968889760689</v>
      </c>
      <c r="T17">
        <v>0</v>
      </c>
      <c r="U17">
        <v>62.017202698688997</v>
      </c>
      <c r="V17">
        <v>3.3179064470588235</v>
      </c>
      <c r="W17">
        <v>13.123817870907391</v>
      </c>
      <c r="X17">
        <v>43.921224176039125</v>
      </c>
      <c r="Y17">
        <v>0</v>
      </c>
      <c r="Z17">
        <v>3.8625512727272731</v>
      </c>
      <c r="AA17">
        <v>12.480332925738397</v>
      </c>
      <c r="AB17">
        <v>11.702100173165439</v>
      </c>
      <c r="AC17">
        <v>8.6075281976768938</v>
      </c>
      <c r="AD17">
        <v>8.1173664493085624</v>
      </c>
      <c r="AE17">
        <v>14.639928250681919</v>
      </c>
      <c r="AF17">
        <v>7.0080778293549919</v>
      </c>
      <c r="AG17">
        <v>11.766081468073578</v>
      </c>
      <c r="AH17">
        <v>45.294009378269372</v>
      </c>
      <c r="AI17">
        <v>4.7130773168815008</v>
      </c>
      <c r="AJ17">
        <v>0</v>
      </c>
      <c r="AK17">
        <v>20.183978198817968</v>
      </c>
      <c r="AL17">
        <v>0</v>
      </c>
      <c r="AM17">
        <v>3.1189809654377401</v>
      </c>
      <c r="AN17">
        <v>0.97845251546002354</v>
      </c>
      <c r="AO17">
        <v>0</v>
      </c>
      <c r="AP17">
        <v>0.91047719585749787</v>
      </c>
      <c r="AQ17">
        <v>9.7028093241689923</v>
      </c>
      <c r="AR17">
        <v>9.9718869777173911</v>
      </c>
      <c r="AS17">
        <v>9.5611035075631428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721.94049182866684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9.0402300575934671</v>
      </c>
      <c r="L18">
        <v>266.42858077179631</v>
      </c>
      <c r="M18">
        <v>26.520902738527457</v>
      </c>
      <c r="N18">
        <v>34.348634580749412</v>
      </c>
      <c r="O18">
        <v>0</v>
      </c>
      <c r="P18">
        <v>39.910327840612005</v>
      </c>
      <c r="Q18">
        <v>6.4688605074626864</v>
      </c>
      <c r="R18">
        <v>6.1111402149487057</v>
      </c>
      <c r="S18">
        <v>7.8143976164173381</v>
      </c>
      <c r="T18">
        <v>0</v>
      </c>
      <c r="U18">
        <v>62.017202698688997</v>
      </c>
      <c r="V18">
        <v>3.3179064470588235</v>
      </c>
      <c r="W18">
        <v>13.123817870907391</v>
      </c>
      <c r="X18">
        <v>43.921224176039125</v>
      </c>
      <c r="Y18">
        <v>0</v>
      </c>
      <c r="Z18">
        <v>3.8625512727272731</v>
      </c>
      <c r="AA18">
        <v>12.480332925738397</v>
      </c>
      <c r="AB18">
        <v>11.702100173165439</v>
      </c>
      <c r="AC18">
        <v>8.6075281976768938</v>
      </c>
      <c r="AD18">
        <v>8.1173664493085624</v>
      </c>
      <c r="AE18">
        <v>14.639928250681919</v>
      </c>
      <c r="AF18">
        <v>7.0080778293549919</v>
      </c>
      <c r="AG18">
        <v>11.766081468073578</v>
      </c>
      <c r="AH18">
        <v>45.294009378269372</v>
      </c>
      <c r="AI18">
        <v>4.7130773168815008</v>
      </c>
      <c r="AJ18">
        <v>0</v>
      </c>
      <c r="AK18">
        <v>20.183978198817968</v>
      </c>
      <c r="AL18">
        <v>0</v>
      </c>
      <c r="AM18">
        <v>3.1189809654377401</v>
      </c>
      <c r="AN18">
        <v>0.97845251546002354</v>
      </c>
      <c r="AO18">
        <v>0</v>
      </c>
      <c r="AP18">
        <v>0.91047719585749787</v>
      </c>
      <c r="AQ18">
        <v>9.7028093241689923</v>
      </c>
      <c r="AR18">
        <v>9.9718869777173911</v>
      </c>
      <c r="AS18">
        <v>9.5611035075631428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701.64196746770256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9.0401050311176565</v>
      </c>
      <c r="L19">
        <v>241.32234645191491</v>
      </c>
      <c r="M19">
        <v>26.520902738527457</v>
      </c>
      <c r="N19">
        <v>34.348634580749412</v>
      </c>
      <c r="O19">
        <v>0</v>
      </c>
      <c r="P19">
        <v>39.910327840612005</v>
      </c>
      <c r="Q19">
        <v>6.3522154109263669</v>
      </c>
      <c r="R19">
        <v>6.1111402149487057</v>
      </c>
      <c r="S19">
        <v>7.6486968889760689</v>
      </c>
      <c r="T19">
        <v>0</v>
      </c>
      <c r="U19">
        <v>62.017202698688997</v>
      </c>
      <c r="V19">
        <v>3.3179064470588235</v>
      </c>
      <c r="W19">
        <v>13.123817870907391</v>
      </c>
      <c r="X19">
        <v>43.921224176039125</v>
      </c>
      <c r="Y19">
        <v>0</v>
      </c>
      <c r="Z19">
        <v>3.8625512727272731</v>
      </c>
      <c r="AA19">
        <v>12.480332925738397</v>
      </c>
      <c r="AB19">
        <v>11.702100173165439</v>
      </c>
      <c r="AC19">
        <v>8.6075281976768938</v>
      </c>
      <c r="AD19">
        <v>8.1173664493085624</v>
      </c>
      <c r="AE19">
        <v>14.639928250681919</v>
      </c>
      <c r="AF19">
        <v>7.0080778293549919</v>
      </c>
      <c r="AG19">
        <v>11.766081468073578</v>
      </c>
      <c r="AH19">
        <v>45.294009378269372</v>
      </c>
      <c r="AI19">
        <v>4.7130773168815008</v>
      </c>
      <c r="AJ19">
        <v>0</v>
      </c>
      <c r="AK19">
        <v>20.183978198817968</v>
      </c>
      <c r="AL19">
        <v>0</v>
      </c>
      <c r="AM19">
        <v>3.1189809654377401</v>
      </c>
      <c r="AN19">
        <v>0.97845251546002354</v>
      </c>
      <c r="AO19">
        <v>0</v>
      </c>
      <c r="AP19">
        <v>2.9969876153272579</v>
      </c>
      <c r="AQ19">
        <v>9.7028093241689923</v>
      </c>
      <c r="AR19">
        <v>9.9718869777173911</v>
      </c>
      <c r="AS19">
        <v>8.7643447527984364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677.54301396207268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9.0401050311176565</v>
      </c>
      <c r="L20">
        <v>221.05121787376305</v>
      </c>
      <c r="M20">
        <v>26.520902738527457</v>
      </c>
      <c r="N20">
        <v>34.348634580749412</v>
      </c>
      <c r="O20">
        <v>0</v>
      </c>
      <c r="P20">
        <v>39.910327840612005</v>
      </c>
      <c r="Q20">
        <v>6.3522154109263669</v>
      </c>
      <c r="R20">
        <v>6.1111402149487057</v>
      </c>
      <c r="S20">
        <v>7.6486968889760689</v>
      </c>
      <c r="T20">
        <v>0</v>
      </c>
      <c r="U20">
        <v>62.017202698688997</v>
      </c>
      <c r="V20">
        <v>3.3179064470588235</v>
      </c>
      <c r="W20">
        <v>13.123817870907391</v>
      </c>
      <c r="X20">
        <v>43.921224176039125</v>
      </c>
      <c r="Y20">
        <v>0</v>
      </c>
      <c r="Z20">
        <v>3.8625512727272731</v>
      </c>
      <c r="AA20">
        <v>12.480332925738397</v>
      </c>
      <c r="AB20">
        <v>11.702100173165439</v>
      </c>
      <c r="AC20">
        <v>8.6075281976768938</v>
      </c>
      <c r="AD20">
        <v>8.1173664493085624</v>
      </c>
      <c r="AE20">
        <v>14.639928250681919</v>
      </c>
      <c r="AF20">
        <v>7.0080778293549919</v>
      </c>
      <c r="AG20">
        <v>11.766081468073578</v>
      </c>
      <c r="AH20">
        <v>45.294009378269372</v>
      </c>
      <c r="AI20">
        <v>4.7130773168815008</v>
      </c>
      <c r="AJ20">
        <v>0</v>
      </c>
      <c r="AK20">
        <v>20.183978198817968</v>
      </c>
      <c r="AL20">
        <v>0</v>
      </c>
      <c r="AM20">
        <v>3.1189809654377401</v>
      </c>
      <c r="AN20">
        <v>0.97845251546002354</v>
      </c>
      <c r="AO20">
        <v>0</v>
      </c>
      <c r="AP20">
        <v>0.91047719585749787</v>
      </c>
      <c r="AQ20">
        <v>9.7028093241689923</v>
      </c>
      <c r="AR20">
        <v>9.9718869777173911</v>
      </c>
      <c r="AS20">
        <v>8.7643447527984364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655.18537496445117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9.0401923376655304</v>
      </c>
      <c r="L21">
        <v>200.78011807653439</v>
      </c>
      <c r="M21">
        <v>26.520902738527457</v>
      </c>
      <c r="N21">
        <v>34.348634580749412</v>
      </c>
      <c r="O21">
        <v>0</v>
      </c>
      <c r="P21">
        <v>39.910327840612005</v>
      </c>
      <c r="Q21">
        <v>6.3522154109263669</v>
      </c>
      <c r="R21">
        <v>6.1111402149487057</v>
      </c>
      <c r="S21">
        <v>7.6486968889760689</v>
      </c>
      <c r="T21">
        <v>0</v>
      </c>
      <c r="U21">
        <v>62.017202698688997</v>
      </c>
      <c r="V21">
        <v>3.3179064470588235</v>
      </c>
      <c r="W21">
        <v>13.123817870907391</v>
      </c>
      <c r="X21">
        <v>43.921224176039125</v>
      </c>
      <c r="Y21">
        <v>0</v>
      </c>
      <c r="Z21">
        <v>3.8625512727272731</v>
      </c>
      <c r="AA21">
        <v>12.480332925738397</v>
      </c>
      <c r="AB21">
        <v>11.702100173165439</v>
      </c>
      <c r="AC21">
        <v>8.6075281976768938</v>
      </c>
      <c r="AD21">
        <v>8.1173664493085624</v>
      </c>
      <c r="AE21">
        <v>14.639928250681919</v>
      </c>
      <c r="AF21">
        <v>7.0080778293549919</v>
      </c>
      <c r="AG21">
        <v>11.766081468073578</v>
      </c>
      <c r="AH21">
        <v>45.294009378269372</v>
      </c>
      <c r="AI21">
        <v>4.7130773168815008</v>
      </c>
      <c r="AJ21">
        <v>0</v>
      </c>
      <c r="AK21">
        <v>20.183978198817968</v>
      </c>
      <c r="AL21">
        <v>0</v>
      </c>
      <c r="AM21">
        <v>3.1189809654377401</v>
      </c>
      <c r="AN21">
        <v>0.97845251546002354</v>
      </c>
      <c r="AO21">
        <v>0</v>
      </c>
      <c r="AP21">
        <v>0.91047719585749787</v>
      </c>
      <c r="AQ21">
        <v>9.7028093241689923</v>
      </c>
      <c r="AR21">
        <v>9.9718869777173911</v>
      </c>
      <c r="AS21">
        <v>8.7643447527984364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634.91436247377044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9.0400834969170791</v>
      </c>
      <c r="L22">
        <v>170.85664160026474</v>
      </c>
      <c r="M22">
        <v>26.520902738527457</v>
      </c>
      <c r="N22">
        <v>34.348634580749412</v>
      </c>
      <c r="O22">
        <v>0</v>
      </c>
      <c r="P22">
        <v>39.910327840612005</v>
      </c>
      <c r="Q22">
        <v>6.3522154109263669</v>
      </c>
      <c r="R22">
        <v>6.1111402149487057</v>
      </c>
      <c r="S22">
        <v>7.6486968889760689</v>
      </c>
      <c r="T22">
        <v>0</v>
      </c>
      <c r="U22">
        <v>62.017202698688997</v>
      </c>
      <c r="V22">
        <v>3.3179064470588235</v>
      </c>
      <c r="W22">
        <v>13.123817870907391</v>
      </c>
      <c r="X22">
        <v>43.921224176039125</v>
      </c>
      <c r="Y22">
        <v>0</v>
      </c>
      <c r="Z22">
        <v>3.8625512727272731</v>
      </c>
      <c r="AA22">
        <v>12.480332925738397</v>
      </c>
      <c r="AB22">
        <v>11.702100173165439</v>
      </c>
      <c r="AC22">
        <v>8.6075281976768938</v>
      </c>
      <c r="AD22">
        <v>8.1173664493085624</v>
      </c>
      <c r="AE22">
        <v>14.639928250681919</v>
      </c>
      <c r="AF22">
        <v>7.0080778293549919</v>
      </c>
      <c r="AG22">
        <v>11.766081468073578</v>
      </c>
      <c r="AH22">
        <v>45.294009378269372</v>
      </c>
      <c r="AI22">
        <v>4.7130773168815008</v>
      </c>
      <c r="AJ22">
        <v>0</v>
      </c>
      <c r="AK22">
        <v>20.183978198817968</v>
      </c>
      <c r="AL22">
        <v>0</v>
      </c>
      <c r="AM22">
        <v>3.1189809654377401</v>
      </c>
      <c r="AN22">
        <v>0.97845251546002354</v>
      </c>
      <c r="AO22">
        <v>0</v>
      </c>
      <c r="AP22">
        <v>0.91047719585749787</v>
      </c>
      <c r="AQ22">
        <v>9.7028093241689923</v>
      </c>
      <c r="AR22">
        <v>9.9718869777173911</v>
      </c>
      <c r="AS22">
        <v>8.7643447527984364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604.9907771567523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8.2600381410590593</v>
      </c>
      <c r="L23">
        <v>147.68893527090299</v>
      </c>
      <c r="M23">
        <v>26.520902738527457</v>
      </c>
      <c r="N23">
        <v>34.348634580749412</v>
      </c>
      <c r="O23">
        <v>0</v>
      </c>
      <c r="P23">
        <v>39.910327840612005</v>
      </c>
      <c r="Q23">
        <v>6.3522154109263669</v>
      </c>
      <c r="R23">
        <v>6.1111402149487057</v>
      </c>
      <c r="S23">
        <v>7.6486968889760689</v>
      </c>
      <c r="T23">
        <v>0</v>
      </c>
      <c r="U23">
        <v>62.017202698688997</v>
      </c>
      <c r="V23">
        <v>3.3179064470588235</v>
      </c>
      <c r="W23">
        <v>13.123817870907391</v>
      </c>
      <c r="X23">
        <v>43.921224176039125</v>
      </c>
      <c r="Y23">
        <v>0</v>
      </c>
      <c r="Z23">
        <v>3.8625512727272731</v>
      </c>
      <c r="AA23">
        <v>12.480332925738397</v>
      </c>
      <c r="AB23">
        <v>11.702100173165439</v>
      </c>
      <c r="AC23">
        <v>8.6075281976768938</v>
      </c>
      <c r="AD23">
        <v>8.1173664493085624</v>
      </c>
      <c r="AE23">
        <v>14.639928250681919</v>
      </c>
      <c r="AF23">
        <v>5.2560585688174424</v>
      </c>
      <c r="AG23">
        <v>11.766081468073578</v>
      </c>
      <c r="AH23">
        <v>45.294009378269372</v>
      </c>
      <c r="AI23">
        <v>4.7130773168815008</v>
      </c>
      <c r="AJ23">
        <v>0</v>
      </c>
      <c r="AK23">
        <v>20.183978198817968</v>
      </c>
      <c r="AL23">
        <v>0</v>
      </c>
      <c r="AM23">
        <v>3.1189809654377401</v>
      </c>
      <c r="AN23">
        <v>0.97845251546002354</v>
      </c>
      <c r="AO23">
        <v>0</v>
      </c>
      <c r="AP23">
        <v>1.2898429497928747</v>
      </c>
      <c r="AQ23">
        <v>7.2771071750702889</v>
      </c>
      <c r="AR23">
        <v>9.9718869777173911</v>
      </c>
      <c r="AS23">
        <v>8.7643447527984364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577.24466981583157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9.040134046875</v>
      </c>
      <c r="L24">
        <v>130.99940012096079</v>
      </c>
      <c r="M24">
        <v>26.520902738527457</v>
      </c>
      <c r="N24">
        <v>34.348634580749412</v>
      </c>
      <c r="O24">
        <v>0</v>
      </c>
      <c r="P24">
        <v>39.910327840612005</v>
      </c>
      <c r="Q24">
        <v>6.3522154109263669</v>
      </c>
      <c r="R24">
        <v>6.1111402149487057</v>
      </c>
      <c r="S24">
        <v>7.6486968889760689</v>
      </c>
      <c r="T24">
        <v>0</v>
      </c>
      <c r="U24">
        <v>62.017202698688997</v>
      </c>
      <c r="V24">
        <v>3.3179064470588235</v>
      </c>
      <c r="W24">
        <v>13.123817870907391</v>
      </c>
      <c r="X24">
        <v>43.921224176039125</v>
      </c>
      <c r="Y24">
        <v>0</v>
      </c>
      <c r="Z24">
        <v>3.8625512727272731</v>
      </c>
      <c r="AA24">
        <v>12.480332925738397</v>
      </c>
      <c r="AB24">
        <v>11.702100173165439</v>
      </c>
      <c r="AC24">
        <v>8.6075281976768938</v>
      </c>
      <c r="AD24">
        <v>8.1173664493085624</v>
      </c>
      <c r="AE24">
        <v>14.639928250681919</v>
      </c>
      <c r="AF24">
        <v>5.2560585688174424</v>
      </c>
      <c r="AG24">
        <v>11.766081468073578</v>
      </c>
      <c r="AH24">
        <v>45.294009378269372</v>
      </c>
      <c r="AI24">
        <v>4.7130773168815008</v>
      </c>
      <c r="AJ24">
        <v>0</v>
      </c>
      <c r="AK24">
        <v>20.183978198817968</v>
      </c>
      <c r="AL24">
        <v>0</v>
      </c>
      <c r="AM24">
        <v>3.1189809654377401</v>
      </c>
      <c r="AN24">
        <v>0.97845251546002354</v>
      </c>
      <c r="AO24">
        <v>0</v>
      </c>
      <c r="AP24">
        <v>1.2898429497928747</v>
      </c>
      <c r="AQ24">
        <v>3.9184421944117132</v>
      </c>
      <c r="AR24">
        <v>9.9718869777173911</v>
      </c>
      <c r="AS24">
        <v>8.7643447527984364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557.97656559104666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9.0401069926148363</v>
      </c>
      <c r="L25">
        <v>130.99940012096079</v>
      </c>
      <c r="M25">
        <v>26.520902738527457</v>
      </c>
      <c r="N25">
        <v>34.348634580749412</v>
      </c>
      <c r="O25">
        <v>0</v>
      </c>
      <c r="P25">
        <v>39.910327840612005</v>
      </c>
      <c r="Q25">
        <v>6.3522154109263669</v>
      </c>
      <c r="R25">
        <v>6.1111402149487057</v>
      </c>
      <c r="S25">
        <v>7.6486968889760689</v>
      </c>
      <c r="T25">
        <v>0</v>
      </c>
      <c r="U25">
        <v>62.017202698688997</v>
      </c>
      <c r="V25">
        <v>3.3179064470588235</v>
      </c>
      <c r="W25">
        <v>13.123817870907391</v>
      </c>
      <c r="X25">
        <v>43.921224176039125</v>
      </c>
      <c r="Y25">
        <v>0</v>
      </c>
      <c r="Z25">
        <v>3.8625512727272731</v>
      </c>
      <c r="AA25">
        <v>12.480332925738397</v>
      </c>
      <c r="AB25">
        <v>11.702100173165439</v>
      </c>
      <c r="AC25">
        <v>8.6075281976768938</v>
      </c>
      <c r="AD25">
        <v>5.3990580132638861</v>
      </c>
      <c r="AE25">
        <v>14.639928250681919</v>
      </c>
      <c r="AF25">
        <v>5.2560585688174424</v>
      </c>
      <c r="AG25">
        <v>11.766081468073578</v>
      </c>
      <c r="AH25">
        <v>45.294009378269372</v>
      </c>
      <c r="AI25">
        <v>4.7130773168815008</v>
      </c>
      <c r="AJ25">
        <v>0</v>
      </c>
      <c r="AK25">
        <v>20.183978198817968</v>
      </c>
      <c r="AL25">
        <v>0</v>
      </c>
      <c r="AM25">
        <v>3.1189809654377401</v>
      </c>
      <c r="AN25">
        <v>0.97845251546002354</v>
      </c>
      <c r="AO25">
        <v>0</v>
      </c>
      <c r="AP25">
        <v>1.2898429497928747</v>
      </c>
      <c r="AQ25">
        <v>0</v>
      </c>
      <c r="AR25">
        <v>9.9718869777173911</v>
      </c>
      <c r="AS25">
        <v>9.5611035075631428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552.13654666109483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4.9699586016641577</v>
      </c>
      <c r="L26">
        <v>130.99940012096079</v>
      </c>
      <c r="M26">
        <v>26.520902738527457</v>
      </c>
      <c r="N26">
        <v>34.348634580749412</v>
      </c>
      <c r="O26">
        <v>0</v>
      </c>
      <c r="P26">
        <v>39.910327840612005</v>
      </c>
      <c r="Q26">
        <v>6.3522154109263669</v>
      </c>
      <c r="R26">
        <v>6.1111402149487057</v>
      </c>
      <c r="S26">
        <v>7.6486968889760689</v>
      </c>
      <c r="T26">
        <v>0</v>
      </c>
      <c r="U26">
        <v>62.017202698688997</v>
      </c>
      <c r="V26">
        <v>3.3179064470588235</v>
      </c>
      <c r="W26">
        <v>13.123817870907391</v>
      </c>
      <c r="X26">
        <v>43.921224176039125</v>
      </c>
      <c r="Y26">
        <v>0</v>
      </c>
      <c r="Z26">
        <v>3.8625512727272731</v>
      </c>
      <c r="AA26">
        <v>12.480332925738397</v>
      </c>
      <c r="AB26">
        <v>11.702100173165439</v>
      </c>
      <c r="AC26">
        <v>8.6075281976768938</v>
      </c>
      <c r="AD26">
        <v>5.3990580132638861</v>
      </c>
      <c r="AE26">
        <v>14.639928250681919</v>
      </c>
      <c r="AF26">
        <v>5.2560585688174424</v>
      </c>
      <c r="AG26">
        <v>11.766081468073578</v>
      </c>
      <c r="AH26">
        <v>45.294009378269372</v>
      </c>
      <c r="AI26">
        <v>4.7130773168815008</v>
      </c>
      <c r="AJ26">
        <v>0</v>
      </c>
      <c r="AK26">
        <v>20.183978198817968</v>
      </c>
      <c r="AL26">
        <v>0</v>
      </c>
      <c r="AM26">
        <v>3.1189809654377401</v>
      </c>
      <c r="AN26">
        <v>0.97845251546002354</v>
      </c>
      <c r="AO26">
        <v>0</v>
      </c>
      <c r="AP26">
        <v>1.2898429497928747</v>
      </c>
      <c r="AQ26">
        <v>0</v>
      </c>
      <c r="AR26">
        <v>9.9718869777173911</v>
      </c>
      <c r="AS26">
        <v>9.5611035075631428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548.06639827014419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4.9699794406123479</v>
      </c>
      <c r="L27">
        <v>130.99940012096079</v>
      </c>
      <c r="M27">
        <v>26.520902738527457</v>
      </c>
      <c r="N27">
        <v>34.348634580749412</v>
      </c>
      <c r="O27">
        <v>0</v>
      </c>
      <c r="P27">
        <v>39.910327840612005</v>
      </c>
      <c r="Q27">
        <v>3.5508982343412523</v>
      </c>
      <c r="R27">
        <v>3.5495837862723207</v>
      </c>
      <c r="S27">
        <v>4.3381360478087645</v>
      </c>
      <c r="T27">
        <v>0</v>
      </c>
      <c r="U27">
        <v>62.017202698688997</v>
      </c>
      <c r="V27">
        <v>3.3179064470588235</v>
      </c>
      <c r="W27">
        <v>13.123817870907391</v>
      </c>
      <c r="X27">
        <v>43.921224176039125</v>
      </c>
      <c r="Y27">
        <v>0</v>
      </c>
      <c r="Z27">
        <v>3.8625512727272731</v>
      </c>
      <c r="AA27">
        <v>12.480332925738397</v>
      </c>
      <c r="AB27">
        <v>11.702100173165439</v>
      </c>
      <c r="AC27">
        <v>8.6075281976768938</v>
      </c>
      <c r="AD27">
        <v>5.3990580132638861</v>
      </c>
      <c r="AE27">
        <v>14.639928250681919</v>
      </c>
      <c r="AF27">
        <v>5.2560585688174424</v>
      </c>
      <c r="AG27">
        <v>11.766081468073578</v>
      </c>
      <c r="AH27">
        <v>45.294009378269372</v>
      </c>
      <c r="AI27">
        <v>5.6556927802578016</v>
      </c>
      <c r="AJ27">
        <v>0</v>
      </c>
      <c r="AK27">
        <v>20.183978198817968</v>
      </c>
      <c r="AL27">
        <v>0</v>
      </c>
      <c r="AM27">
        <v>3.1189809654377401</v>
      </c>
      <c r="AN27">
        <v>0.97845251546002354</v>
      </c>
      <c r="AO27">
        <v>0</v>
      </c>
      <c r="AP27">
        <v>1.2898429497928747</v>
      </c>
      <c r="AQ27">
        <v>0</v>
      </c>
      <c r="AR27">
        <v>9.9718869777173911</v>
      </c>
      <c r="AS27">
        <v>9.5611035075631428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540.33560012603982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4.9699845949593691</v>
      </c>
      <c r="L28">
        <v>130.99940012096079</v>
      </c>
      <c r="M28">
        <v>26.520902738527457</v>
      </c>
      <c r="N28">
        <v>34.348634580749412</v>
      </c>
      <c r="O28">
        <v>0</v>
      </c>
      <c r="P28">
        <v>39.910327840612005</v>
      </c>
      <c r="Q28">
        <v>3.5508982343412523</v>
      </c>
      <c r="R28">
        <v>3.5495837862723207</v>
      </c>
      <c r="S28">
        <v>4.3381360478087645</v>
      </c>
      <c r="T28">
        <v>0</v>
      </c>
      <c r="U28">
        <v>62.017202698688997</v>
      </c>
      <c r="V28">
        <v>3.3179064470588235</v>
      </c>
      <c r="W28">
        <v>13.123817870907391</v>
      </c>
      <c r="X28">
        <v>43.921224176039125</v>
      </c>
      <c r="Y28">
        <v>0</v>
      </c>
      <c r="Z28">
        <v>3.8625512727272731</v>
      </c>
      <c r="AA28">
        <v>12.480332925738397</v>
      </c>
      <c r="AB28">
        <v>11.702100173165439</v>
      </c>
      <c r="AC28">
        <v>8.6075281976768938</v>
      </c>
      <c r="AD28">
        <v>5.3990580132638861</v>
      </c>
      <c r="AE28">
        <v>14.639928250681919</v>
      </c>
      <c r="AF28">
        <v>5.2560585688174424</v>
      </c>
      <c r="AG28">
        <v>11.766081468073578</v>
      </c>
      <c r="AH28">
        <v>45.294009378269372</v>
      </c>
      <c r="AI28">
        <v>6.7868311315047638</v>
      </c>
      <c r="AJ28">
        <v>0</v>
      </c>
      <c r="AK28">
        <v>20.183978198817968</v>
      </c>
      <c r="AL28">
        <v>0</v>
      </c>
      <c r="AM28">
        <v>3.1189809654377401</v>
      </c>
      <c r="AN28">
        <v>0.97845251546002354</v>
      </c>
      <c r="AO28">
        <v>0</v>
      </c>
      <c r="AP28">
        <v>1.2898429497928747</v>
      </c>
      <c r="AQ28">
        <v>0</v>
      </c>
      <c r="AR28">
        <v>9.9718869777173911</v>
      </c>
      <c r="AS28">
        <v>9.5611035075631428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541.46674363163379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4.9699942572191365</v>
      </c>
      <c r="L29">
        <v>130.99940012096079</v>
      </c>
      <c r="M29">
        <v>26.520902738527457</v>
      </c>
      <c r="N29">
        <v>34.348634580749412</v>
      </c>
      <c r="O29">
        <v>0</v>
      </c>
      <c r="P29">
        <v>39.910327840612005</v>
      </c>
      <c r="Q29">
        <v>3.5508982343412523</v>
      </c>
      <c r="R29">
        <v>3.5504686155106491</v>
      </c>
      <c r="S29">
        <v>4.3381360478087645</v>
      </c>
      <c r="T29">
        <v>0</v>
      </c>
      <c r="U29">
        <v>62.017202698688997</v>
      </c>
      <c r="V29">
        <v>2.8881776000000001</v>
      </c>
      <c r="W29">
        <v>13.123817870907391</v>
      </c>
      <c r="X29">
        <v>43.921224176039125</v>
      </c>
      <c r="Y29">
        <v>0</v>
      </c>
      <c r="Z29">
        <v>3.8625512727272731</v>
      </c>
      <c r="AA29">
        <v>12.480332925738397</v>
      </c>
      <c r="AB29">
        <v>11.702100173165439</v>
      </c>
      <c r="AC29">
        <v>8.6075281976768938</v>
      </c>
      <c r="AD29">
        <v>5.3990580132638861</v>
      </c>
      <c r="AE29">
        <v>14.639928250681919</v>
      </c>
      <c r="AF29">
        <v>5.2560585688174424</v>
      </c>
      <c r="AG29">
        <v>11.766081468073578</v>
      </c>
      <c r="AH29">
        <v>45.294009378269372</v>
      </c>
      <c r="AI29">
        <v>14.528343277227481</v>
      </c>
      <c r="AJ29">
        <v>0</v>
      </c>
      <c r="AK29">
        <v>20.183978198817968</v>
      </c>
      <c r="AL29">
        <v>0</v>
      </c>
      <c r="AM29">
        <v>3.1189809654377401</v>
      </c>
      <c r="AN29">
        <v>0.97845251546002354</v>
      </c>
      <c r="AO29">
        <v>0</v>
      </c>
      <c r="AP29">
        <v>0.91047719585749787</v>
      </c>
      <c r="AQ29">
        <v>0</v>
      </c>
      <c r="AR29">
        <v>9.9718869777173911</v>
      </c>
      <c r="AS29">
        <v>8.7643447527984364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547.60329691309585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4.969963993241536</v>
      </c>
      <c r="L30">
        <v>130.99940012096079</v>
      </c>
      <c r="M30">
        <v>26.520902738527457</v>
      </c>
      <c r="N30">
        <v>34.348634580749412</v>
      </c>
      <c r="O30">
        <v>0</v>
      </c>
      <c r="P30">
        <v>39.910327840612005</v>
      </c>
      <c r="Q30">
        <v>3.5508982343412523</v>
      </c>
      <c r="R30">
        <v>3.5504686155106491</v>
      </c>
      <c r="S30">
        <v>4.3381360478087645</v>
      </c>
      <c r="T30">
        <v>0</v>
      </c>
      <c r="U30">
        <v>62.017202698688997</v>
      </c>
      <c r="V30">
        <v>2.8881776000000001</v>
      </c>
      <c r="W30">
        <v>13.123817870907391</v>
      </c>
      <c r="X30">
        <v>43.921224176039125</v>
      </c>
      <c r="Y30">
        <v>0</v>
      </c>
      <c r="Z30">
        <v>3.8625512727272731</v>
      </c>
      <c r="AA30">
        <v>12.480332925738397</v>
      </c>
      <c r="AB30">
        <v>11.702100173165439</v>
      </c>
      <c r="AC30">
        <v>8.6075281976768938</v>
      </c>
      <c r="AD30">
        <v>5.3990580132638861</v>
      </c>
      <c r="AE30">
        <v>14.639928250681919</v>
      </c>
      <c r="AF30">
        <v>5.2560585688174424</v>
      </c>
      <c r="AG30">
        <v>11.766081468073578</v>
      </c>
      <c r="AH30">
        <v>45.294009378269372</v>
      </c>
      <c r="AI30">
        <v>14.528343277227481</v>
      </c>
      <c r="AJ30">
        <v>0</v>
      </c>
      <c r="AK30">
        <v>20.183978198817968</v>
      </c>
      <c r="AL30">
        <v>0</v>
      </c>
      <c r="AM30">
        <v>3.1189809654377401</v>
      </c>
      <c r="AN30">
        <v>0.97845251546002354</v>
      </c>
      <c r="AO30">
        <v>0</v>
      </c>
      <c r="AP30">
        <v>0.91047719585749787</v>
      </c>
      <c r="AQ30">
        <v>0</v>
      </c>
      <c r="AR30">
        <v>9.9718869777173911</v>
      </c>
      <c r="AS30">
        <v>8.7643447527984364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547.60326664911827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4.9701346400815591</v>
      </c>
      <c r="L31">
        <v>130.99940012096079</v>
      </c>
      <c r="M31">
        <v>26.520902738527457</v>
      </c>
      <c r="N31">
        <v>34.348634580749412</v>
      </c>
      <c r="O31">
        <v>0</v>
      </c>
      <c r="P31">
        <v>39.910327840612005</v>
      </c>
      <c r="Q31">
        <v>3.5508982343412523</v>
      </c>
      <c r="R31">
        <v>3.5504686155106491</v>
      </c>
      <c r="S31">
        <v>4.3381360478087645</v>
      </c>
      <c r="T31">
        <v>0</v>
      </c>
      <c r="U31">
        <v>62.017202698688997</v>
      </c>
      <c r="V31">
        <v>2.8881776000000001</v>
      </c>
      <c r="W31">
        <v>13.123817870907391</v>
      </c>
      <c r="X31">
        <v>43.921224176039125</v>
      </c>
      <c r="Y31">
        <v>0</v>
      </c>
      <c r="Z31">
        <v>3.8625512727272731</v>
      </c>
      <c r="AA31">
        <v>12.480332925738397</v>
      </c>
      <c r="AB31">
        <v>11.702100173165439</v>
      </c>
      <c r="AC31">
        <v>8.6075281976768938</v>
      </c>
      <c r="AD31">
        <v>5.3990580132638861</v>
      </c>
      <c r="AE31">
        <v>14.639928250681919</v>
      </c>
      <c r="AF31">
        <v>5.2560585688174424</v>
      </c>
      <c r="AG31">
        <v>11.766081468073578</v>
      </c>
      <c r="AH31">
        <v>45.294009378269372</v>
      </c>
      <c r="AI31">
        <v>14.528343277227481</v>
      </c>
      <c r="AJ31">
        <v>0</v>
      </c>
      <c r="AK31">
        <v>20.183978198817968</v>
      </c>
      <c r="AL31">
        <v>0</v>
      </c>
      <c r="AM31">
        <v>3.1189809654377401</v>
      </c>
      <c r="AN31">
        <v>0.97845251546002354</v>
      </c>
      <c r="AO31">
        <v>0</v>
      </c>
      <c r="AP31">
        <v>0.91047719585749787</v>
      </c>
      <c r="AQ31">
        <v>0</v>
      </c>
      <c r="AR31">
        <v>9.9718869777173911</v>
      </c>
      <c r="AS31">
        <v>7.1708275015379117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546.00992004469765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4.9699548086303933</v>
      </c>
      <c r="L32">
        <v>130.99940012096079</v>
      </c>
      <c r="M32">
        <v>26.520902738527457</v>
      </c>
      <c r="N32">
        <v>34.348634580749412</v>
      </c>
      <c r="O32">
        <v>0</v>
      </c>
      <c r="P32">
        <v>39.910327840612005</v>
      </c>
      <c r="Q32">
        <v>3.5508982343412523</v>
      </c>
      <c r="R32">
        <v>3.5504686155106491</v>
      </c>
      <c r="S32">
        <v>4.3381360478087645</v>
      </c>
      <c r="T32">
        <v>0</v>
      </c>
      <c r="U32">
        <v>62.017202698688997</v>
      </c>
      <c r="V32">
        <v>2.8881776000000001</v>
      </c>
      <c r="W32">
        <v>13.123817870907391</v>
      </c>
      <c r="X32">
        <v>43.921224176039125</v>
      </c>
      <c r="Y32">
        <v>0</v>
      </c>
      <c r="Z32">
        <v>3.8625512727272731</v>
      </c>
      <c r="AA32">
        <v>12.480332925738397</v>
      </c>
      <c r="AB32">
        <v>11.702100173165439</v>
      </c>
      <c r="AC32">
        <v>8.6075281976768938</v>
      </c>
      <c r="AD32">
        <v>5.3990580132638861</v>
      </c>
      <c r="AE32">
        <v>14.639928250681919</v>
      </c>
      <c r="AF32">
        <v>5.2560585688174424</v>
      </c>
      <c r="AG32">
        <v>11.766081468073578</v>
      </c>
      <c r="AH32">
        <v>45.294009378269372</v>
      </c>
      <c r="AI32">
        <v>14.528343277227481</v>
      </c>
      <c r="AJ32">
        <v>0</v>
      </c>
      <c r="AK32">
        <v>20.183978198817968</v>
      </c>
      <c r="AL32">
        <v>0</v>
      </c>
      <c r="AM32">
        <v>3.1189809654377401</v>
      </c>
      <c r="AN32">
        <v>0.97845251546002354</v>
      </c>
      <c r="AO32">
        <v>0</v>
      </c>
      <c r="AP32">
        <v>0.91047719585749787</v>
      </c>
      <c r="AQ32">
        <v>0</v>
      </c>
      <c r="AR32">
        <v>9.9718869777173911</v>
      </c>
      <c r="AS32">
        <v>7.1708275015379117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546.00974021324657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5.0299400240660734</v>
      </c>
      <c r="L33">
        <v>130.99940012096079</v>
      </c>
      <c r="M33">
        <v>26.520902738527457</v>
      </c>
      <c r="N33">
        <v>34.348634580749412</v>
      </c>
      <c r="O33">
        <v>0</v>
      </c>
      <c r="P33">
        <v>39.910327840612005</v>
      </c>
      <c r="Q33">
        <v>3.5508982343412523</v>
      </c>
      <c r="R33">
        <v>3.5504686155106491</v>
      </c>
      <c r="S33">
        <v>4.3381360478087645</v>
      </c>
      <c r="T33">
        <v>0</v>
      </c>
      <c r="U33">
        <v>62.017202698688997</v>
      </c>
      <c r="V33">
        <v>2.8881776000000001</v>
      </c>
      <c r="W33">
        <v>13.123817870907391</v>
      </c>
      <c r="X33">
        <v>43.921224176039125</v>
      </c>
      <c r="Y33">
        <v>0</v>
      </c>
      <c r="Z33">
        <v>3.8625512727272731</v>
      </c>
      <c r="AA33">
        <v>12.480332925738397</v>
      </c>
      <c r="AB33">
        <v>11.702100173165439</v>
      </c>
      <c r="AC33">
        <v>8.6075281976768938</v>
      </c>
      <c r="AD33">
        <v>5.3990580132638861</v>
      </c>
      <c r="AE33">
        <v>14.639928250681919</v>
      </c>
      <c r="AF33">
        <v>5.2560585688174424</v>
      </c>
      <c r="AG33">
        <v>11.766081468073578</v>
      </c>
      <c r="AH33">
        <v>45.294009378269372</v>
      </c>
      <c r="AI33">
        <v>14.528343277227481</v>
      </c>
      <c r="AJ33">
        <v>0</v>
      </c>
      <c r="AK33">
        <v>20.183978198817968</v>
      </c>
      <c r="AL33">
        <v>0</v>
      </c>
      <c r="AM33">
        <v>3.1189809654377401</v>
      </c>
      <c r="AN33">
        <v>0.97845251546002354</v>
      </c>
      <c r="AO33">
        <v>0</v>
      </c>
      <c r="AP33">
        <v>2.9969876153272579</v>
      </c>
      <c r="AQ33">
        <v>0</v>
      </c>
      <c r="AR33">
        <v>9.9718869777173911</v>
      </c>
      <c r="AS33">
        <v>7.1708275015379117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548.15623584815194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5.0299400240660734</v>
      </c>
      <c r="L34">
        <v>130.99940012096079</v>
      </c>
      <c r="M34">
        <v>26.520902738527457</v>
      </c>
      <c r="N34">
        <v>34.348634580749412</v>
      </c>
      <c r="O34">
        <v>0</v>
      </c>
      <c r="P34">
        <v>39.910327840612005</v>
      </c>
      <c r="Q34">
        <v>3.5501760640945856</v>
      </c>
      <c r="R34">
        <v>3.5504686155106491</v>
      </c>
      <c r="S34">
        <v>4.3381360478087645</v>
      </c>
      <c r="T34">
        <v>0</v>
      </c>
      <c r="U34">
        <v>62.017202698688997</v>
      </c>
      <c r="V34">
        <v>2.8881776000000001</v>
      </c>
      <c r="W34">
        <v>13.123817870907391</v>
      </c>
      <c r="X34">
        <v>43.921224176039125</v>
      </c>
      <c r="Y34">
        <v>0</v>
      </c>
      <c r="Z34">
        <v>3.8625512727272731</v>
      </c>
      <c r="AA34">
        <v>12.480332925738397</v>
      </c>
      <c r="AB34">
        <v>11.702100173165439</v>
      </c>
      <c r="AC34">
        <v>8.6075281976768938</v>
      </c>
      <c r="AD34">
        <v>5.3990580132638861</v>
      </c>
      <c r="AE34">
        <v>14.639928250681919</v>
      </c>
      <c r="AF34">
        <v>5.2560585688174424</v>
      </c>
      <c r="AG34">
        <v>11.766081468073578</v>
      </c>
      <c r="AH34">
        <v>45.294009378269372</v>
      </c>
      <c r="AI34">
        <v>14.528343277227481</v>
      </c>
      <c r="AJ34">
        <v>0</v>
      </c>
      <c r="AK34">
        <v>20.183978198817968</v>
      </c>
      <c r="AL34">
        <v>0</v>
      </c>
      <c r="AM34">
        <v>2.7636538861495565</v>
      </c>
      <c r="AN34">
        <v>0.97845251546002354</v>
      </c>
      <c r="AO34">
        <v>0</v>
      </c>
      <c r="AP34">
        <v>2.9969876153272579</v>
      </c>
      <c r="AQ34">
        <v>0</v>
      </c>
      <c r="AR34">
        <v>9.9718869777173911</v>
      </c>
      <c r="AS34">
        <v>7.1708275015379117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547.80018659861707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5.0299400240660734</v>
      </c>
      <c r="L35">
        <v>130.99940012096079</v>
      </c>
      <c r="M35">
        <v>26.520902738527457</v>
      </c>
      <c r="N35">
        <v>34.348634580749412</v>
      </c>
      <c r="O35">
        <v>0</v>
      </c>
      <c r="P35">
        <v>39.910327840612005</v>
      </c>
      <c r="Q35">
        <v>3.6463545511221938</v>
      </c>
      <c r="R35">
        <v>3.5525956361686912</v>
      </c>
      <c r="S35">
        <v>4.3435632229299364</v>
      </c>
      <c r="T35">
        <v>0</v>
      </c>
      <c r="U35">
        <v>62.017202698688997</v>
      </c>
      <c r="V35">
        <v>2.8881776000000001</v>
      </c>
      <c r="W35">
        <v>13.123817870907391</v>
      </c>
      <c r="X35">
        <v>43.921224176039125</v>
      </c>
      <c r="Y35">
        <v>0</v>
      </c>
      <c r="Z35">
        <v>3.8625512727272731</v>
      </c>
      <c r="AA35">
        <v>12.480332925738397</v>
      </c>
      <c r="AB35">
        <v>11.702100173165439</v>
      </c>
      <c r="AC35">
        <v>8.6075281976768938</v>
      </c>
      <c r="AD35">
        <v>5.3990580132638861</v>
      </c>
      <c r="AE35">
        <v>14.639928250681919</v>
      </c>
      <c r="AF35">
        <v>5.2560585688174424</v>
      </c>
      <c r="AG35">
        <v>11.766081468073578</v>
      </c>
      <c r="AH35">
        <v>45.294009378269372</v>
      </c>
      <c r="AI35">
        <v>4.7130773168815008</v>
      </c>
      <c r="AJ35">
        <v>0</v>
      </c>
      <c r="AK35">
        <v>20.183978198817968</v>
      </c>
      <c r="AL35">
        <v>0</v>
      </c>
      <c r="AM35">
        <v>1.5397499891218462</v>
      </c>
      <c r="AN35">
        <v>0.97845251546002354</v>
      </c>
      <c r="AO35">
        <v>0</v>
      </c>
      <c r="AP35">
        <v>0.53111174871582423</v>
      </c>
      <c r="AQ35">
        <v>0</v>
      </c>
      <c r="AR35">
        <v>9.9718869777173911</v>
      </c>
      <c r="AS35">
        <v>7.1708275015379117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534.39887355743883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5.0299400240660734</v>
      </c>
      <c r="L36">
        <v>130.99940012096079</v>
      </c>
      <c r="M36">
        <v>26.520902738527457</v>
      </c>
      <c r="N36">
        <v>34.348634580749412</v>
      </c>
      <c r="O36">
        <v>0</v>
      </c>
      <c r="P36">
        <v>39.910327840612005</v>
      </c>
      <c r="Q36">
        <v>3.6463545511221938</v>
      </c>
      <c r="R36">
        <v>3.5525956361686912</v>
      </c>
      <c r="S36">
        <v>4.3435632229299364</v>
      </c>
      <c r="T36">
        <v>0</v>
      </c>
      <c r="U36">
        <v>62.017202698688997</v>
      </c>
      <c r="V36">
        <v>3.3478875294117647</v>
      </c>
      <c r="W36">
        <v>13.121950797202796</v>
      </c>
      <c r="X36">
        <v>43.921224176039125</v>
      </c>
      <c r="Y36">
        <v>0</v>
      </c>
      <c r="Z36">
        <v>3.8625512727272731</v>
      </c>
      <c r="AA36">
        <v>12.480332925738397</v>
      </c>
      <c r="AB36">
        <v>11.702100173165439</v>
      </c>
      <c r="AC36">
        <v>8.6075281976768938</v>
      </c>
      <c r="AD36">
        <v>5.3990580132638861</v>
      </c>
      <c r="AE36">
        <v>14.639928250681919</v>
      </c>
      <c r="AF36">
        <v>5.2560585688174424</v>
      </c>
      <c r="AG36">
        <v>11.766081468073578</v>
      </c>
      <c r="AH36">
        <v>45.294009378269372</v>
      </c>
      <c r="AI36">
        <v>4.7130773168815008</v>
      </c>
      <c r="AJ36">
        <v>0</v>
      </c>
      <c r="AK36">
        <v>20.183978198817968</v>
      </c>
      <c r="AL36">
        <v>0</v>
      </c>
      <c r="AM36">
        <v>1.5397499891218462</v>
      </c>
      <c r="AN36">
        <v>0.97845251546002354</v>
      </c>
      <c r="AO36">
        <v>0</v>
      </c>
      <c r="AP36">
        <v>0.53111174871582423</v>
      </c>
      <c r="AQ36">
        <v>0</v>
      </c>
      <c r="AR36">
        <v>9.9718869777173911</v>
      </c>
      <c r="AS36">
        <v>7.1708275015379117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534.85671641314605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5.0299400240660734</v>
      </c>
      <c r="L37">
        <v>132.30939412217037</v>
      </c>
      <c r="M37">
        <v>26.520902738527457</v>
      </c>
      <c r="N37">
        <v>34.348634580749412</v>
      </c>
      <c r="O37">
        <v>0</v>
      </c>
      <c r="P37">
        <v>39.910327840612005</v>
      </c>
      <c r="Q37">
        <v>3.6463545511221938</v>
      </c>
      <c r="R37">
        <v>3.5525956361686912</v>
      </c>
      <c r="S37">
        <v>4.3435632229299364</v>
      </c>
      <c r="T37">
        <v>0</v>
      </c>
      <c r="U37">
        <v>62.017202698688997</v>
      </c>
      <c r="V37">
        <v>3.3508140045248869</v>
      </c>
      <c r="W37">
        <v>13.121229467350426</v>
      </c>
      <c r="X37">
        <v>24.629850168021335</v>
      </c>
      <c r="Y37">
        <v>0</v>
      </c>
      <c r="Z37">
        <v>3.8625512727272731</v>
      </c>
      <c r="AA37">
        <v>12.480332925738397</v>
      </c>
      <c r="AB37">
        <v>11.702100173165439</v>
      </c>
      <c r="AC37">
        <v>8.6075281976768938</v>
      </c>
      <c r="AD37">
        <v>5.3990580132638861</v>
      </c>
      <c r="AE37">
        <v>14.639928250681919</v>
      </c>
      <c r="AF37">
        <v>5.2560585688174424</v>
      </c>
      <c r="AG37">
        <v>11.766081468073578</v>
      </c>
      <c r="AH37">
        <v>45.294009378269372</v>
      </c>
      <c r="AI37">
        <v>4.7130773168815008</v>
      </c>
      <c r="AJ37">
        <v>0</v>
      </c>
      <c r="AK37">
        <v>20.183978198817968</v>
      </c>
      <c r="AL37">
        <v>0</v>
      </c>
      <c r="AM37">
        <v>0</v>
      </c>
      <c r="AN37">
        <v>0.97845251546002354</v>
      </c>
      <c r="AO37">
        <v>0</v>
      </c>
      <c r="AP37">
        <v>0.53111174871582423</v>
      </c>
      <c r="AQ37">
        <v>0</v>
      </c>
      <c r="AR37">
        <v>9.9718869777173911</v>
      </c>
      <c r="AS37">
        <v>7.1708275015379117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515.33779156247658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5.0299400240660734</v>
      </c>
      <c r="L38">
        <v>132.30939412217037</v>
      </c>
      <c r="M38">
        <v>26.520902738527457</v>
      </c>
      <c r="N38">
        <v>34.348634580749412</v>
      </c>
      <c r="O38">
        <v>0</v>
      </c>
      <c r="P38">
        <v>39.910327840612005</v>
      </c>
      <c r="Q38">
        <v>3.6463545511221938</v>
      </c>
      <c r="R38">
        <v>3.5525956361686912</v>
      </c>
      <c r="S38">
        <v>4.3435632229299364</v>
      </c>
      <c r="T38">
        <v>0</v>
      </c>
      <c r="U38">
        <v>62.017202698688997</v>
      </c>
      <c r="V38">
        <v>3.3508140045248869</v>
      </c>
      <c r="W38">
        <v>7.5582990000000008</v>
      </c>
      <c r="X38">
        <v>24.629850168021335</v>
      </c>
      <c r="Y38">
        <v>0</v>
      </c>
      <c r="Z38">
        <v>3.8625512727272731</v>
      </c>
      <c r="AA38">
        <v>12.480332925738397</v>
      </c>
      <c r="AB38">
        <v>11.702100173165439</v>
      </c>
      <c r="AC38">
        <v>8.6075281976768938</v>
      </c>
      <c r="AD38">
        <v>5.3990580132638861</v>
      </c>
      <c r="AE38">
        <v>14.639928250681919</v>
      </c>
      <c r="AF38">
        <v>2.4820278542983245</v>
      </c>
      <c r="AG38">
        <v>11.766081468073578</v>
      </c>
      <c r="AH38">
        <v>45.294009378269372</v>
      </c>
      <c r="AI38">
        <v>4.7130773168815008</v>
      </c>
      <c r="AJ38">
        <v>0</v>
      </c>
      <c r="AK38">
        <v>20.183978198817968</v>
      </c>
      <c r="AL38">
        <v>0</v>
      </c>
      <c r="AM38">
        <v>0</v>
      </c>
      <c r="AN38">
        <v>0.97845251546002354</v>
      </c>
      <c r="AO38">
        <v>0</v>
      </c>
      <c r="AP38">
        <v>0.53111174871582423</v>
      </c>
      <c r="AQ38">
        <v>0</v>
      </c>
      <c r="AR38">
        <v>11.44314885</v>
      </c>
      <c r="AS38">
        <v>7.1708275015379117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508.47209225288969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5.0299400240660734</v>
      </c>
      <c r="L39">
        <v>132.30939412217037</v>
      </c>
      <c r="M39">
        <v>26.520902738527457</v>
      </c>
      <c r="N39">
        <v>34.348634580749412</v>
      </c>
      <c r="O39">
        <v>0</v>
      </c>
      <c r="P39">
        <v>39.910327840612005</v>
      </c>
      <c r="Q39">
        <v>3.6463545511221938</v>
      </c>
      <c r="R39">
        <v>3.5525956361686912</v>
      </c>
      <c r="S39">
        <v>4.3435632229299364</v>
      </c>
      <c r="T39">
        <v>0</v>
      </c>
      <c r="U39">
        <v>62.017202698688997</v>
      </c>
      <c r="V39">
        <v>3.3508140045248869</v>
      </c>
      <c r="W39">
        <v>7.2207542638986624</v>
      </c>
      <c r="X39">
        <v>24.160855122493963</v>
      </c>
      <c r="Y39">
        <v>0</v>
      </c>
      <c r="Z39">
        <v>3.8625512727272731</v>
      </c>
      <c r="AA39">
        <v>12.480332925738397</v>
      </c>
      <c r="AB39">
        <v>11.702100173165439</v>
      </c>
      <c r="AC39">
        <v>8.6075281976768938</v>
      </c>
      <c r="AD39">
        <v>5.3990580132638861</v>
      </c>
      <c r="AE39">
        <v>14.639928250681919</v>
      </c>
      <c r="AF39">
        <v>2.4820278542983245</v>
      </c>
      <c r="AG39">
        <v>11.766081468073578</v>
      </c>
      <c r="AH39">
        <v>45.294009378269372</v>
      </c>
      <c r="AI39">
        <v>4.7130773168815008</v>
      </c>
      <c r="AJ39">
        <v>0</v>
      </c>
      <c r="AK39">
        <v>20.183978198817968</v>
      </c>
      <c r="AL39">
        <v>0</v>
      </c>
      <c r="AM39">
        <v>0</v>
      </c>
      <c r="AN39">
        <v>0.97845251546002354</v>
      </c>
      <c r="AO39">
        <v>0</v>
      </c>
      <c r="AP39">
        <v>2.9969876153272579</v>
      </c>
      <c r="AQ39">
        <v>0</v>
      </c>
      <c r="AR39">
        <v>11.44314885</v>
      </c>
      <c r="AS39">
        <v>7.1708275015379117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510.13142833787242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5.0299400240660734</v>
      </c>
      <c r="L40">
        <v>132.30939412217037</v>
      </c>
      <c r="M40">
        <v>26.520902738527457</v>
      </c>
      <c r="N40">
        <v>34.348634580749412</v>
      </c>
      <c r="O40">
        <v>0</v>
      </c>
      <c r="P40">
        <v>39.910327840612005</v>
      </c>
      <c r="Q40">
        <v>3.6463545511221938</v>
      </c>
      <c r="R40">
        <v>3.5525956361686912</v>
      </c>
      <c r="S40">
        <v>4.3435632229299364</v>
      </c>
      <c r="T40">
        <v>0</v>
      </c>
      <c r="U40">
        <v>62.017202698688997</v>
      </c>
      <c r="V40">
        <v>3.3508140045248869</v>
      </c>
      <c r="W40">
        <v>13.121950797202796</v>
      </c>
      <c r="X40">
        <v>43.920579974615322</v>
      </c>
      <c r="Y40">
        <v>0</v>
      </c>
      <c r="Z40">
        <v>3.8625512727272731</v>
      </c>
      <c r="AA40">
        <v>12.480332925738397</v>
      </c>
      <c r="AB40">
        <v>11.702100173165439</v>
      </c>
      <c r="AC40">
        <v>8.6075281976768938</v>
      </c>
      <c r="AD40">
        <v>5.3990580132638861</v>
      </c>
      <c r="AE40">
        <v>14.639928250681919</v>
      </c>
      <c r="AF40">
        <v>2.4820278542983245</v>
      </c>
      <c r="AG40">
        <v>11.766081468073578</v>
      </c>
      <c r="AH40">
        <v>45.294009378269372</v>
      </c>
      <c r="AI40">
        <v>4.7130773168815008</v>
      </c>
      <c r="AJ40">
        <v>0</v>
      </c>
      <c r="AK40">
        <v>20.183978198817968</v>
      </c>
      <c r="AL40">
        <v>0</v>
      </c>
      <c r="AM40">
        <v>0</v>
      </c>
      <c r="AN40">
        <v>0.97845251546002354</v>
      </c>
      <c r="AO40">
        <v>0</v>
      </c>
      <c r="AP40">
        <v>2.9969876153272579</v>
      </c>
      <c r="AQ40">
        <v>0</v>
      </c>
      <c r="AR40">
        <v>11.44314885</v>
      </c>
      <c r="AS40">
        <v>7.1708275015379117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535.79234972329789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4.9300522745251394</v>
      </c>
      <c r="L41">
        <v>132.30939412217037</v>
      </c>
      <c r="M41">
        <v>26.091360099679193</v>
      </c>
      <c r="N41">
        <v>33.804473670571525</v>
      </c>
      <c r="O41">
        <v>0</v>
      </c>
      <c r="P41">
        <v>39.267286277337561</v>
      </c>
      <c r="Q41">
        <v>3.6463545511221938</v>
      </c>
      <c r="R41">
        <v>3.5525956361686912</v>
      </c>
      <c r="S41">
        <v>4.3435632229299364</v>
      </c>
      <c r="T41">
        <v>0</v>
      </c>
      <c r="U41">
        <v>61.040602604609035</v>
      </c>
      <c r="V41">
        <v>3.2698850837166513</v>
      </c>
      <c r="W41">
        <v>12.920235690261283</v>
      </c>
      <c r="X41">
        <v>43.231833823349888</v>
      </c>
      <c r="Y41">
        <v>0</v>
      </c>
      <c r="Z41">
        <v>3.8625512727272731</v>
      </c>
      <c r="AA41">
        <v>12.480332925738397</v>
      </c>
      <c r="AB41">
        <v>11.702100173165439</v>
      </c>
      <c r="AC41">
        <v>8.6075281976768938</v>
      </c>
      <c r="AD41">
        <v>5.3990580132638861</v>
      </c>
      <c r="AE41">
        <v>14.639928250681919</v>
      </c>
      <c r="AF41">
        <v>2.4820278542983245</v>
      </c>
      <c r="AG41">
        <v>11.766081468073578</v>
      </c>
      <c r="AH41">
        <v>45.294009378269372</v>
      </c>
      <c r="AI41">
        <v>4.7130773168815008</v>
      </c>
      <c r="AJ41">
        <v>0</v>
      </c>
      <c r="AK41">
        <v>20.183978198817968</v>
      </c>
      <c r="AL41">
        <v>0</v>
      </c>
      <c r="AM41">
        <v>0</v>
      </c>
      <c r="AN41">
        <v>0.97845251546002354</v>
      </c>
      <c r="AO41">
        <v>0</v>
      </c>
      <c r="AP41">
        <v>1.6692083969345484</v>
      </c>
      <c r="AQ41">
        <v>0</v>
      </c>
      <c r="AR41">
        <v>9.9718869777173911</v>
      </c>
      <c r="AS41">
        <v>7.1708275015379117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529.32868549768591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4.8199409385902312</v>
      </c>
      <c r="L42">
        <v>132.30939412217037</v>
      </c>
      <c r="M42">
        <v>25.529000142255008</v>
      </c>
      <c r="N42">
        <v>33.071378716618284</v>
      </c>
      <c r="O42">
        <v>0</v>
      </c>
      <c r="P42">
        <v>38.418884628452403</v>
      </c>
      <c r="Q42">
        <v>3.6463545511221938</v>
      </c>
      <c r="R42">
        <v>3.5525956361686912</v>
      </c>
      <c r="S42">
        <v>4.3435632229299364</v>
      </c>
      <c r="T42">
        <v>0</v>
      </c>
      <c r="U42">
        <v>59.720411446769255</v>
      </c>
      <c r="V42">
        <v>3.1983987969924814</v>
      </c>
      <c r="W42">
        <v>12.633305943904809</v>
      </c>
      <c r="X42">
        <v>42.290109820252432</v>
      </c>
      <c r="Y42">
        <v>0</v>
      </c>
      <c r="Z42">
        <v>3.8625512727272731</v>
      </c>
      <c r="AA42">
        <v>12.480332925738397</v>
      </c>
      <c r="AB42">
        <v>11.702100173165439</v>
      </c>
      <c r="AC42">
        <v>8.6075281976768938</v>
      </c>
      <c r="AD42">
        <v>5.3990580132638861</v>
      </c>
      <c r="AE42">
        <v>14.639928250681919</v>
      </c>
      <c r="AF42">
        <v>2.4820278542983245</v>
      </c>
      <c r="AG42">
        <v>11.766081468073578</v>
      </c>
      <c r="AH42">
        <v>45.294009378269372</v>
      </c>
      <c r="AI42">
        <v>4.7130773168815008</v>
      </c>
      <c r="AJ42">
        <v>0</v>
      </c>
      <c r="AK42">
        <v>20.183978198817968</v>
      </c>
      <c r="AL42">
        <v>0</v>
      </c>
      <c r="AM42">
        <v>0</v>
      </c>
      <c r="AN42">
        <v>0.97845251546002354</v>
      </c>
      <c r="AO42">
        <v>0</v>
      </c>
      <c r="AP42">
        <v>1.6692083969345484</v>
      </c>
      <c r="AQ42">
        <v>0</v>
      </c>
      <c r="AR42">
        <v>9.9718869777173911</v>
      </c>
      <c r="AS42">
        <v>7.1708275015379117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524.45438640747057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5.0099738431523413</v>
      </c>
      <c r="L43">
        <v>132.42304851798559</v>
      </c>
      <c r="M43">
        <v>26.520902738527457</v>
      </c>
      <c r="N43">
        <v>34.348634580749412</v>
      </c>
      <c r="O43">
        <v>0</v>
      </c>
      <c r="P43">
        <v>39.910327840612005</v>
      </c>
      <c r="Q43">
        <v>6.4651406534391542</v>
      </c>
      <c r="R43">
        <v>6.2758631501472033</v>
      </c>
      <c r="S43">
        <v>7.8180776842105271</v>
      </c>
      <c r="T43">
        <v>0</v>
      </c>
      <c r="U43">
        <v>61.848853754650527</v>
      </c>
      <c r="V43">
        <v>3.3867691224489795</v>
      </c>
      <c r="W43">
        <v>13.123817870907391</v>
      </c>
      <c r="X43">
        <v>43.921224176039125</v>
      </c>
      <c r="Y43">
        <v>0</v>
      </c>
      <c r="Z43">
        <v>3.8625512727272731</v>
      </c>
      <c r="AA43">
        <v>12.480332925738397</v>
      </c>
      <c r="AB43">
        <v>11.702100173165439</v>
      </c>
      <c r="AC43">
        <v>8.6075281976768938</v>
      </c>
      <c r="AD43">
        <v>5.3990580132638861</v>
      </c>
      <c r="AE43">
        <v>14.639928250681919</v>
      </c>
      <c r="AF43">
        <v>0</v>
      </c>
      <c r="AG43">
        <v>11.766081468073578</v>
      </c>
      <c r="AH43">
        <v>45.294009378269372</v>
      </c>
      <c r="AI43">
        <v>4.7130773168815008</v>
      </c>
      <c r="AJ43">
        <v>0</v>
      </c>
      <c r="AK43">
        <v>20.183978198817968</v>
      </c>
      <c r="AL43">
        <v>0</v>
      </c>
      <c r="AM43">
        <v>0</v>
      </c>
      <c r="AN43">
        <v>0</v>
      </c>
      <c r="AO43">
        <v>0</v>
      </c>
      <c r="AP43">
        <v>1.6692083969345484</v>
      </c>
      <c r="AQ43">
        <v>0</v>
      </c>
      <c r="AR43">
        <v>11.44314885</v>
      </c>
      <c r="AS43">
        <v>7.1708275015379117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539.98446387663842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5.0099738431523413</v>
      </c>
      <c r="L44">
        <v>132.42304851798559</v>
      </c>
      <c r="M44">
        <v>26.520902738527457</v>
      </c>
      <c r="N44">
        <v>34.348634580749412</v>
      </c>
      <c r="O44">
        <v>0</v>
      </c>
      <c r="P44">
        <v>39.910327840612005</v>
      </c>
      <c r="Q44">
        <v>6.4651406534391542</v>
      </c>
      <c r="R44">
        <v>6.2697669424460427</v>
      </c>
      <c r="S44">
        <v>7.8180776842105271</v>
      </c>
      <c r="T44">
        <v>0</v>
      </c>
      <c r="U44">
        <v>62.017202698688997</v>
      </c>
      <c r="V44">
        <v>3.3867691224489795</v>
      </c>
      <c r="W44">
        <v>13.123817870907391</v>
      </c>
      <c r="X44">
        <v>43.921224176039125</v>
      </c>
      <c r="Y44">
        <v>0</v>
      </c>
      <c r="Z44">
        <v>3.8625512727272731</v>
      </c>
      <c r="AA44">
        <v>12.480332925738397</v>
      </c>
      <c r="AB44">
        <v>11.702100173165439</v>
      </c>
      <c r="AC44">
        <v>8.6075281976768938</v>
      </c>
      <c r="AD44">
        <v>5.3990580132638861</v>
      </c>
      <c r="AE44">
        <v>14.639928250681919</v>
      </c>
      <c r="AF44">
        <v>0</v>
      </c>
      <c r="AG44">
        <v>11.766081468073578</v>
      </c>
      <c r="AH44">
        <v>45.294009378269372</v>
      </c>
      <c r="AI44">
        <v>4.7130773168815008</v>
      </c>
      <c r="AJ44">
        <v>0</v>
      </c>
      <c r="AK44">
        <v>20.183978198817968</v>
      </c>
      <c r="AL44">
        <v>0</v>
      </c>
      <c r="AM44">
        <v>0</v>
      </c>
      <c r="AN44">
        <v>0</v>
      </c>
      <c r="AO44">
        <v>0</v>
      </c>
      <c r="AP44">
        <v>1.6692083969345484</v>
      </c>
      <c r="AQ44">
        <v>0</v>
      </c>
      <c r="AR44">
        <v>11.44314885</v>
      </c>
      <c r="AS44">
        <v>7.1708275015379117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540.14671661297587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5.0099738431523413</v>
      </c>
      <c r="L45">
        <v>132.42304851798559</v>
      </c>
      <c r="M45">
        <v>26.520902738527457</v>
      </c>
      <c r="N45">
        <v>34.348634580749412</v>
      </c>
      <c r="O45">
        <v>0</v>
      </c>
      <c r="P45">
        <v>39.910327840612005</v>
      </c>
      <c r="Q45">
        <v>6.4651406534391542</v>
      </c>
      <c r="R45">
        <v>6.2697669424460427</v>
      </c>
      <c r="S45">
        <v>7.8157648360875385</v>
      </c>
      <c r="T45">
        <v>0</v>
      </c>
      <c r="U45">
        <v>62.017202698688997</v>
      </c>
      <c r="V45">
        <v>3.3867691224489795</v>
      </c>
      <c r="W45">
        <v>13.123817870907391</v>
      </c>
      <c r="X45">
        <v>43.921224176039125</v>
      </c>
      <c r="Y45">
        <v>0</v>
      </c>
      <c r="Z45">
        <v>3.8625512727272731</v>
      </c>
      <c r="AA45">
        <v>12.480332925738397</v>
      </c>
      <c r="AB45">
        <v>11.702100173165439</v>
      </c>
      <c r="AC45">
        <v>8.6075281976768938</v>
      </c>
      <c r="AD45">
        <v>5.3990580132638861</v>
      </c>
      <c r="AE45">
        <v>14.639928250681919</v>
      </c>
      <c r="AF45">
        <v>0</v>
      </c>
      <c r="AG45">
        <v>11.766081468073578</v>
      </c>
      <c r="AH45">
        <v>45.294009378269372</v>
      </c>
      <c r="AI45">
        <v>4.7130773168815008</v>
      </c>
      <c r="AJ45">
        <v>0</v>
      </c>
      <c r="AK45">
        <v>20.183978198817968</v>
      </c>
      <c r="AL45">
        <v>0</v>
      </c>
      <c r="AM45">
        <v>0</v>
      </c>
      <c r="AN45">
        <v>0</v>
      </c>
      <c r="AO45">
        <v>0</v>
      </c>
      <c r="AP45">
        <v>1.6692083969345484</v>
      </c>
      <c r="AQ45">
        <v>0</v>
      </c>
      <c r="AR45">
        <v>11.44314885</v>
      </c>
      <c r="AS45">
        <v>7.1708275015379117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540.14440376485288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9.0402833248062215</v>
      </c>
      <c r="L46">
        <v>145.76002281556646</v>
      </c>
      <c r="M46">
        <v>26.520902738527457</v>
      </c>
      <c r="N46">
        <v>34.348634580749412</v>
      </c>
      <c r="O46">
        <v>0</v>
      </c>
      <c r="P46">
        <v>39.910327840612005</v>
      </c>
      <c r="Q46">
        <v>6.4651406534391542</v>
      </c>
      <c r="R46">
        <v>6.2697669424460427</v>
      </c>
      <c r="S46">
        <v>7.8157648360875385</v>
      </c>
      <c r="T46">
        <v>0</v>
      </c>
      <c r="U46">
        <v>62.017202698688997</v>
      </c>
      <c r="V46">
        <v>3.3867691224489795</v>
      </c>
      <c r="W46">
        <v>13.123817870907391</v>
      </c>
      <c r="X46">
        <v>43.921224176039125</v>
      </c>
      <c r="Y46">
        <v>0</v>
      </c>
      <c r="Z46">
        <v>3.8625512727272731</v>
      </c>
      <c r="AA46">
        <v>12.480332925738397</v>
      </c>
      <c r="AB46">
        <v>11.702100173165439</v>
      </c>
      <c r="AC46">
        <v>8.6075281976768938</v>
      </c>
      <c r="AD46">
        <v>5.3990580132638861</v>
      </c>
      <c r="AE46">
        <v>14.639928250681919</v>
      </c>
      <c r="AF46">
        <v>0</v>
      </c>
      <c r="AG46">
        <v>11.766081468073578</v>
      </c>
      <c r="AH46">
        <v>45.294009378269372</v>
      </c>
      <c r="AI46">
        <v>4.7130773168815008</v>
      </c>
      <c r="AJ46">
        <v>0</v>
      </c>
      <c r="AK46">
        <v>20.183978198817968</v>
      </c>
      <c r="AL46">
        <v>0</v>
      </c>
      <c r="AM46">
        <v>0</v>
      </c>
      <c r="AN46">
        <v>0</v>
      </c>
      <c r="AO46">
        <v>0</v>
      </c>
      <c r="AP46">
        <v>1.6692083969345484</v>
      </c>
      <c r="AQ46">
        <v>0</v>
      </c>
      <c r="AR46">
        <v>9.9718869777173911</v>
      </c>
      <c r="AS46">
        <v>7.1708275015379117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556.04042567180488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9.0402833248062215</v>
      </c>
      <c r="L47">
        <v>165.06679590883763</v>
      </c>
      <c r="M47">
        <v>26.520902738527457</v>
      </c>
      <c r="N47">
        <v>34.348634580749412</v>
      </c>
      <c r="O47">
        <v>0</v>
      </c>
      <c r="P47">
        <v>39.910327840612005</v>
      </c>
      <c r="Q47">
        <v>6.4639846026315784</v>
      </c>
      <c r="R47">
        <v>6.2750490154666672</v>
      </c>
      <c r="S47">
        <v>7.8157648360875385</v>
      </c>
      <c r="T47">
        <v>0</v>
      </c>
      <c r="U47">
        <v>62.017202698688997</v>
      </c>
      <c r="V47">
        <v>3.3867691224489795</v>
      </c>
      <c r="W47">
        <v>13.123817870907391</v>
      </c>
      <c r="X47">
        <v>43.921224176039125</v>
      </c>
      <c r="Y47">
        <v>0</v>
      </c>
      <c r="Z47">
        <v>3.8625512727272731</v>
      </c>
      <c r="AA47">
        <v>12.480332925738397</v>
      </c>
      <c r="AB47">
        <v>11.702100173165439</v>
      </c>
      <c r="AC47">
        <v>8.6075281976768938</v>
      </c>
      <c r="AD47">
        <v>5.3990580132638861</v>
      </c>
      <c r="AE47">
        <v>14.639928250681919</v>
      </c>
      <c r="AF47">
        <v>0</v>
      </c>
      <c r="AG47">
        <v>11.766081468073578</v>
      </c>
      <c r="AH47">
        <v>45.294009378269372</v>
      </c>
      <c r="AI47">
        <v>4.7130773168815008</v>
      </c>
      <c r="AJ47">
        <v>0</v>
      </c>
      <c r="AK47">
        <v>20.183978198817968</v>
      </c>
      <c r="AL47">
        <v>0</v>
      </c>
      <c r="AM47">
        <v>0</v>
      </c>
      <c r="AN47">
        <v>0</v>
      </c>
      <c r="AO47">
        <v>0</v>
      </c>
      <c r="AP47">
        <v>1.6692083969345484</v>
      </c>
      <c r="AQ47">
        <v>0</v>
      </c>
      <c r="AR47">
        <v>9.9718869777173911</v>
      </c>
      <c r="AS47">
        <v>7.1708275015379117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575.35132478728906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9.0402833248062215</v>
      </c>
      <c r="L48">
        <v>165.06679590883763</v>
      </c>
      <c r="M48">
        <v>26.520902738527457</v>
      </c>
      <c r="N48">
        <v>34.348634580749412</v>
      </c>
      <c r="O48">
        <v>0</v>
      </c>
      <c r="P48">
        <v>39.910327840612005</v>
      </c>
      <c r="Q48">
        <v>6.4639846026315784</v>
      </c>
      <c r="R48">
        <v>6.2750490154666672</v>
      </c>
      <c r="S48">
        <v>7.8157648360875385</v>
      </c>
      <c r="T48">
        <v>0</v>
      </c>
      <c r="U48">
        <v>62.017202698688997</v>
      </c>
      <c r="V48">
        <v>3.3867691224489795</v>
      </c>
      <c r="W48">
        <v>13.123817870907391</v>
      </c>
      <c r="X48">
        <v>43.921224176039125</v>
      </c>
      <c r="Y48">
        <v>0</v>
      </c>
      <c r="Z48">
        <v>3.8625512727272731</v>
      </c>
      <c r="AA48">
        <v>12.480332925738397</v>
      </c>
      <c r="AB48">
        <v>11.702100173165439</v>
      </c>
      <c r="AC48">
        <v>8.6075281976768938</v>
      </c>
      <c r="AD48">
        <v>5.3990580132638861</v>
      </c>
      <c r="AE48">
        <v>14.639928250681919</v>
      </c>
      <c r="AF48">
        <v>0</v>
      </c>
      <c r="AG48">
        <v>11.766081468073578</v>
      </c>
      <c r="AH48">
        <v>45.294009378269372</v>
      </c>
      <c r="AI48">
        <v>4.7130773168815008</v>
      </c>
      <c r="AJ48">
        <v>0</v>
      </c>
      <c r="AK48">
        <v>20.183978198817968</v>
      </c>
      <c r="AL48">
        <v>0</v>
      </c>
      <c r="AM48">
        <v>0</v>
      </c>
      <c r="AN48">
        <v>0</v>
      </c>
      <c r="AO48">
        <v>0</v>
      </c>
      <c r="AP48">
        <v>1.6692083969345484</v>
      </c>
      <c r="AQ48">
        <v>0</v>
      </c>
      <c r="AR48">
        <v>9.9718869777173911</v>
      </c>
      <c r="AS48">
        <v>7.1708275015379117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575.35132478728906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8.9800925381377734</v>
      </c>
      <c r="L49">
        <v>194.02586998745397</v>
      </c>
      <c r="M49">
        <v>26.520902738527457</v>
      </c>
      <c r="N49">
        <v>34.348634580749412</v>
      </c>
      <c r="O49">
        <v>0</v>
      </c>
      <c r="P49">
        <v>39.910327840612005</v>
      </c>
      <c r="Q49">
        <v>6.4639846026315784</v>
      </c>
      <c r="R49">
        <v>6.2750490154666672</v>
      </c>
      <c r="S49">
        <v>7.8157648360875385</v>
      </c>
      <c r="T49">
        <v>0</v>
      </c>
      <c r="U49">
        <v>62.017202698688997</v>
      </c>
      <c r="V49">
        <v>3.3867691224489795</v>
      </c>
      <c r="W49">
        <v>13.123817870907391</v>
      </c>
      <c r="X49">
        <v>43.921224176039125</v>
      </c>
      <c r="Y49">
        <v>0</v>
      </c>
      <c r="Z49">
        <v>3.8625512727272731</v>
      </c>
      <c r="AA49">
        <v>12.480332925738397</v>
      </c>
      <c r="AB49">
        <v>11.702100173165439</v>
      </c>
      <c r="AC49">
        <v>8.6075281976768938</v>
      </c>
      <c r="AD49">
        <v>5.3990580132638861</v>
      </c>
      <c r="AE49">
        <v>14.639928250681919</v>
      </c>
      <c r="AF49">
        <v>0</v>
      </c>
      <c r="AG49">
        <v>11.766081468073578</v>
      </c>
      <c r="AH49">
        <v>45.294009378269372</v>
      </c>
      <c r="AI49">
        <v>4.7130773168815008</v>
      </c>
      <c r="AJ49">
        <v>0</v>
      </c>
      <c r="AK49">
        <v>20.183978198817968</v>
      </c>
      <c r="AL49">
        <v>0</v>
      </c>
      <c r="AM49">
        <v>0</v>
      </c>
      <c r="AN49">
        <v>0</v>
      </c>
      <c r="AO49">
        <v>0</v>
      </c>
      <c r="AP49">
        <v>0.91047719585749787</v>
      </c>
      <c r="AQ49">
        <v>0</v>
      </c>
      <c r="AR49">
        <v>11.44314885</v>
      </c>
      <c r="AS49">
        <v>7.1708275015379117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604.96273875044255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9.0399404227710143</v>
      </c>
      <c r="L50">
        <v>213.33086820348836</v>
      </c>
      <c r="M50">
        <v>26.520902738527457</v>
      </c>
      <c r="N50">
        <v>34.348634580749412</v>
      </c>
      <c r="O50">
        <v>0</v>
      </c>
      <c r="P50">
        <v>39.910327840612005</v>
      </c>
      <c r="Q50">
        <v>6.4639846026315784</v>
      </c>
      <c r="R50">
        <v>6.2750490154666672</v>
      </c>
      <c r="S50">
        <v>7.8157648360875385</v>
      </c>
      <c r="T50">
        <v>0</v>
      </c>
      <c r="U50">
        <v>62.017202698688997</v>
      </c>
      <c r="V50">
        <v>3.3867691224489795</v>
      </c>
      <c r="W50">
        <v>13.123817870907391</v>
      </c>
      <c r="X50">
        <v>43.921224176039125</v>
      </c>
      <c r="Y50">
        <v>0</v>
      </c>
      <c r="Z50">
        <v>3.8625512727272731</v>
      </c>
      <c r="AA50">
        <v>12.480332925738397</v>
      </c>
      <c r="AB50">
        <v>11.702100173165439</v>
      </c>
      <c r="AC50">
        <v>8.6075281976768938</v>
      </c>
      <c r="AD50">
        <v>5.3990580132638861</v>
      </c>
      <c r="AE50">
        <v>14.639928250681919</v>
      </c>
      <c r="AF50">
        <v>0</v>
      </c>
      <c r="AG50">
        <v>11.766081468073578</v>
      </c>
      <c r="AH50">
        <v>45.294009378269372</v>
      </c>
      <c r="AI50">
        <v>4.7130773168815008</v>
      </c>
      <c r="AJ50">
        <v>0</v>
      </c>
      <c r="AK50">
        <v>20.183978198817968</v>
      </c>
      <c r="AL50">
        <v>0</v>
      </c>
      <c r="AM50">
        <v>0</v>
      </c>
      <c r="AN50">
        <v>0</v>
      </c>
      <c r="AO50">
        <v>0</v>
      </c>
      <c r="AP50">
        <v>0.91047719585749787</v>
      </c>
      <c r="AQ50">
        <v>0</v>
      </c>
      <c r="AR50">
        <v>11.44314885</v>
      </c>
      <c r="AS50">
        <v>7.1708275015379117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624.32758485111037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9.0400509683744339</v>
      </c>
      <c r="L51">
        <v>190.16151739178653</v>
      </c>
      <c r="M51">
        <v>26.520902738527457</v>
      </c>
      <c r="N51">
        <v>34.348634580749412</v>
      </c>
      <c r="O51">
        <v>0</v>
      </c>
      <c r="P51">
        <v>39.910327840612005</v>
      </c>
      <c r="Q51">
        <v>6.4639846026315784</v>
      </c>
      <c r="R51">
        <v>6.2750490154666672</v>
      </c>
      <c r="S51">
        <v>7.8157648360875385</v>
      </c>
      <c r="T51">
        <v>0</v>
      </c>
      <c r="U51">
        <v>62.017202698688997</v>
      </c>
      <c r="V51">
        <v>3.3867691224489795</v>
      </c>
      <c r="W51">
        <v>13.121826143817898</v>
      </c>
      <c r="X51">
        <v>43.921803833180562</v>
      </c>
      <c r="Y51">
        <v>0</v>
      </c>
      <c r="Z51">
        <v>3.8625512727272731</v>
      </c>
      <c r="AA51">
        <v>12.480332925738397</v>
      </c>
      <c r="AB51">
        <v>11.702100173165439</v>
      </c>
      <c r="AC51">
        <v>8.6075281976768938</v>
      </c>
      <c r="AD51">
        <v>5.3990580132638861</v>
      </c>
      <c r="AE51">
        <v>14.639928250681919</v>
      </c>
      <c r="AF51">
        <v>0</v>
      </c>
      <c r="AG51">
        <v>11.766081468073578</v>
      </c>
      <c r="AH51">
        <v>45.294009378269372</v>
      </c>
      <c r="AI51">
        <v>1.0557290424952499</v>
      </c>
      <c r="AJ51">
        <v>0</v>
      </c>
      <c r="AK51">
        <v>20.183978198817968</v>
      </c>
      <c r="AL51">
        <v>0</v>
      </c>
      <c r="AM51">
        <v>0</v>
      </c>
      <c r="AN51">
        <v>0</v>
      </c>
      <c r="AO51">
        <v>0</v>
      </c>
      <c r="AP51">
        <v>0.94841377125103543</v>
      </c>
      <c r="AQ51">
        <v>0</v>
      </c>
      <c r="AR51">
        <v>11.44314885</v>
      </c>
      <c r="AS51">
        <v>7.1708275015379117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597.53752081607092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9.0400324590810222</v>
      </c>
      <c r="L52">
        <v>209.4672088877723</v>
      </c>
      <c r="M52">
        <v>26.520902738527457</v>
      </c>
      <c r="N52">
        <v>34.348634580749412</v>
      </c>
      <c r="O52">
        <v>0</v>
      </c>
      <c r="P52">
        <v>39.910327840612005</v>
      </c>
      <c r="Q52">
        <v>6.4639846026315784</v>
      </c>
      <c r="R52">
        <v>6.2750490154666672</v>
      </c>
      <c r="S52">
        <v>7.8157648360875385</v>
      </c>
      <c r="T52">
        <v>0</v>
      </c>
      <c r="U52">
        <v>62.017202698688997</v>
      </c>
      <c r="V52">
        <v>3.3867691224489795</v>
      </c>
      <c r="W52">
        <v>13.121826143817898</v>
      </c>
      <c r="X52">
        <v>43.921443836297811</v>
      </c>
      <c r="Y52">
        <v>0</v>
      </c>
      <c r="Z52">
        <v>3.8625512727272731</v>
      </c>
      <c r="AA52">
        <v>12.480332925738397</v>
      </c>
      <c r="AB52">
        <v>11.702100173165439</v>
      </c>
      <c r="AC52">
        <v>8.6075281976768938</v>
      </c>
      <c r="AD52">
        <v>5.3990580132638861</v>
      </c>
      <c r="AE52">
        <v>14.639928250681919</v>
      </c>
      <c r="AF52">
        <v>0</v>
      </c>
      <c r="AG52">
        <v>11.766081468073578</v>
      </c>
      <c r="AH52">
        <v>45.294009378269372</v>
      </c>
      <c r="AI52">
        <v>0</v>
      </c>
      <c r="AJ52">
        <v>0</v>
      </c>
      <c r="AK52">
        <v>20.183978198817968</v>
      </c>
      <c r="AL52">
        <v>0</v>
      </c>
      <c r="AM52">
        <v>0</v>
      </c>
      <c r="AN52">
        <v>0</v>
      </c>
      <c r="AO52">
        <v>0</v>
      </c>
      <c r="AP52">
        <v>0.94841377125103543</v>
      </c>
      <c r="AQ52">
        <v>0</v>
      </c>
      <c r="AR52">
        <v>9.8084132999999998</v>
      </c>
      <c r="AS52">
        <v>7.1708275015379117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614.15236921338533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9.0400324590810222</v>
      </c>
      <c r="L53">
        <v>209.4672088877723</v>
      </c>
      <c r="M53">
        <v>26.520902738527457</v>
      </c>
      <c r="N53">
        <v>34.348634580749412</v>
      </c>
      <c r="O53">
        <v>0</v>
      </c>
      <c r="P53">
        <v>39.910327840612005</v>
      </c>
      <c r="Q53">
        <v>6.4639846026315784</v>
      </c>
      <c r="R53">
        <v>6.2750490154666672</v>
      </c>
      <c r="S53">
        <v>7.8157648360875385</v>
      </c>
      <c r="T53">
        <v>0</v>
      </c>
      <c r="U53">
        <v>62.017202698688997</v>
      </c>
      <c r="V53">
        <v>3.3867691224489795</v>
      </c>
      <c r="W53">
        <v>13.121826143817898</v>
      </c>
      <c r="X53">
        <v>43.921443836297811</v>
      </c>
      <c r="Y53">
        <v>0</v>
      </c>
      <c r="Z53">
        <v>3.8625512727272731</v>
      </c>
      <c r="AA53">
        <v>12.480332925738397</v>
      </c>
      <c r="AB53">
        <v>11.702100173165439</v>
      </c>
      <c r="AC53">
        <v>8.6075281976768938</v>
      </c>
      <c r="AD53">
        <v>5.3990580132638861</v>
      </c>
      <c r="AE53">
        <v>14.639928250681919</v>
      </c>
      <c r="AF53">
        <v>0</v>
      </c>
      <c r="AG53">
        <v>11.766081468073578</v>
      </c>
      <c r="AH53">
        <v>45.294009378269372</v>
      </c>
      <c r="AI53">
        <v>0</v>
      </c>
      <c r="AJ53">
        <v>0</v>
      </c>
      <c r="AK53">
        <v>20.183978198817968</v>
      </c>
      <c r="AL53">
        <v>0</v>
      </c>
      <c r="AM53">
        <v>0</v>
      </c>
      <c r="AN53">
        <v>0</v>
      </c>
      <c r="AO53">
        <v>0</v>
      </c>
      <c r="AP53">
        <v>0.94841377125103543</v>
      </c>
      <c r="AQ53">
        <v>0</v>
      </c>
      <c r="AR53">
        <v>9.8084132999999998</v>
      </c>
      <c r="AS53">
        <v>7.1708275015379117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614.15236921338533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9.0400324590810222</v>
      </c>
      <c r="L54">
        <v>209.4672088877723</v>
      </c>
      <c r="M54">
        <v>26.520902738527457</v>
      </c>
      <c r="N54">
        <v>34.348634580749412</v>
      </c>
      <c r="O54">
        <v>0</v>
      </c>
      <c r="P54">
        <v>39.910327840612005</v>
      </c>
      <c r="Q54">
        <v>6.4639846026315784</v>
      </c>
      <c r="R54">
        <v>6.2750490154666672</v>
      </c>
      <c r="S54">
        <v>7.8157648360875385</v>
      </c>
      <c r="T54">
        <v>0</v>
      </c>
      <c r="U54">
        <v>62.017202698688997</v>
      </c>
      <c r="V54">
        <v>3.3867691224489795</v>
      </c>
      <c r="W54">
        <v>13.121826143817898</v>
      </c>
      <c r="X54">
        <v>43.921803833180562</v>
      </c>
      <c r="Y54">
        <v>0</v>
      </c>
      <c r="Z54">
        <v>3.8625512727272731</v>
      </c>
      <c r="AA54">
        <v>12.480332925738397</v>
      </c>
      <c r="AB54">
        <v>11.702100173165439</v>
      </c>
      <c r="AC54">
        <v>8.6075281976768938</v>
      </c>
      <c r="AD54">
        <v>5.3990580132638861</v>
      </c>
      <c r="AE54">
        <v>14.639928250681919</v>
      </c>
      <c r="AF54">
        <v>0</v>
      </c>
      <c r="AG54">
        <v>11.766081468073578</v>
      </c>
      <c r="AH54">
        <v>45.294009378269372</v>
      </c>
      <c r="AI54">
        <v>0</v>
      </c>
      <c r="AJ54">
        <v>0</v>
      </c>
      <c r="AK54">
        <v>20.183978198817968</v>
      </c>
      <c r="AL54">
        <v>0</v>
      </c>
      <c r="AM54">
        <v>0</v>
      </c>
      <c r="AN54">
        <v>0</v>
      </c>
      <c r="AO54">
        <v>0</v>
      </c>
      <c r="AP54">
        <v>0.94841377125103543</v>
      </c>
      <c r="AQ54">
        <v>0</v>
      </c>
      <c r="AR54">
        <v>9.8084132999999998</v>
      </c>
      <c r="AS54">
        <v>7.1708275015379117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614.15272921026815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9.0401516473678196</v>
      </c>
      <c r="L55">
        <v>145.76226894256575</v>
      </c>
      <c r="M55">
        <v>26.520902738527457</v>
      </c>
      <c r="N55">
        <v>34.348634580749412</v>
      </c>
      <c r="O55">
        <v>0</v>
      </c>
      <c r="P55">
        <v>39.910327840612005</v>
      </c>
      <c r="Q55">
        <v>6.4639846026315784</v>
      </c>
      <c r="R55">
        <v>6.2695586781115864</v>
      </c>
      <c r="S55">
        <v>7.8157648360875385</v>
      </c>
      <c r="T55">
        <v>0</v>
      </c>
      <c r="U55">
        <v>62.017202698688997</v>
      </c>
      <c r="V55">
        <v>3.3890236678603407</v>
      </c>
      <c r="W55">
        <v>13.121826143817898</v>
      </c>
      <c r="X55">
        <v>43.921443836297811</v>
      </c>
      <c r="Y55">
        <v>0</v>
      </c>
      <c r="Z55">
        <v>3.8625512727272731</v>
      </c>
      <c r="AA55">
        <v>12.480332925738397</v>
      </c>
      <c r="AB55">
        <v>11.702100173165439</v>
      </c>
      <c r="AC55">
        <v>8.6075281976768938</v>
      </c>
      <c r="AD55">
        <v>2.6995290066319431</v>
      </c>
      <c r="AE55">
        <v>14.639928250681919</v>
      </c>
      <c r="AF55">
        <v>0</v>
      </c>
      <c r="AG55">
        <v>11.766081468073578</v>
      </c>
      <c r="AH55">
        <v>45.294009378269372</v>
      </c>
      <c r="AI55">
        <v>0</v>
      </c>
      <c r="AJ55">
        <v>0</v>
      </c>
      <c r="AK55">
        <v>20.183978198817968</v>
      </c>
      <c r="AL55">
        <v>0</v>
      </c>
      <c r="AM55">
        <v>0</v>
      </c>
      <c r="AN55">
        <v>0</v>
      </c>
      <c r="AO55">
        <v>0</v>
      </c>
      <c r="AP55">
        <v>0.91047719585749787</v>
      </c>
      <c r="AQ55">
        <v>0</v>
      </c>
      <c r="AR55">
        <v>11.44314885</v>
      </c>
      <c r="AS55">
        <v>7.1708275015379117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549.3415826324964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9.0401516473678196</v>
      </c>
      <c r="L56">
        <v>150.58164877053471</v>
      </c>
      <c r="M56">
        <v>26.520902738527457</v>
      </c>
      <c r="N56">
        <v>34.348634580749412</v>
      </c>
      <c r="O56">
        <v>0</v>
      </c>
      <c r="P56">
        <v>39.910327840612005</v>
      </c>
      <c r="Q56">
        <v>6.4639846026315784</v>
      </c>
      <c r="R56">
        <v>6.2695586781115864</v>
      </c>
      <c r="S56">
        <v>7.8157648360875385</v>
      </c>
      <c r="T56">
        <v>0</v>
      </c>
      <c r="U56">
        <v>62.017202698688997</v>
      </c>
      <c r="V56">
        <v>3.3890236678603407</v>
      </c>
      <c r="W56">
        <v>13.121826143817898</v>
      </c>
      <c r="X56">
        <v>43.921443836297811</v>
      </c>
      <c r="Y56">
        <v>0</v>
      </c>
      <c r="Z56">
        <v>3.8625512727272731</v>
      </c>
      <c r="AA56">
        <v>12.480332925738397</v>
      </c>
      <c r="AB56">
        <v>11.702100173165439</v>
      </c>
      <c r="AC56">
        <v>8.6075281976768938</v>
      </c>
      <c r="AD56">
        <v>2.6995290066319431</v>
      </c>
      <c r="AE56">
        <v>14.639928250681919</v>
      </c>
      <c r="AF56">
        <v>0</v>
      </c>
      <c r="AG56">
        <v>11.766081468073578</v>
      </c>
      <c r="AH56">
        <v>45.294009378269372</v>
      </c>
      <c r="AI56">
        <v>0</v>
      </c>
      <c r="AJ56">
        <v>0</v>
      </c>
      <c r="AK56">
        <v>20.183978198817968</v>
      </c>
      <c r="AL56">
        <v>0</v>
      </c>
      <c r="AM56">
        <v>0</v>
      </c>
      <c r="AN56">
        <v>0</v>
      </c>
      <c r="AO56">
        <v>0</v>
      </c>
      <c r="AP56">
        <v>0.91047719585749787</v>
      </c>
      <c r="AQ56">
        <v>0</v>
      </c>
      <c r="AR56">
        <v>11.44314885</v>
      </c>
      <c r="AS56">
        <v>7.1708275015379117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554.16096246046538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9.0400415398113179</v>
      </c>
      <c r="L57">
        <v>209.4672088877723</v>
      </c>
      <c r="M57">
        <v>26.520902738527457</v>
      </c>
      <c r="N57">
        <v>34.348634580749412</v>
      </c>
      <c r="O57">
        <v>0</v>
      </c>
      <c r="P57">
        <v>39.910327840612005</v>
      </c>
      <c r="Q57">
        <v>6.4688605074626864</v>
      </c>
      <c r="R57">
        <v>6.2769774694201752</v>
      </c>
      <c r="S57">
        <v>7.8143976164173381</v>
      </c>
      <c r="T57">
        <v>0</v>
      </c>
      <c r="U57">
        <v>62.017202698688997</v>
      </c>
      <c r="V57">
        <v>3.3882933924495173</v>
      </c>
      <c r="W57">
        <v>13.123817870907391</v>
      </c>
      <c r="X57">
        <v>43.921224176039125</v>
      </c>
      <c r="Y57">
        <v>0</v>
      </c>
      <c r="Z57">
        <v>3.8625512727272731</v>
      </c>
      <c r="AA57">
        <v>12.480332925738397</v>
      </c>
      <c r="AB57">
        <v>11.702100173165439</v>
      </c>
      <c r="AC57">
        <v>8.6075281976768938</v>
      </c>
      <c r="AD57">
        <v>2.6995290066319431</v>
      </c>
      <c r="AE57">
        <v>14.639928250681919</v>
      </c>
      <c r="AF57">
        <v>0</v>
      </c>
      <c r="AG57">
        <v>11.766081468073578</v>
      </c>
      <c r="AH57">
        <v>45.294009378269372</v>
      </c>
      <c r="AI57">
        <v>0</v>
      </c>
      <c r="AJ57">
        <v>0</v>
      </c>
      <c r="AK57">
        <v>20.183978198817968</v>
      </c>
      <c r="AL57">
        <v>0</v>
      </c>
      <c r="AM57">
        <v>0</v>
      </c>
      <c r="AN57">
        <v>0.66460868928826866</v>
      </c>
      <c r="AO57">
        <v>0</v>
      </c>
      <c r="AP57">
        <v>0.91047719585749787</v>
      </c>
      <c r="AQ57">
        <v>0</v>
      </c>
      <c r="AR57">
        <v>11.44314885</v>
      </c>
      <c r="AS57">
        <v>7.1708275015379117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613.72299042732413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9.0401399215765323</v>
      </c>
      <c r="L58">
        <v>209.4672088877723</v>
      </c>
      <c r="M58">
        <v>26.520902738527457</v>
      </c>
      <c r="N58">
        <v>34.348634580749412</v>
      </c>
      <c r="O58">
        <v>0</v>
      </c>
      <c r="P58">
        <v>39.910327840612005</v>
      </c>
      <c r="Q58">
        <v>6.4688605074626864</v>
      </c>
      <c r="R58">
        <v>6.2769774694201752</v>
      </c>
      <c r="S58">
        <v>7.8143976164173381</v>
      </c>
      <c r="T58">
        <v>0</v>
      </c>
      <c r="U58">
        <v>62.017202698688997</v>
      </c>
      <c r="V58">
        <v>3.3882933924495173</v>
      </c>
      <c r="W58">
        <v>13.123817870907391</v>
      </c>
      <c r="X58">
        <v>43.921224176039125</v>
      </c>
      <c r="Y58">
        <v>0</v>
      </c>
      <c r="Z58">
        <v>3.8625512727272731</v>
      </c>
      <c r="AA58">
        <v>12.480332925738397</v>
      </c>
      <c r="AB58">
        <v>11.702100173165439</v>
      </c>
      <c r="AC58">
        <v>8.6075281976768938</v>
      </c>
      <c r="AD58">
        <v>2.6995290066319431</v>
      </c>
      <c r="AE58">
        <v>14.639928250681919</v>
      </c>
      <c r="AF58">
        <v>0</v>
      </c>
      <c r="AG58">
        <v>11.766081468073578</v>
      </c>
      <c r="AH58">
        <v>45.294009378269372</v>
      </c>
      <c r="AI58">
        <v>0</v>
      </c>
      <c r="AJ58">
        <v>0</v>
      </c>
      <c r="AK58">
        <v>20.183978198817968</v>
      </c>
      <c r="AL58">
        <v>0</v>
      </c>
      <c r="AM58">
        <v>0</v>
      </c>
      <c r="AN58">
        <v>0.66460868928826866</v>
      </c>
      <c r="AO58">
        <v>0</v>
      </c>
      <c r="AP58">
        <v>0.91047719585749787</v>
      </c>
      <c r="AQ58">
        <v>0</v>
      </c>
      <c r="AR58">
        <v>9.8084132999999998</v>
      </c>
      <c r="AS58">
        <v>7.1708275015379117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612.08835325908944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9.0400677331722363</v>
      </c>
      <c r="L59">
        <v>209.4672088877723</v>
      </c>
      <c r="M59">
        <v>26.520902738527457</v>
      </c>
      <c r="N59">
        <v>34.348634580749412</v>
      </c>
      <c r="O59">
        <v>0</v>
      </c>
      <c r="P59">
        <v>39.910327840612005</v>
      </c>
      <c r="Q59">
        <v>6.4688605074626864</v>
      </c>
      <c r="R59">
        <v>6.2728856963048489</v>
      </c>
      <c r="S59">
        <v>7.8143976164173381</v>
      </c>
      <c r="T59">
        <v>0</v>
      </c>
      <c r="U59">
        <v>62.017202698688997</v>
      </c>
      <c r="V59">
        <v>3.294338380597015</v>
      </c>
      <c r="W59">
        <v>13.123817870907391</v>
      </c>
      <c r="X59">
        <v>43.921224176039125</v>
      </c>
      <c r="Y59">
        <v>0</v>
      </c>
      <c r="Z59">
        <v>3.8625512727272731</v>
      </c>
      <c r="AA59">
        <v>12.480332925738397</v>
      </c>
      <c r="AB59">
        <v>11.702100173165439</v>
      </c>
      <c r="AC59">
        <v>8.6075281976768938</v>
      </c>
      <c r="AD59">
        <v>2.6995290066319431</v>
      </c>
      <c r="AE59">
        <v>14.639928250681919</v>
      </c>
      <c r="AF59">
        <v>0</v>
      </c>
      <c r="AG59">
        <v>11.766081468073578</v>
      </c>
      <c r="AH59">
        <v>45.294009378269372</v>
      </c>
      <c r="AI59">
        <v>0</v>
      </c>
      <c r="AJ59">
        <v>0</v>
      </c>
      <c r="AK59">
        <v>20.183978198817968</v>
      </c>
      <c r="AL59">
        <v>0</v>
      </c>
      <c r="AM59">
        <v>0</v>
      </c>
      <c r="AN59">
        <v>0.66460868928826866</v>
      </c>
      <c r="AO59">
        <v>0</v>
      </c>
      <c r="AP59">
        <v>0.91047719585749787</v>
      </c>
      <c r="AQ59">
        <v>0</v>
      </c>
      <c r="AR59">
        <v>9.8084132999999998</v>
      </c>
      <c r="AS59">
        <v>7.1708275015379117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611.99023428571741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9.0401493791954586</v>
      </c>
      <c r="L60">
        <v>209.46697516795061</v>
      </c>
      <c r="M60">
        <v>26.520902738527457</v>
      </c>
      <c r="N60">
        <v>34.348634580749412</v>
      </c>
      <c r="O60">
        <v>0</v>
      </c>
      <c r="P60">
        <v>39.910327840612005</v>
      </c>
      <c r="Q60">
        <v>6.4688605074626864</v>
      </c>
      <c r="R60">
        <v>6.2728856963048489</v>
      </c>
      <c r="S60">
        <v>7.8143976164173381</v>
      </c>
      <c r="T60">
        <v>0</v>
      </c>
      <c r="U60">
        <v>62.017202698688997</v>
      </c>
      <c r="V60">
        <v>3.294338380597015</v>
      </c>
      <c r="W60">
        <v>13.123817870907391</v>
      </c>
      <c r="X60">
        <v>43.921224176039125</v>
      </c>
      <c r="Y60">
        <v>0</v>
      </c>
      <c r="Z60">
        <v>3.8625512727272731</v>
      </c>
      <c r="AA60">
        <v>12.480332925738397</v>
      </c>
      <c r="AB60">
        <v>11.702100173165439</v>
      </c>
      <c r="AC60">
        <v>8.6075281976768938</v>
      </c>
      <c r="AD60">
        <v>2.6995290066319431</v>
      </c>
      <c r="AE60">
        <v>14.639928250681919</v>
      </c>
      <c r="AF60">
        <v>0</v>
      </c>
      <c r="AG60">
        <v>11.766081468073578</v>
      </c>
      <c r="AH60">
        <v>45.294009378269372</v>
      </c>
      <c r="AI60">
        <v>0</v>
      </c>
      <c r="AJ60">
        <v>0</v>
      </c>
      <c r="AK60">
        <v>20.183978198817968</v>
      </c>
      <c r="AL60">
        <v>0</v>
      </c>
      <c r="AM60">
        <v>0</v>
      </c>
      <c r="AN60">
        <v>0.66460868928826866</v>
      </c>
      <c r="AO60">
        <v>0</v>
      </c>
      <c r="AP60">
        <v>0.91047719585749787</v>
      </c>
      <c r="AQ60">
        <v>0</v>
      </c>
      <c r="AR60">
        <v>9.8084132999999998</v>
      </c>
      <c r="AS60">
        <v>7.1708275015379117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611.990082211919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9.0401384582011541</v>
      </c>
      <c r="L61">
        <v>209.47415476508544</v>
      </c>
      <c r="M61">
        <v>26.520902738527457</v>
      </c>
      <c r="N61">
        <v>34.348634580749412</v>
      </c>
      <c r="O61">
        <v>0</v>
      </c>
      <c r="P61">
        <v>39.910327840612005</v>
      </c>
      <c r="Q61">
        <v>6.4688605074626864</v>
      </c>
      <c r="R61">
        <v>6.2728856963048489</v>
      </c>
      <c r="S61">
        <v>7.8143976164173381</v>
      </c>
      <c r="T61">
        <v>0</v>
      </c>
      <c r="U61">
        <v>62.017202698688997</v>
      </c>
      <c r="V61">
        <v>3.294338380597015</v>
      </c>
      <c r="W61">
        <v>13.123817870907391</v>
      </c>
      <c r="X61">
        <v>43.921224176039125</v>
      </c>
      <c r="Y61">
        <v>0</v>
      </c>
      <c r="Z61">
        <v>3.8625512727272731</v>
      </c>
      <c r="AA61">
        <v>12.480332925738397</v>
      </c>
      <c r="AB61">
        <v>11.702100173165439</v>
      </c>
      <c r="AC61">
        <v>8.6075281976768938</v>
      </c>
      <c r="AD61">
        <v>2.6995290066319431</v>
      </c>
      <c r="AE61">
        <v>14.639928250681919</v>
      </c>
      <c r="AF61">
        <v>0</v>
      </c>
      <c r="AG61">
        <v>11.766081468073578</v>
      </c>
      <c r="AH61">
        <v>45.294009378269372</v>
      </c>
      <c r="AI61">
        <v>0</v>
      </c>
      <c r="AJ61">
        <v>0</v>
      </c>
      <c r="AK61">
        <v>20.183978198817968</v>
      </c>
      <c r="AL61">
        <v>0</v>
      </c>
      <c r="AM61">
        <v>1.5002692598504046</v>
      </c>
      <c r="AN61">
        <v>0.66460868928826866</v>
      </c>
      <c r="AO61">
        <v>0</v>
      </c>
      <c r="AP61">
        <v>0.91047719585749787</v>
      </c>
      <c r="AQ61">
        <v>0</v>
      </c>
      <c r="AR61">
        <v>9.8084132999999998</v>
      </c>
      <c r="AS61">
        <v>7.1708275015379117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613.49752014790988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9.0401241665206484</v>
      </c>
      <c r="L62">
        <v>209.47415476508544</v>
      </c>
      <c r="M62">
        <v>26.520902738527457</v>
      </c>
      <c r="N62">
        <v>34.348634580749412</v>
      </c>
      <c r="O62">
        <v>0</v>
      </c>
      <c r="P62">
        <v>39.910327840612005</v>
      </c>
      <c r="Q62">
        <v>6.4688605074626864</v>
      </c>
      <c r="R62">
        <v>6.2764162133333334</v>
      </c>
      <c r="S62">
        <v>7.8143976164173381</v>
      </c>
      <c r="T62">
        <v>0</v>
      </c>
      <c r="U62">
        <v>62.017202698688997</v>
      </c>
      <c r="V62">
        <v>3.294338380597015</v>
      </c>
      <c r="W62">
        <v>13.123817870907391</v>
      </c>
      <c r="X62">
        <v>43.921224176039125</v>
      </c>
      <c r="Y62">
        <v>0</v>
      </c>
      <c r="Z62">
        <v>3.8625512727272731</v>
      </c>
      <c r="AA62">
        <v>12.480332925738397</v>
      </c>
      <c r="AB62">
        <v>11.702100173165439</v>
      </c>
      <c r="AC62">
        <v>8.6075281976768938</v>
      </c>
      <c r="AD62">
        <v>2.6995290066319431</v>
      </c>
      <c r="AE62">
        <v>14.639928250681919</v>
      </c>
      <c r="AF62">
        <v>0</v>
      </c>
      <c r="AG62">
        <v>11.766081468073578</v>
      </c>
      <c r="AH62">
        <v>45.294009378269372</v>
      </c>
      <c r="AI62">
        <v>0</v>
      </c>
      <c r="AJ62">
        <v>0</v>
      </c>
      <c r="AK62">
        <v>20.183978198817968</v>
      </c>
      <c r="AL62">
        <v>0</v>
      </c>
      <c r="AM62">
        <v>2.9026261976216885</v>
      </c>
      <c r="AN62">
        <v>0.66460868928826866</v>
      </c>
      <c r="AO62">
        <v>0</v>
      </c>
      <c r="AP62">
        <v>0.91047719585749787</v>
      </c>
      <c r="AQ62">
        <v>0</v>
      </c>
      <c r="AR62">
        <v>9.8084132999999998</v>
      </c>
      <c r="AS62">
        <v>7.1708275015379117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614.90339331102916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9.0401241665206484</v>
      </c>
      <c r="L63">
        <v>209.47415476508544</v>
      </c>
      <c r="M63">
        <v>26.520902738527457</v>
      </c>
      <c r="N63">
        <v>34.348634580749412</v>
      </c>
      <c r="O63">
        <v>0</v>
      </c>
      <c r="P63">
        <v>39.910327840612005</v>
      </c>
      <c r="Q63">
        <v>6.4688605074626864</v>
      </c>
      <c r="R63">
        <v>6.2764162133333334</v>
      </c>
      <c r="S63">
        <v>7.8143976164173381</v>
      </c>
      <c r="T63">
        <v>0</v>
      </c>
      <c r="U63">
        <v>62.017202698688997</v>
      </c>
      <c r="V63">
        <v>3.294338380597015</v>
      </c>
      <c r="W63">
        <v>13.123817870907391</v>
      </c>
      <c r="X63">
        <v>43.921224176039125</v>
      </c>
      <c r="Y63">
        <v>0</v>
      </c>
      <c r="Z63">
        <v>3.8625512727272731</v>
      </c>
      <c r="AA63">
        <v>12.480332925738397</v>
      </c>
      <c r="AB63">
        <v>11.702100173165439</v>
      </c>
      <c r="AC63">
        <v>8.6075281976768938</v>
      </c>
      <c r="AD63">
        <v>2.6995290066319431</v>
      </c>
      <c r="AE63">
        <v>14.639928250681919</v>
      </c>
      <c r="AF63">
        <v>0</v>
      </c>
      <c r="AG63">
        <v>11.766081468073578</v>
      </c>
      <c r="AH63">
        <v>45.294009378269372</v>
      </c>
      <c r="AI63">
        <v>0</v>
      </c>
      <c r="AJ63">
        <v>0</v>
      </c>
      <c r="AK63">
        <v>20.183978198817968</v>
      </c>
      <c r="AL63">
        <v>0</v>
      </c>
      <c r="AM63">
        <v>2.9026261976216885</v>
      </c>
      <c r="AN63">
        <v>0.97845251546002354</v>
      </c>
      <c r="AO63">
        <v>0</v>
      </c>
      <c r="AP63">
        <v>1.47952551996686</v>
      </c>
      <c r="AQ63">
        <v>0</v>
      </c>
      <c r="AR63">
        <v>9.8084132999999998</v>
      </c>
      <c r="AS63">
        <v>7.1708275015379117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615.78628546131029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9.0401241665206484</v>
      </c>
      <c r="L64">
        <v>209.47415476508544</v>
      </c>
      <c r="M64">
        <v>26.520902738527457</v>
      </c>
      <c r="N64">
        <v>34.348634580749412</v>
      </c>
      <c r="O64">
        <v>0</v>
      </c>
      <c r="P64">
        <v>39.910327840612005</v>
      </c>
      <c r="Q64">
        <v>6.4688605074626864</v>
      </c>
      <c r="R64">
        <v>6.2764162133333334</v>
      </c>
      <c r="S64">
        <v>7.8143976164173381</v>
      </c>
      <c r="T64">
        <v>0</v>
      </c>
      <c r="U64">
        <v>62.017202698688997</v>
      </c>
      <c r="V64">
        <v>3.294338380597015</v>
      </c>
      <c r="W64">
        <v>13.123817870907391</v>
      </c>
      <c r="X64">
        <v>43.921224176039125</v>
      </c>
      <c r="Y64">
        <v>0</v>
      </c>
      <c r="Z64">
        <v>3.8625512727272731</v>
      </c>
      <c r="AA64">
        <v>12.480332925738397</v>
      </c>
      <c r="AB64">
        <v>11.702100173165439</v>
      </c>
      <c r="AC64">
        <v>8.6075281976768938</v>
      </c>
      <c r="AD64">
        <v>2.6995290066319431</v>
      </c>
      <c r="AE64">
        <v>14.639928250681919</v>
      </c>
      <c r="AF64">
        <v>0</v>
      </c>
      <c r="AG64">
        <v>11.766081468073578</v>
      </c>
      <c r="AH64">
        <v>45.294009378269372</v>
      </c>
      <c r="AI64">
        <v>1.0557290424952499</v>
      </c>
      <c r="AJ64">
        <v>0</v>
      </c>
      <c r="AK64">
        <v>20.183978198817968</v>
      </c>
      <c r="AL64">
        <v>0</v>
      </c>
      <c r="AM64">
        <v>4.6808403383389656</v>
      </c>
      <c r="AN64">
        <v>0.97845251546002354</v>
      </c>
      <c r="AO64">
        <v>0</v>
      </c>
      <c r="AP64">
        <v>1.47952551996686</v>
      </c>
      <c r="AQ64">
        <v>0</v>
      </c>
      <c r="AR64">
        <v>9.8084132999999998</v>
      </c>
      <c r="AS64">
        <v>7.1708275015379117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618.62022864452285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9.0401241665206484</v>
      </c>
      <c r="L65">
        <v>277.04513723253143</v>
      </c>
      <c r="M65">
        <v>26.520902738527457</v>
      </c>
      <c r="N65">
        <v>34.348634580749412</v>
      </c>
      <c r="O65">
        <v>0</v>
      </c>
      <c r="P65">
        <v>39.910327840612005</v>
      </c>
      <c r="Q65">
        <v>6.4688605074626864</v>
      </c>
      <c r="R65">
        <v>6.2764162133333334</v>
      </c>
      <c r="S65">
        <v>7.8143976164173381</v>
      </c>
      <c r="T65">
        <v>0</v>
      </c>
      <c r="U65">
        <v>62.017202698688997</v>
      </c>
      <c r="V65">
        <v>3.294338380597015</v>
      </c>
      <c r="W65">
        <v>13.123817870907391</v>
      </c>
      <c r="X65">
        <v>43.921224176039125</v>
      </c>
      <c r="Y65">
        <v>0</v>
      </c>
      <c r="Z65">
        <v>3.8625512727272731</v>
      </c>
      <c r="AA65">
        <v>12.480332925738397</v>
      </c>
      <c r="AB65">
        <v>11.702100173165439</v>
      </c>
      <c r="AC65">
        <v>8.6075281976768938</v>
      </c>
      <c r="AD65">
        <v>2.6995290066319431</v>
      </c>
      <c r="AE65">
        <v>14.639928250681919</v>
      </c>
      <c r="AF65">
        <v>0</v>
      </c>
      <c r="AG65">
        <v>11.766081468073578</v>
      </c>
      <c r="AH65">
        <v>45.294009378269372</v>
      </c>
      <c r="AI65">
        <v>4.5245541730050913</v>
      </c>
      <c r="AJ65">
        <v>0</v>
      </c>
      <c r="AK65">
        <v>20.183978198817968</v>
      </c>
      <c r="AL65">
        <v>0</v>
      </c>
      <c r="AM65">
        <v>4.6808403383389656</v>
      </c>
      <c r="AN65">
        <v>0.97845251546002354</v>
      </c>
      <c r="AO65">
        <v>0</v>
      </c>
      <c r="AP65">
        <v>1.6312718215410107</v>
      </c>
      <c r="AQ65">
        <v>0</v>
      </c>
      <c r="AR65">
        <v>9.8084132999999998</v>
      </c>
      <c r="AS65">
        <v>7.1708275015379117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689.81178254405256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9.0401241665206484</v>
      </c>
      <c r="L66">
        <v>373.57506394612716</v>
      </c>
      <c r="M66">
        <v>26.520902738527457</v>
      </c>
      <c r="N66">
        <v>34.348634580749412</v>
      </c>
      <c r="O66">
        <v>0</v>
      </c>
      <c r="P66">
        <v>39.910327840612005</v>
      </c>
      <c r="Q66">
        <v>6.4688605074626864</v>
      </c>
      <c r="R66">
        <v>6.2764162133333334</v>
      </c>
      <c r="S66">
        <v>7.8143976164173381</v>
      </c>
      <c r="T66">
        <v>0</v>
      </c>
      <c r="U66">
        <v>62.017202698688997</v>
      </c>
      <c r="V66">
        <v>3.294338380597015</v>
      </c>
      <c r="W66">
        <v>13.123817870907391</v>
      </c>
      <c r="X66">
        <v>43.921224176039125</v>
      </c>
      <c r="Y66">
        <v>0</v>
      </c>
      <c r="Z66">
        <v>3.8625512727272731</v>
      </c>
      <c r="AA66">
        <v>12.480332925738397</v>
      </c>
      <c r="AB66">
        <v>11.702100173165439</v>
      </c>
      <c r="AC66">
        <v>8.6075281976768938</v>
      </c>
      <c r="AD66">
        <v>2.6995290066319431</v>
      </c>
      <c r="AE66">
        <v>14.639928250681919</v>
      </c>
      <c r="AF66">
        <v>0</v>
      </c>
      <c r="AG66">
        <v>11.766081468073578</v>
      </c>
      <c r="AH66">
        <v>45.294009378269372</v>
      </c>
      <c r="AI66">
        <v>4.5245541730050913</v>
      </c>
      <c r="AJ66">
        <v>0</v>
      </c>
      <c r="AK66">
        <v>20.183978198817968</v>
      </c>
      <c r="AL66">
        <v>0</v>
      </c>
      <c r="AM66">
        <v>4.6808403383389656</v>
      </c>
      <c r="AN66">
        <v>0.97845251546002354</v>
      </c>
      <c r="AO66">
        <v>0</v>
      </c>
      <c r="AP66">
        <v>1.6312718215410107</v>
      </c>
      <c r="AQ66">
        <v>0</v>
      </c>
      <c r="AR66">
        <v>9.8084132999999998</v>
      </c>
      <c r="AS66">
        <v>7.1708275015379117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786.34170925764818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7.9399628593948988</v>
      </c>
      <c r="L67">
        <v>362.75183711818283</v>
      </c>
      <c r="M67">
        <v>25.808685438563984</v>
      </c>
      <c r="N67">
        <v>33.408662760100555</v>
      </c>
      <c r="O67">
        <v>0</v>
      </c>
      <c r="P67">
        <v>38.802640510274237</v>
      </c>
      <c r="Q67">
        <v>6.2920212470023991</v>
      </c>
      <c r="R67">
        <v>4.899355124572546</v>
      </c>
      <c r="S67">
        <v>7.6061082772082029</v>
      </c>
      <c r="T67">
        <v>0</v>
      </c>
      <c r="U67">
        <v>60.338290066857432</v>
      </c>
      <c r="V67">
        <v>3.2044628187919466</v>
      </c>
      <c r="W67">
        <v>12.765735869084795</v>
      </c>
      <c r="X67">
        <v>42.731181456275124</v>
      </c>
      <c r="Y67">
        <v>0</v>
      </c>
      <c r="Z67">
        <v>3.8625512727272731</v>
      </c>
      <c r="AA67">
        <v>12.480332925738397</v>
      </c>
      <c r="AB67">
        <v>11.702100173165439</v>
      </c>
      <c r="AC67">
        <v>8.6075281976768938</v>
      </c>
      <c r="AD67">
        <v>5.3990580132638861</v>
      </c>
      <c r="AE67">
        <v>14.639928250681919</v>
      </c>
      <c r="AF67">
        <v>0</v>
      </c>
      <c r="AG67">
        <v>11.766081468073578</v>
      </c>
      <c r="AH67">
        <v>45.294009378269372</v>
      </c>
      <c r="AI67">
        <v>4.5245541730050913</v>
      </c>
      <c r="AJ67">
        <v>0</v>
      </c>
      <c r="AK67">
        <v>20.183978198817968</v>
      </c>
      <c r="AL67">
        <v>0</v>
      </c>
      <c r="AM67">
        <v>4.6808403383389656</v>
      </c>
      <c r="AN67">
        <v>0.97845251546002354</v>
      </c>
      <c r="AO67">
        <v>0</v>
      </c>
      <c r="AP67">
        <v>1.6692083969345484</v>
      </c>
      <c r="AQ67">
        <v>0</v>
      </c>
      <c r="AR67">
        <v>9.8084132999999998</v>
      </c>
      <c r="AS67">
        <v>7.1708275015379117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769.31680765000021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7.9198538887124617</v>
      </c>
      <c r="L68">
        <v>337.13963311428853</v>
      </c>
      <c r="M68">
        <v>25.780501850666667</v>
      </c>
      <c r="N68">
        <v>33.408662760100555</v>
      </c>
      <c r="O68">
        <v>0</v>
      </c>
      <c r="P68">
        <v>38.802640510274237</v>
      </c>
      <c r="Q68">
        <v>6.2903339582733819</v>
      </c>
      <c r="R68">
        <v>4.8404300645161289</v>
      </c>
      <c r="S68">
        <v>7.6000704814522502</v>
      </c>
      <c r="T68">
        <v>0</v>
      </c>
      <c r="U68">
        <v>60.32384136358214</v>
      </c>
      <c r="V68">
        <v>3.2044628187919466</v>
      </c>
      <c r="W68">
        <v>12.768447406152365</v>
      </c>
      <c r="X68">
        <v>42.718928088473973</v>
      </c>
      <c r="Y68">
        <v>0</v>
      </c>
      <c r="Z68">
        <v>3.8625512727272731</v>
      </c>
      <c r="AA68">
        <v>12.480332925738397</v>
      </c>
      <c r="AB68">
        <v>11.702100173165439</v>
      </c>
      <c r="AC68">
        <v>8.6075281976768938</v>
      </c>
      <c r="AD68">
        <v>5.3990580132638861</v>
      </c>
      <c r="AE68">
        <v>14.639928250681919</v>
      </c>
      <c r="AF68">
        <v>0</v>
      </c>
      <c r="AG68">
        <v>11.766081468073578</v>
      </c>
      <c r="AH68">
        <v>45.294009378269372</v>
      </c>
      <c r="AI68">
        <v>4.5245541730050913</v>
      </c>
      <c r="AJ68">
        <v>0</v>
      </c>
      <c r="AK68">
        <v>20.183978198817968</v>
      </c>
      <c r="AL68">
        <v>0</v>
      </c>
      <c r="AM68">
        <v>4.6808403383389656</v>
      </c>
      <c r="AN68">
        <v>0.97845251546002354</v>
      </c>
      <c r="AO68">
        <v>0</v>
      </c>
      <c r="AP68">
        <v>1.6692083969345484</v>
      </c>
      <c r="AQ68">
        <v>0</v>
      </c>
      <c r="AR68">
        <v>9.8084132999999998</v>
      </c>
      <c r="AS68">
        <v>7.1708275015379117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743.56567040897585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8.3299984697044263</v>
      </c>
      <c r="L69">
        <v>344.69883353315993</v>
      </c>
      <c r="M69">
        <v>26.371045294604397</v>
      </c>
      <c r="N69">
        <v>34.151757905904056</v>
      </c>
      <c r="O69">
        <v>0</v>
      </c>
      <c r="P69">
        <v>39.679040745631063</v>
      </c>
      <c r="Q69">
        <v>6.4295810848968102</v>
      </c>
      <c r="R69">
        <v>4.9701411175908223</v>
      </c>
      <c r="S69">
        <v>7.7765149081790117</v>
      </c>
      <c r="T69">
        <v>0</v>
      </c>
      <c r="U69">
        <v>61.670638183977196</v>
      </c>
      <c r="V69">
        <v>3.294338380597015</v>
      </c>
      <c r="W69">
        <v>13.052382936750529</v>
      </c>
      <c r="X69">
        <v>43.679556971833954</v>
      </c>
      <c r="Y69">
        <v>0</v>
      </c>
      <c r="Z69">
        <v>3.8625512727272731</v>
      </c>
      <c r="AA69">
        <v>12.480332925738397</v>
      </c>
      <c r="AB69">
        <v>11.702100173165439</v>
      </c>
      <c r="AC69">
        <v>8.6075281976768938</v>
      </c>
      <c r="AD69">
        <v>5.3990580132638861</v>
      </c>
      <c r="AE69">
        <v>14.639928250681919</v>
      </c>
      <c r="AF69">
        <v>0</v>
      </c>
      <c r="AG69">
        <v>11.766081468073578</v>
      </c>
      <c r="AH69">
        <v>45.294009378269372</v>
      </c>
      <c r="AI69">
        <v>4.5245541730050913</v>
      </c>
      <c r="AJ69">
        <v>0</v>
      </c>
      <c r="AK69">
        <v>20.183978198817968</v>
      </c>
      <c r="AL69">
        <v>0</v>
      </c>
      <c r="AM69">
        <v>4.6808403383389656</v>
      </c>
      <c r="AN69">
        <v>0.97845251546002354</v>
      </c>
      <c r="AO69">
        <v>0</v>
      </c>
      <c r="AP69">
        <v>1.6692083969345484</v>
      </c>
      <c r="AQ69">
        <v>0</v>
      </c>
      <c r="AR69">
        <v>9.8084132999999998</v>
      </c>
      <c r="AS69">
        <v>7.1708275015379117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756.87169363652049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9.0099340961623025</v>
      </c>
      <c r="L70">
        <v>373.57506394612716</v>
      </c>
      <c r="M70">
        <v>26.520902738527457</v>
      </c>
      <c r="N70">
        <v>34.348634580749412</v>
      </c>
      <c r="O70">
        <v>0</v>
      </c>
      <c r="P70">
        <v>39.910327840612005</v>
      </c>
      <c r="Q70">
        <v>6.3522154109263669</v>
      </c>
      <c r="R70">
        <v>6.1106733615114921</v>
      </c>
      <c r="S70">
        <v>7.6486968889760689</v>
      </c>
      <c r="T70">
        <v>0</v>
      </c>
      <c r="U70">
        <v>62.017202698688997</v>
      </c>
      <c r="V70">
        <v>3.294338380597015</v>
      </c>
      <c r="W70">
        <v>13.123817870907391</v>
      </c>
      <c r="X70">
        <v>43.921224176039125</v>
      </c>
      <c r="Y70">
        <v>0</v>
      </c>
      <c r="Z70">
        <v>3.8625512727272731</v>
      </c>
      <c r="AA70">
        <v>12.480332925738397</v>
      </c>
      <c r="AB70">
        <v>11.702100173165439</v>
      </c>
      <c r="AC70">
        <v>8.6075281976768938</v>
      </c>
      <c r="AD70">
        <v>5.3990580132638861</v>
      </c>
      <c r="AE70">
        <v>14.639928250681919</v>
      </c>
      <c r="AF70">
        <v>0</v>
      </c>
      <c r="AG70">
        <v>11.766081468073578</v>
      </c>
      <c r="AH70">
        <v>45.294009378269372</v>
      </c>
      <c r="AI70">
        <v>4.5245541730050913</v>
      </c>
      <c r="AJ70">
        <v>0</v>
      </c>
      <c r="AK70">
        <v>20.183978198817968</v>
      </c>
      <c r="AL70">
        <v>0</v>
      </c>
      <c r="AM70">
        <v>4.6808403383389656</v>
      </c>
      <c r="AN70">
        <v>0.97845251546002354</v>
      </c>
      <c r="AO70">
        <v>0</v>
      </c>
      <c r="AP70">
        <v>1.6692083969345484</v>
      </c>
      <c r="AQ70">
        <v>0</v>
      </c>
      <c r="AR70">
        <v>9.8084132999999998</v>
      </c>
      <c r="AS70">
        <v>7.1708275015379117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788.60089609351598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8.6400196904001252</v>
      </c>
      <c r="L71">
        <v>335.81548143430336</v>
      </c>
      <c r="M71">
        <v>25.710001196231246</v>
      </c>
      <c r="N71">
        <v>33.268284754665949</v>
      </c>
      <c r="O71">
        <v>0</v>
      </c>
      <c r="P71">
        <v>38.661105714526641</v>
      </c>
      <c r="Q71">
        <v>6.470585136660449</v>
      </c>
      <c r="R71">
        <v>4.8704024082433763</v>
      </c>
      <c r="S71">
        <v>7.5702984211568936</v>
      </c>
      <c r="T71">
        <v>0</v>
      </c>
      <c r="U71">
        <v>60.08391252919759</v>
      </c>
      <c r="V71">
        <v>3.2044628187919466</v>
      </c>
      <c r="W71">
        <v>12.720615127413128</v>
      </c>
      <c r="X71">
        <v>42.56036116164384</v>
      </c>
      <c r="Y71">
        <v>0</v>
      </c>
      <c r="Z71">
        <v>3.8625512727272731</v>
      </c>
      <c r="AA71">
        <v>12.480332925738397</v>
      </c>
      <c r="AB71">
        <v>11.702100173165439</v>
      </c>
      <c r="AC71">
        <v>8.6075281976768938</v>
      </c>
      <c r="AD71">
        <v>5.3990580132638861</v>
      </c>
      <c r="AE71">
        <v>14.639928250681919</v>
      </c>
      <c r="AF71">
        <v>0</v>
      </c>
      <c r="AG71">
        <v>11.766081468073578</v>
      </c>
      <c r="AH71">
        <v>45.294009378269372</v>
      </c>
      <c r="AI71">
        <v>4.5245541730050913</v>
      </c>
      <c r="AJ71">
        <v>0</v>
      </c>
      <c r="AK71">
        <v>20.183978198817968</v>
      </c>
      <c r="AL71">
        <v>0</v>
      </c>
      <c r="AM71">
        <v>4.6808403383389656</v>
      </c>
      <c r="AN71">
        <v>0.97845251546002354</v>
      </c>
      <c r="AO71">
        <v>0</v>
      </c>
      <c r="AP71">
        <v>1.6692083969345484</v>
      </c>
      <c r="AQ71">
        <v>0</v>
      </c>
      <c r="AR71">
        <v>9.8084132999999998</v>
      </c>
      <c r="AS71">
        <v>7.1708275015379117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742.34339449692595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8.9798192872908835</v>
      </c>
      <c r="L72">
        <v>355.60928514402366</v>
      </c>
      <c r="M72">
        <v>26.430373087207329</v>
      </c>
      <c r="N72">
        <v>34.2325497</v>
      </c>
      <c r="O72">
        <v>0</v>
      </c>
      <c r="P72">
        <v>39.765829469856179</v>
      </c>
      <c r="Q72">
        <v>6.4406774662921356</v>
      </c>
      <c r="R72">
        <v>5.0108162762404582</v>
      </c>
      <c r="S72">
        <v>7.7904261093990756</v>
      </c>
      <c r="T72">
        <v>0</v>
      </c>
      <c r="U72">
        <v>61.799026325927763</v>
      </c>
      <c r="V72">
        <v>3.294338380597015</v>
      </c>
      <c r="W72">
        <v>13.071482718207415</v>
      </c>
      <c r="X72">
        <v>43.766124988782956</v>
      </c>
      <c r="Y72">
        <v>0</v>
      </c>
      <c r="Z72">
        <v>3.8625512727272731</v>
      </c>
      <c r="AA72">
        <v>12.480332925738397</v>
      </c>
      <c r="AB72">
        <v>11.702100173165439</v>
      </c>
      <c r="AC72">
        <v>8.6075281976768938</v>
      </c>
      <c r="AD72">
        <v>5.4068825394424902</v>
      </c>
      <c r="AE72">
        <v>14.639928250681919</v>
      </c>
      <c r="AF72">
        <v>0</v>
      </c>
      <c r="AG72">
        <v>11.766081468073578</v>
      </c>
      <c r="AH72">
        <v>45.294009378269372</v>
      </c>
      <c r="AI72">
        <v>4.5245541730050913</v>
      </c>
      <c r="AJ72">
        <v>0</v>
      </c>
      <c r="AK72">
        <v>20.183978198817968</v>
      </c>
      <c r="AL72">
        <v>0</v>
      </c>
      <c r="AM72">
        <v>4.6808403383389656</v>
      </c>
      <c r="AN72">
        <v>0.97845251546002354</v>
      </c>
      <c r="AO72">
        <v>0</v>
      </c>
      <c r="AP72">
        <v>1.6692083969345484</v>
      </c>
      <c r="AQ72">
        <v>0</v>
      </c>
      <c r="AR72">
        <v>9.8084132999999998</v>
      </c>
      <c r="AS72">
        <v>7.1708275015379117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768.96643758369464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9.0401241665206484</v>
      </c>
      <c r="L73">
        <v>373.57506394612716</v>
      </c>
      <c r="M73">
        <v>26.520902738527457</v>
      </c>
      <c r="N73">
        <v>34.348634580749412</v>
      </c>
      <c r="O73">
        <v>0</v>
      </c>
      <c r="P73">
        <v>39.910327840612005</v>
      </c>
      <c r="Q73">
        <v>6.4688605074626864</v>
      </c>
      <c r="R73">
        <v>6.2704706002793298</v>
      </c>
      <c r="S73">
        <v>7.8143976164173381</v>
      </c>
      <c r="T73">
        <v>0</v>
      </c>
      <c r="U73">
        <v>62.017202698688997</v>
      </c>
      <c r="V73">
        <v>3.294338380597015</v>
      </c>
      <c r="W73">
        <v>13.123817870907391</v>
      </c>
      <c r="X73">
        <v>43.921224176039125</v>
      </c>
      <c r="Y73">
        <v>0</v>
      </c>
      <c r="Z73">
        <v>3.8625512727272731</v>
      </c>
      <c r="AA73">
        <v>12.480332925738397</v>
      </c>
      <c r="AB73">
        <v>11.702100173165439</v>
      </c>
      <c r="AC73">
        <v>8.6075281976768938</v>
      </c>
      <c r="AD73">
        <v>5.4115777187184468</v>
      </c>
      <c r="AE73">
        <v>14.639928250681919</v>
      </c>
      <c r="AF73">
        <v>0</v>
      </c>
      <c r="AG73">
        <v>11.766081468073578</v>
      </c>
      <c r="AH73">
        <v>45.294009378269372</v>
      </c>
      <c r="AI73">
        <v>4.5245541730050913</v>
      </c>
      <c r="AJ73">
        <v>0</v>
      </c>
      <c r="AK73">
        <v>20.183978198817968</v>
      </c>
      <c r="AL73">
        <v>0</v>
      </c>
      <c r="AM73">
        <v>4.6808403383389656</v>
      </c>
      <c r="AN73">
        <v>1.0153744354719181</v>
      </c>
      <c r="AO73">
        <v>0</v>
      </c>
      <c r="AP73">
        <v>1.6692083969345484</v>
      </c>
      <c r="AQ73">
        <v>0</v>
      </c>
      <c r="AR73">
        <v>9.8084132999999998</v>
      </c>
      <c r="AS73">
        <v>7.1708275015379117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789.12267085208623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9.0401241665206484</v>
      </c>
      <c r="L74">
        <v>373.57506394612716</v>
      </c>
      <c r="M74">
        <v>26.520902738527457</v>
      </c>
      <c r="N74">
        <v>34.348634580749412</v>
      </c>
      <c r="O74">
        <v>0</v>
      </c>
      <c r="P74">
        <v>39.910327840612005</v>
      </c>
      <c r="Q74">
        <v>6.4688605074626864</v>
      </c>
      <c r="R74">
        <v>6.2704706002793298</v>
      </c>
      <c r="S74">
        <v>7.8143976164173381</v>
      </c>
      <c r="T74">
        <v>0</v>
      </c>
      <c r="U74">
        <v>62.017202698688997</v>
      </c>
      <c r="V74">
        <v>3.294338380597015</v>
      </c>
      <c r="W74">
        <v>13.123817870907391</v>
      </c>
      <c r="X74">
        <v>43.921224176039125</v>
      </c>
      <c r="Y74">
        <v>0</v>
      </c>
      <c r="Z74">
        <v>3.8625512727272731</v>
      </c>
      <c r="AA74">
        <v>12.480332925738397</v>
      </c>
      <c r="AB74">
        <v>11.702100173165439</v>
      </c>
      <c r="AC74">
        <v>8.6075281976768938</v>
      </c>
      <c r="AD74">
        <v>5.4115777187184468</v>
      </c>
      <c r="AE74">
        <v>14.639928250681919</v>
      </c>
      <c r="AF74">
        <v>0</v>
      </c>
      <c r="AG74">
        <v>11.766081468073578</v>
      </c>
      <c r="AH74">
        <v>45.294009378269372</v>
      </c>
      <c r="AI74">
        <v>4.5245541730050913</v>
      </c>
      <c r="AJ74">
        <v>0</v>
      </c>
      <c r="AK74">
        <v>20.183978198817968</v>
      </c>
      <c r="AL74">
        <v>0</v>
      </c>
      <c r="AM74">
        <v>4.6808403383389656</v>
      </c>
      <c r="AN74">
        <v>1.0153744354719181</v>
      </c>
      <c r="AO74">
        <v>0</v>
      </c>
      <c r="AP74">
        <v>1.6692083969345484</v>
      </c>
      <c r="AQ74">
        <v>2.4257023916900966</v>
      </c>
      <c r="AR74">
        <v>9.8084132999999998</v>
      </c>
      <c r="AS74">
        <v>7.1708275015379117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791.54837324377638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9.0401241665206484</v>
      </c>
      <c r="L75">
        <v>291.52463917794927</v>
      </c>
      <c r="M75">
        <v>26.520902738527457</v>
      </c>
      <c r="N75">
        <v>34.348634580749412</v>
      </c>
      <c r="O75">
        <v>0</v>
      </c>
      <c r="P75">
        <v>39.910327840612005</v>
      </c>
      <c r="Q75">
        <v>6.4688605074626864</v>
      </c>
      <c r="R75">
        <v>6.2704706002793298</v>
      </c>
      <c r="S75">
        <v>7.8143976164173381</v>
      </c>
      <c r="T75">
        <v>0</v>
      </c>
      <c r="U75">
        <v>62.017202698688997</v>
      </c>
      <c r="V75">
        <v>3.294338380597015</v>
      </c>
      <c r="W75">
        <v>13.123817870907391</v>
      </c>
      <c r="X75">
        <v>43.921224176039125</v>
      </c>
      <c r="Y75">
        <v>0</v>
      </c>
      <c r="Z75">
        <v>1.9312756363636365</v>
      </c>
      <c r="AA75">
        <v>12.480332925738397</v>
      </c>
      <c r="AB75">
        <v>11.702100173165439</v>
      </c>
      <c r="AC75">
        <v>8.6075281976768938</v>
      </c>
      <c r="AD75">
        <v>8.1173664493085624</v>
      </c>
      <c r="AE75">
        <v>14.639928250681919</v>
      </c>
      <c r="AF75">
        <v>0</v>
      </c>
      <c r="AG75">
        <v>11.766081468073578</v>
      </c>
      <c r="AH75">
        <v>45.294009378269372</v>
      </c>
      <c r="AI75">
        <v>4.5245541730050913</v>
      </c>
      <c r="AJ75">
        <v>0</v>
      </c>
      <c r="AK75">
        <v>20.183978198817968</v>
      </c>
      <c r="AL75">
        <v>0</v>
      </c>
      <c r="AM75">
        <v>4.6808403383389656</v>
      </c>
      <c r="AN75">
        <v>1.0153744354719181</v>
      </c>
      <c r="AO75">
        <v>0</v>
      </c>
      <c r="AP75">
        <v>1.6692083969345484</v>
      </c>
      <c r="AQ75">
        <v>4.8514047833801932</v>
      </c>
      <c r="AR75">
        <v>9.8084132999999998</v>
      </c>
      <c r="AS75">
        <v>7.1708275015379117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712.69816396151498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9.0401241665206484</v>
      </c>
      <c r="L76">
        <v>247.12088348271192</v>
      </c>
      <c r="M76">
        <v>26.520902738527457</v>
      </c>
      <c r="N76">
        <v>34.348634580749412</v>
      </c>
      <c r="O76">
        <v>0</v>
      </c>
      <c r="P76">
        <v>39.910327840612005</v>
      </c>
      <c r="Q76">
        <v>6.4688605074626864</v>
      </c>
      <c r="R76">
        <v>6.1100861711123722</v>
      </c>
      <c r="S76">
        <v>7.6486968889760689</v>
      </c>
      <c r="T76">
        <v>0</v>
      </c>
      <c r="U76">
        <v>62.017202698688997</v>
      </c>
      <c r="V76">
        <v>3.294338380597015</v>
      </c>
      <c r="W76">
        <v>13.123817870907391</v>
      </c>
      <c r="X76">
        <v>43.921224176039125</v>
      </c>
      <c r="Y76">
        <v>0</v>
      </c>
      <c r="Z76">
        <v>1.9312756363636365</v>
      </c>
      <c r="AA76">
        <v>12.480332925738397</v>
      </c>
      <c r="AB76">
        <v>11.702100173165439</v>
      </c>
      <c r="AC76">
        <v>8.6075281976768938</v>
      </c>
      <c r="AD76">
        <v>10.823155179898677</v>
      </c>
      <c r="AE76">
        <v>14.639928250681919</v>
      </c>
      <c r="AF76">
        <v>0</v>
      </c>
      <c r="AG76">
        <v>11.766081468073578</v>
      </c>
      <c r="AH76">
        <v>45.294009378269372</v>
      </c>
      <c r="AI76">
        <v>4.5245541730050913</v>
      </c>
      <c r="AJ76">
        <v>0</v>
      </c>
      <c r="AK76">
        <v>20.183978198817968</v>
      </c>
      <c r="AL76">
        <v>0</v>
      </c>
      <c r="AM76">
        <v>4.6808403383389656</v>
      </c>
      <c r="AN76">
        <v>1.0153744354719181</v>
      </c>
      <c r="AO76">
        <v>0</v>
      </c>
      <c r="AP76">
        <v>1.6692083969345484</v>
      </c>
      <c r="AQ76">
        <v>7.2771071750702889</v>
      </c>
      <c r="AR76">
        <v>9.8084132999999998</v>
      </c>
      <c r="AS76">
        <v>7.1708275015379117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673.09981423194972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9.0400643528202647</v>
      </c>
      <c r="L77">
        <v>237.4684259267971</v>
      </c>
      <c r="M77">
        <v>26.520902738527457</v>
      </c>
      <c r="N77">
        <v>34.348634580749412</v>
      </c>
      <c r="O77">
        <v>0</v>
      </c>
      <c r="P77">
        <v>39.910327840612005</v>
      </c>
      <c r="Q77">
        <v>6.3522154109263669</v>
      </c>
      <c r="R77">
        <v>6.1100861711123722</v>
      </c>
      <c r="S77">
        <v>7.6486968889760689</v>
      </c>
      <c r="T77">
        <v>0</v>
      </c>
      <c r="U77">
        <v>62.017202698688997</v>
      </c>
      <c r="V77">
        <v>3.294338380597015</v>
      </c>
      <c r="W77">
        <v>13.123817870907391</v>
      </c>
      <c r="X77">
        <v>43.921224176039125</v>
      </c>
      <c r="Y77">
        <v>0</v>
      </c>
      <c r="Z77">
        <v>1.9312756363636365</v>
      </c>
      <c r="AA77">
        <v>12.480332925738397</v>
      </c>
      <c r="AB77">
        <v>11.702100173165439</v>
      </c>
      <c r="AC77">
        <v>8.6075281976768938</v>
      </c>
      <c r="AD77">
        <v>10.823155179898677</v>
      </c>
      <c r="AE77">
        <v>14.639928250681919</v>
      </c>
      <c r="AF77">
        <v>2.4820278542983245</v>
      </c>
      <c r="AG77">
        <v>11.766081468073578</v>
      </c>
      <c r="AH77">
        <v>45.294009378269372</v>
      </c>
      <c r="AI77">
        <v>4.5245541730050913</v>
      </c>
      <c r="AJ77">
        <v>0</v>
      </c>
      <c r="AK77">
        <v>20.183978198817968</v>
      </c>
      <c r="AL77">
        <v>0</v>
      </c>
      <c r="AM77">
        <v>4.6808403383389656</v>
      </c>
      <c r="AN77">
        <v>1.0153744354719181</v>
      </c>
      <c r="AO77">
        <v>0</v>
      </c>
      <c r="AP77">
        <v>1.6692083969345484</v>
      </c>
      <c r="AQ77">
        <v>9.7028093241689923</v>
      </c>
      <c r="AR77">
        <v>9.8084132999999998</v>
      </c>
      <c r="AS77">
        <v>7.1708275015379117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668.23838176919514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9.0400643528202647</v>
      </c>
      <c r="L78">
        <v>227.81484728359567</v>
      </c>
      <c r="M78">
        <v>26.520902738527457</v>
      </c>
      <c r="N78">
        <v>34.348634580749412</v>
      </c>
      <c r="O78">
        <v>0</v>
      </c>
      <c r="P78">
        <v>39.910327840612005</v>
      </c>
      <c r="Q78">
        <v>6.3522154109263669</v>
      </c>
      <c r="R78">
        <v>6.1100861711123722</v>
      </c>
      <c r="S78">
        <v>7.6486968889760689</v>
      </c>
      <c r="T78">
        <v>0</v>
      </c>
      <c r="U78">
        <v>62.017202698688997</v>
      </c>
      <c r="V78">
        <v>3.294338380597015</v>
      </c>
      <c r="W78">
        <v>13.123817870907391</v>
      </c>
      <c r="X78">
        <v>43.921224176039125</v>
      </c>
      <c r="Y78">
        <v>0</v>
      </c>
      <c r="Z78">
        <v>5.9870198863636368</v>
      </c>
      <c r="AA78">
        <v>12.480332925738397</v>
      </c>
      <c r="AB78">
        <v>12.041635137641617</v>
      </c>
      <c r="AC78">
        <v>8.6075281976768938</v>
      </c>
      <c r="AD78">
        <v>10.823155179898677</v>
      </c>
      <c r="AE78">
        <v>14.639928250681919</v>
      </c>
      <c r="AF78">
        <v>2.6280291532079225</v>
      </c>
      <c r="AG78">
        <v>11.766081468073578</v>
      </c>
      <c r="AH78">
        <v>45.812857234026254</v>
      </c>
      <c r="AI78">
        <v>5.2786464925049827</v>
      </c>
      <c r="AJ78">
        <v>0</v>
      </c>
      <c r="AK78">
        <v>20.183978198817968</v>
      </c>
      <c r="AL78">
        <v>0</v>
      </c>
      <c r="AM78">
        <v>4.6808403383389656</v>
      </c>
      <c r="AN78">
        <v>1.0153744354719181</v>
      </c>
      <c r="AO78">
        <v>0</v>
      </c>
      <c r="AP78">
        <v>1.8968275425020709</v>
      </c>
      <c r="AQ78">
        <v>9.8520835712916863</v>
      </c>
      <c r="AR78">
        <v>9.8084132999999998</v>
      </c>
      <c r="AS78">
        <v>7.1708275015379117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664.77591720732653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9.0400643528202647</v>
      </c>
      <c r="L79">
        <v>236.50256788077687</v>
      </c>
      <c r="M79">
        <v>26.520902738527457</v>
      </c>
      <c r="N79">
        <v>34.348634580749412</v>
      </c>
      <c r="O79">
        <v>0</v>
      </c>
      <c r="P79">
        <v>39.910327840612005</v>
      </c>
      <c r="Q79">
        <v>6.3522154109263669</v>
      </c>
      <c r="R79">
        <v>6.1100861711123722</v>
      </c>
      <c r="S79">
        <v>7.6486968889760689</v>
      </c>
      <c r="T79">
        <v>0</v>
      </c>
      <c r="U79">
        <v>62.017202698688997</v>
      </c>
      <c r="V79">
        <v>3.294338380597015</v>
      </c>
      <c r="W79">
        <v>13.123817870907391</v>
      </c>
      <c r="X79">
        <v>43.921224176039125</v>
      </c>
      <c r="Y79">
        <v>0</v>
      </c>
      <c r="Z79">
        <v>5.9870198863636368</v>
      </c>
      <c r="AA79">
        <v>12.480332925738397</v>
      </c>
      <c r="AB79">
        <v>12.041635137641617</v>
      </c>
      <c r="AC79">
        <v>8.6075281976768938</v>
      </c>
      <c r="AD79">
        <v>10.823155179898677</v>
      </c>
      <c r="AE79">
        <v>14.639928250681919</v>
      </c>
      <c r="AF79">
        <v>2.6280291532079225</v>
      </c>
      <c r="AG79">
        <v>11.766081468073578</v>
      </c>
      <c r="AH79">
        <v>45.812857234026254</v>
      </c>
      <c r="AI79">
        <v>14.528343277227481</v>
      </c>
      <c r="AJ79">
        <v>0</v>
      </c>
      <c r="AK79">
        <v>20.183978198817968</v>
      </c>
      <c r="AL79">
        <v>0</v>
      </c>
      <c r="AM79">
        <v>4.6808403383389656</v>
      </c>
      <c r="AN79">
        <v>1.0153744354719181</v>
      </c>
      <c r="AO79">
        <v>0</v>
      </c>
      <c r="AP79">
        <v>1.8968275425020709</v>
      </c>
      <c r="AQ79">
        <v>9.8520835712916863</v>
      </c>
      <c r="AR79">
        <v>9.8084132999999998</v>
      </c>
      <c r="AS79">
        <v>7.1708275015379117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682.71333458923016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9.0400643528202647</v>
      </c>
      <c r="L80">
        <v>236.50256788077687</v>
      </c>
      <c r="M80">
        <v>26.520902738527457</v>
      </c>
      <c r="N80">
        <v>34.348634580749412</v>
      </c>
      <c r="O80">
        <v>0</v>
      </c>
      <c r="P80">
        <v>39.910327840612005</v>
      </c>
      <c r="Q80">
        <v>6.3522154109263669</v>
      </c>
      <c r="R80">
        <v>6.1100861711123722</v>
      </c>
      <c r="S80">
        <v>7.6486968889760689</v>
      </c>
      <c r="T80">
        <v>0</v>
      </c>
      <c r="U80">
        <v>62.017202698688997</v>
      </c>
      <c r="V80">
        <v>3.294338380597015</v>
      </c>
      <c r="W80">
        <v>13.123817870907391</v>
      </c>
      <c r="X80">
        <v>43.921224176039125</v>
      </c>
      <c r="Y80">
        <v>0</v>
      </c>
      <c r="Z80">
        <v>5.9870198863636368</v>
      </c>
      <c r="AA80">
        <v>12.480332925738397</v>
      </c>
      <c r="AB80">
        <v>12.041635137641617</v>
      </c>
      <c r="AC80">
        <v>8.6075281976768938</v>
      </c>
      <c r="AD80">
        <v>10.823155179898677</v>
      </c>
      <c r="AE80">
        <v>14.639928250681919</v>
      </c>
      <c r="AF80">
        <v>2.6280291532079225</v>
      </c>
      <c r="AG80">
        <v>11.766081468073578</v>
      </c>
      <c r="AH80">
        <v>45.812857234026254</v>
      </c>
      <c r="AI80">
        <v>14.528343277227481</v>
      </c>
      <c r="AJ80">
        <v>0</v>
      </c>
      <c r="AK80">
        <v>20.183978198817968</v>
      </c>
      <c r="AL80">
        <v>0</v>
      </c>
      <c r="AM80">
        <v>4.6808403383389656</v>
      </c>
      <c r="AN80">
        <v>1.0153744354719181</v>
      </c>
      <c r="AO80">
        <v>0</v>
      </c>
      <c r="AP80">
        <v>1.8968275425020709</v>
      </c>
      <c r="AQ80">
        <v>9.8520835712916863</v>
      </c>
      <c r="AR80">
        <v>9.8084132999999998</v>
      </c>
      <c r="AS80">
        <v>7.1708275015379117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682.71333458923016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9.0398353110258132</v>
      </c>
      <c r="L81">
        <v>246.15553873943807</v>
      </c>
      <c r="M81">
        <v>26.520902738527457</v>
      </c>
      <c r="N81">
        <v>34.348634580749412</v>
      </c>
      <c r="O81">
        <v>0</v>
      </c>
      <c r="P81">
        <v>39.910327840612005</v>
      </c>
      <c r="Q81">
        <v>6.3522154109263669</v>
      </c>
      <c r="R81">
        <v>6.1100861711123722</v>
      </c>
      <c r="S81">
        <v>7.6486968889760689</v>
      </c>
      <c r="T81">
        <v>0</v>
      </c>
      <c r="U81">
        <v>62.017202698688997</v>
      </c>
      <c r="V81">
        <v>3.294338380597015</v>
      </c>
      <c r="W81">
        <v>13.123817870907391</v>
      </c>
      <c r="X81">
        <v>43.921224176039125</v>
      </c>
      <c r="Y81">
        <v>0</v>
      </c>
      <c r="Z81">
        <v>5.9870198863636368</v>
      </c>
      <c r="AA81">
        <v>12.480332925738397</v>
      </c>
      <c r="AB81">
        <v>12.041635137641617</v>
      </c>
      <c r="AC81">
        <v>8.6075281976768938</v>
      </c>
      <c r="AD81">
        <v>10.823155179898677</v>
      </c>
      <c r="AE81">
        <v>14.639928250681919</v>
      </c>
      <c r="AF81">
        <v>2.6280291532079225</v>
      </c>
      <c r="AG81">
        <v>11.766081468073578</v>
      </c>
      <c r="AH81">
        <v>45.812857234026254</v>
      </c>
      <c r="AI81">
        <v>14.528343277227481</v>
      </c>
      <c r="AJ81">
        <v>0</v>
      </c>
      <c r="AK81">
        <v>20.183978198817968</v>
      </c>
      <c r="AL81">
        <v>0</v>
      </c>
      <c r="AM81">
        <v>4.6808403383389656</v>
      </c>
      <c r="AN81">
        <v>1.0153744354719181</v>
      </c>
      <c r="AO81">
        <v>0</v>
      </c>
      <c r="AP81">
        <v>1.8968275425020709</v>
      </c>
      <c r="AQ81">
        <v>9.8520835712916863</v>
      </c>
      <c r="AR81">
        <v>9.8084132999999998</v>
      </c>
      <c r="AS81">
        <v>7.1708275015379117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692.36607640609691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9.0398353110258132</v>
      </c>
      <c r="L82">
        <v>265.46157592420025</v>
      </c>
      <c r="M82">
        <v>26.520902738527457</v>
      </c>
      <c r="N82">
        <v>34.348634580749412</v>
      </c>
      <c r="O82">
        <v>0</v>
      </c>
      <c r="P82">
        <v>39.910327840612005</v>
      </c>
      <c r="Q82">
        <v>6.3522154109263669</v>
      </c>
      <c r="R82">
        <v>6.1100861711123722</v>
      </c>
      <c r="S82">
        <v>7.6486968889760689</v>
      </c>
      <c r="T82">
        <v>0</v>
      </c>
      <c r="U82">
        <v>62.017202698688997</v>
      </c>
      <c r="V82">
        <v>3.294338380597015</v>
      </c>
      <c r="W82">
        <v>13.123817870907391</v>
      </c>
      <c r="X82">
        <v>43.921224176039125</v>
      </c>
      <c r="Y82">
        <v>0</v>
      </c>
      <c r="Z82">
        <v>5.9870198863636368</v>
      </c>
      <c r="AA82">
        <v>12.480332925738397</v>
      </c>
      <c r="AB82">
        <v>12.041635137641617</v>
      </c>
      <c r="AC82">
        <v>8.6075281976768938</v>
      </c>
      <c r="AD82">
        <v>10.823155179898677</v>
      </c>
      <c r="AE82">
        <v>14.639928250681919</v>
      </c>
      <c r="AF82">
        <v>2.6280291532079225</v>
      </c>
      <c r="AG82">
        <v>11.766081468073578</v>
      </c>
      <c r="AH82">
        <v>45.812857234026254</v>
      </c>
      <c r="AI82">
        <v>14.528343277227481</v>
      </c>
      <c r="AJ82">
        <v>0</v>
      </c>
      <c r="AK82">
        <v>20.183978198817968</v>
      </c>
      <c r="AL82">
        <v>0</v>
      </c>
      <c r="AM82">
        <v>4.6808403383389656</v>
      </c>
      <c r="AN82">
        <v>1.0153744354719181</v>
      </c>
      <c r="AO82">
        <v>0</v>
      </c>
      <c r="AP82">
        <v>1.8968275425020709</v>
      </c>
      <c r="AQ82">
        <v>9.8520835712916863</v>
      </c>
      <c r="AR82">
        <v>9.8084132999999998</v>
      </c>
      <c r="AS82">
        <v>7.1708275015379117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711.67211359085911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9.0398221799954843</v>
      </c>
      <c r="L83">
        <v>183.41108250409272</v>
      </c>
      <c r="M83">
        <v>26.520902738527457</v>
      </c>
      <c r="N83">
        <v>34.348634580749412</v>
      </c>
      <c r="O83">
        <v>0</v>
      </c>
      <c r="P83">
        <v>39.910327840612005</v>
      </c>
      <c r="Q83">
        <v>6.3522154109263669</v>
      </c>
      <c r="R83">
        <v>6.1100861711123722</v>
      </c>
      <c r="S83">
        <v>7.6486968889760689</v>
      </c>
      <c r="T83">
        <v>0</v>
      </c>
      <c r="U83">
        <v>62.017202698688997</v>
      </c>
      <c r="V83">
        <v>3.294338380597015</v>
      </c>
      <c r="W83">
        <v>13.123817870907391</v>
      </c>
      <c r="X83">
        <v>43.921224176039125</v>
      </c>
      <c r="Y83">
        <v>0</v>
      </c>
      <c r="Z83">
        <v>5.9870198863636368</v>
      </c>
      <c r="AA83">
        <v>12.480332925738397</v>
      </c>
      <c r="AB83">
        <v>12.041635137641617</v>
      </c>
      <c r="AC83">
        <v>8.6075281976768938</v>
      </c>
      <c r="AD83">
        <v>10.823155179898677</v>
      </c>
      <c r="AE83">
        <v>14.639928250681919</v>
      </c>
      <c r="AF83">
        <v>2.6280291532079225</v>
      </c>
      <c r="AG83">
        <v>11.766081468073578</v>
      </c>
      <c r="AH83">
        <v>45.812857234026254</v>
      </c>
      <c r="AI83">
        <v>14.528343277227481</v>
      </c>
      <c r="AJ83">
        <v>0</v>
      </c>
      <c r="AK83">
        <v>20.183978198817968</v>
      </c>
      <c r="AL83">
        <v>0</v>
      </c>
      <c r="AM83">
        <v>4.6808403383389656</v>
      </c>
      <c r="AN83">
        <v>1.0153744354719181</v>
      </c>
      <c r="AO83">
        <v>0</v>
      </c>
      <c r="AP83">
        <v>2.9969876153272579</v>
      </c>
      <c r="AQ83">
        <v>9.8520835712916863</v>
      </c>
      <c r="AR83">
        <v>9.8084132999999998</v>
      </c>
      <c r="AS83">
        <v>7.1708275015379117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630.72176711254656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9.0398221799954843</v>
      </c>
      <c r="L84">
        <v>125.49306426909497</v>
      </c>
      <c r="M84">
        <v>26.520902738527457</v>
      </c>
      <c r="N84">
        <v>34.348634580749412</v>
      </c>
      <c r="O84">
        <v>0</v>
      </c>
      <c r="P84">
        <v>39.910327840612005</v>
      </c>
      <c r="Q84">
        <v>6.3522154109263669</v>
      </c>
      <c r="R84">
        <v>6.1100861711123722</v>
      </c>
      <c r="S84">
        <v>7.6486968889760689</v>
      </c>
      <c r="T84">
        <v>0</v>
      </c>
      <c r="U84">
        <v>62.017202698688997</v>
      </c>
      <c r="V84">
        <v>3.294338380597015</v>
      </c>
      <c r="W84">
        <v>13.123817870907391</v>
      </c>
      <c r="X84">
        <v>43.921224176039125</v>
      </c>
      <c r="Y84">
        <v>0</v>
      </c>
      <c r="Z84">
        <v>5.9870198863636368</v>
      </c>
      <c r="AA84">
        <v>12.480332925738397</v>
      </c>
      <c r="AB84">
        <v>12.041635137641617</v>
      </c>
      <c r="AC84">
        <v>8.6075281976768938</v>
      </c>
      <c r="AD84">
        <v>10.823155179898677</v>
      </c>
      <c r="AE84">
        <v>14.639928250681919</v>
      </c>
      <c r="AF84">
        <v>2.6280291532079225</v>
      </c>
      <c r="AG84">
        <v>11.766081468073578</v>
      </c>
      <c r="AH84">
        <v>45.812857234026254</v>
      </c>
      <c r="AI84">
        <v>14.528343277227481</v>
      </c>
      <c r="AJ84">
        <v>0</v>
      </c>
      <c r="AK84">
        <v>20.183978198817968</v>
      </c>
      <c r="AL84">
        <v>0</v>
      </c>
      <c r="AM84">
        <v>4.6808403383389656</v>
      </c>
      <c r="AN84">
        <v>1.0153744354719181</v>
      </c>
      <c r="AO84">
        <v>0</v>
      </c>
      <c r="AP84">
        <v>2.9969876153272579</v>
      </c>
      <c r="AQ84">
        <v>9.8520835712916863</v>
      </c>
      <c r="AR84">
        <v>9.8084132999999998</v>
      </c>
      <c r="AS84">
        <v>7.1708275015379117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572.80374887754874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9.0398353110258132</v>
      </c>
      <c r="L85">
        <v>207.54356016909202</v>
      </c>
      <c r="M85">
        <v>26.520902738527457</v>
      </c>
      <c r="N85">
        <v>34.348634580749412</v>
      </c>
      <c r="O85">
        <v>0</v>
      </c>
      <c r="P85">
        <v>39.910327840612005</v>
      </c>
      <c r="Q85">
        <v>6.3522154109263669</v>
      </c>
      <c r="R85">
        <v>6.1100861711123722</v>
      </c>
      <c r="S85">
        <v>7.6486968889760689</v>
      </c>
      <c r="T85">
        <v>0</v>
      </c>
      <c r="U85">
        <v>62.017202698688997</v>
      </c>
      <c r="V85">
        <v>3.294338380597015</v>
      </c>
      <c r="W85">
        <v>13.123817870907391</v>
      </c>
      <c r="X85">
        <v>43.921224176039125</v>
      </c>
      <c r="Y85">
        <v>0</v>
      </c>
      <c r="Z85">
        <v>5.9870198863636368</v>
      </c>
      <c r="AA85">
        <v>12.480332925738397</v>
      </c>
      <c r="AB85">
        <v>12.041635137641617</v>
      </c>
      <c r="AC85">
        <v>8.6075281976768938</v>
      </c>
      <c r="AD85">
        <v>10.823155179898677</v>
      </c>
      <c r="AE85">
        <v>14.639928250681919</v>
      </c>
      <c r="AF85">
        <v>2.6280291532079225</v>
      </c>
      <c r="AG85">
        <v>11.766081468073578</v>
      </c>
      <c r="AH85">
        <v>45.812857234026254</v>
      </c>
      <c r="AI85">
        <v>5.2786464925049827</v>
      </c>
      <c r="AJ85">
        <v>0</v>
      </c>
      <c r="AK85">
        <v>20.183978198817968</v>
      </c>
      <c r="AL85">
        <v>0</v>
      </c>
      <c r="AM85">
        <v>4.6808403383389656</v>
      </c>
      <c r="AN85">
        <v>1.0153744354719181</v>
      </c>
      <c r="AO85">
        <v>0</v>
      </c>
      <c r="AP85">
        <v>3.3004802184755588</v>
      </c>
      <c r="AQ85">
        <v>9.8520835712916863</v>
      </c>
      <c r="AR85">
        <v>9.8084132999999998</v>
      </c>
      <c r="AS85">
        <v>7.1708275015379117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645.90805372700186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9.0398353110258132</v>
      </c>
      <c r="L86">
        <v>289.59404636463569</v>
      </c>
      <c r="M86">
        <v>26.520902738527457</v>
      </c>
      <c r="N86">
        <v>34.348634580749412</v>
      </c>
      <c r="O86">
        <v>0</v>
      </c>
      <c r="P86">
        <v>39.910327840612005</v>
      </c>
      <c r="Q86">
        <v>6.3522154109263669</v>
      </c>
      <c r="R86">
        <v>6.1100861711123722</v>
      </c>
      <c r="S86">
        <v>7.6486968889760689</v>
      </c>
      <c r="T86">
        <v>0</v>
      </c>
      <c r="U86">
        <v>62.017202698688997</v>
      </c>
      <c r="V86">
        <v>3.294338380597015</v>
      </c>
      <c r="W86">
        <v>13.123817870907391</v>
      </c>
      <c r="X86">
        <v>43.921224176039125</v>
      </c>
      <c r="Y86">
        <v>0</v>
      </c>
      <c r="Z86">
        <v>3.8625512727272731</v>
      </c>
      <c r="AA86">
        <v>12.480332925738397</v>
      </c>
      <c r="AB86">
        <v>11.702100173165439</v>
      </c>
      <c r="AC86">
        <v>8.6075281976768938</v>
      </c>
      <c r="AD86">
        <v>10.823155179898677</v>
      </c>
      <c r="AE86">
        <v>14.639928250681919</v>
      </c>
      <c r="AF86">
        <v>2.4820278542983245</v>
      </c>
      <c r="AG86">
        <v>11.766081468073578</v>
      </c>
      <c r="AH86">
        <v>45.294009378269372</v>
      </c>
      <c r="AI86">
        <v>4.5245541730050913</v>
      </c>
      <c r="AJ86">
        <v>0</v>
      </c>
      <c r="AK86">
        <v>20.183978198817968</v>
      </c>
      <c r="AL86">
        <v>0</v>
      </c>
      <c r="AM86">
        <v>4.6808403383389656</v>
      </c>
      <c r="AN86">
        <v>1.0153744354719181</v>
      </c>
      <c r="AO86">
        <v>0</v>
      </c>
      <c r="AP86">
        <v>0.6069848995028998</v>
      </c>
      <c r="AQ86">
        <v>9.7028093241689923</v>
      </c>
      <c r="AR86">
        <v>9.8084132999999998</v>
      </c>
      <c r="AS86">
        <v>7.1708275015379117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721.23282530417134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9.0398353110258132</v>
      </c>
      <c r="L87">
        <v>375.99747741101743</v>
      </c>
      <c r="M87">
        <v>26.520902738527457</v>
      </c>
      <c r="N87">
        <v>34.348634580749412</v>
      </c>
      <c r="O87">
        <v>0</v>
      </c>
      <c r="P87">
        <v>39.910327840612005</v>
      </c>
      <c r="Q87">
        <v>6.3522154109263669</v>
      </c>
      <c r="R87">
        <v>6.1100861711123722</v>
      </c>
      <c r="S87">
        <v>7.6486968889760689</v>
      </c>
      <c r="T87">
        <v>0</v>
      </c>
      <c r="U87">
        <v>62.017202698688997</v>
      </c>
      <c r="V87">
        <v>3.294338380597015</v>
      </c>
      <c r="W87">
        <v>13.123817870907391</v>
      </c>
      <c r="X87">
        <v>43.921224176039125</v>
      </c>
      <c r="Y87">
        <v>0</v>
      </c>
      <c r="Z87">
        <v>3.8625512727272731</v>
      </c>
      <c r="AA87">
        <v>12.480332925738397</v>
      </c>
      <c r="AB87">
        <v>11.702100173165439</v>
      </c>
      <c r="AC87">
        <v>8.6075281976768938</v>
      </c>
      <c r="AD87">
        <v>10.823155179898677</v>
      </c>
      <c r="AE87">
        <v>14.639928250681919</v>
      </c>
      <c r="AF87">
        <v>2.4820278542983245</v>
      </c>
      <c r="AG87">
        <v>11.766081468073578</v>
      </c>
      <c r="AH87">
        <v>45.294009378269372</v>
      </c>
      <c r="AI87">
        <v>4.5245541730050913</v>
      </c>
      <c r="AJ87">
        <v>0</v>
      </c>
      <c r="AK87">
        <v>20.183978198817968</v>
      </c>
      <c r="AL87">
        <v>0</v>
      </c>
      <c r="AM87">
        <v>4.6808403383389656</v>
      </c>
      <c r="AN87">
        <v>1.0153744354719181</v>
      </c>
      <c r="AO87">
        <v>0</v>
      </c>
      <c r="AP87">
        <v>0.6069848995028998</v>
      </c>
      <c r="AQ87">
        <v>9.7028093241689923</v>
      </c>
      <c r="AR87">
        <v>9.8084132999999998</v>
      </c>
      <c r="AS87">
        <v>7.1708275015379117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807.63625635055291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9.0398353110258132</v>
      </c>
      <c r="L88">
        <v>375.99747741101743</v>
      </c>
      <c r="M88">
        <v>26.520902738527457</v>
      </c>
      <c r="N88">
        <v>34.348634580749412</v>
      </c>
      <c r="O88">
        <v>0</v>
      </c>
      <c r="P88">
        <v>39.910327840612005</v>
      </c>
      <c r="Q88">
        <v>6.3522154109263669</v>
      </c>
      <c r="R88">
        <v>6.1100861711123722</v>
      </c>
      <c r="S88">
        <v>7.6486968889760689</v>
      </c>
      <c r="T88">
        <v>0</v>
      </c>
      <c r="U88">
        <v>62.017202698688997</v>
      </c>
      <c r="V88">
        <v>3.294338380597015</v>
      </c>
      <c r="W88">
        <v>13.123817870907391</v>
      </c>
      <c r="X88">
        <v>43.921224176039125</v>
      </c>
      <c r="Y88">
        <v>0</v>
      </c>
      <c r="Z88">
        <v>3.8625512727272731</v>
      </c>
      <c r="AA88">
        <v>12.480332925738397</v>
      </c>
      <c r="AB88">
        <v>11.702100173165439</v>
      </c>
      <c r="AC88">
        <v>8.6075281976768938</v>
      </c>
      <c r="AD88">
        <v>10.823155179898677</v>
      </c>
      <c r="AE88">
        <v>14.639928250681919</v>
      </c>
      <c r="AF88">
        <v>2.4820278542983245</v>
      </c>
      <c r="AG88">
        <v>11.766081468073578</v>
      </c>
      <c r="AH88">
        <v>45.294009378269372</v>
      </c>
      <c r="AI88">
        <v>4.5245541730050913</v>
      </c>
      <c r="AJ88">
        <v>0</v>
      </c>
      <c r="AK88">
        <v>20.183978198817968</v>
      </c>
      <c r="AL88">
        <v>0</v>
      </c>
      <c r="AM88">
        <v>4.6808403383389656</v>
      </c>
      <c r="AN88">
        <v>1.0153744354719181</v>
      </c>
      <c r="AO88">
        <v>0</v>
      </c>
      <c r="AP88">
        <v>0.6069848995028998</v>
      </c>
      <c r="AQ88">
        <v>9.7028093241689923</v>
      </c>
      <c r="AR88">
        <v>9.8084132999999998</v>
      </c>
      <c r="AS88">
        <v>7.1708275015379117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807.63625635055291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9.0398353110258132</v>
      </c>
      <c r="L89">
        <v>375.99747741101743</v>
      </c>
      <c r="M89">
        <v>26.520902738527457</v>
      </c>
      <c r="N89">
        <v>34.348634580749412</v>
      </c>
      <c r="O89">
        <v>0</v>
      </c>
      <c r="P89">
        <v>39.910327840612005</v>
      </c>
      <c r="Q89">
        <v>6.3522154109263669</v>
      </c>
      <c r="R89">
        <v>6.1100861711123722</v>
      </c>
      <c r="S89">
        <v>7.6486968889760689</v>
      </c>
      <c r="T89">
        <v>0</v>
      </c>
      <c r="U89">
        <v>62.017202698688997</v>
      </c>
      <c r="V89">
        <v>3.294338380597015</v>
      </c>
      <c r="W89">
        <v>13.123817870907391</v>
      </c>
      <c r="X89">
        <v>43.921224176039125</v>
      </c>
      <c r="Y89">
        <v>0</v>
      </c>
      <c r="Z89">
        <v>5.7938272159090909</v>
      </c>
      <c r="AA89">
        <v>12.480332925738397</v>
      </c>
      <c r="AB89">
        <v>11.702100173165439</v>
      </c>
      <c r="AC89">
        <v>8.6075281976768938</v>
      </c>
      <c r="AD89">
        <v>10.823155179898677</v>
      </c>
      <c r="AE89">
        <v>14.639928250681919</v>
      </c>
      <c r="AF89">
        <v>2.4820278542983245</v>
      </c>
      <c r="AG89">
        <v>11.766081468073578</v>
      </c>
      <c r="AH89">
        <v>45.294009378269372</v>
      </c>
      <c r="AI89">
        <v>4.5245541730050913</v>
      </c>
      <c r="AJ89">
        <v>0</v>
      </c>
      <c r="AK89">
        <v>20.183978198817968</v>
      </c>
      <c r="AL89">
        <v>0</v>
      </c>
      <c r="AM89">
        <v>4.6808403383389656</v>
      </c>
      <c r="AN89">
        <v>1.0153744354719181</v>
      </c>
      <c r="AO89">
        <v>0</v>
      </c>
      <c r="AP89">
        <v>0.6069848995028998</v>
      </c>
      <c r="AQ89">
        <v>9.7028093241689923</v>
      </c>
      <c r="AR89">
        <v>9.8084132999999998</v>
      </c>
      <c r="AS89">
        <v>7.1708275015379117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809.56753229373476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9.0398353110258132</v>
      </c>
      <c r="L90">
        <v>375.99747741101743</v>
      </c>
      <c r="M90">
        <v>26.520902738527457</v>
      </c>
      <c r="N90">
        <v>34.348634580749412</v>
      </c>
      <c r="O90">
        <v>0</v>
      </c>
      <c r="P90">
        <v>39.910327840612005</v>
      </c>
      <c r="Q90">
        <v>6.3522154109263669</v>
      </c>
      <c r="R90">
        <v>6.1100861711123722</v>
      </c>
      <c r="S90">
        <v>7.6486968889760689</v>
      </c>
      <c r="T90">
        <v>0</v>
      </c>
      <c r="U90">
        <v>62.017202698688997</v>
      </c>
      <c r="V90">
        <v>3.294338380597015</v>
      </c>
      <c r="W90">
        <v>13.123817870907391</v>
      </c>
      <c r="X90">
        <v>43.921224176039125</v>
      </c>
      <c r="Y90">
        <v>0</v>
      </c>
      <c r="Z90">
        <v>5.9870198863636368</v>
      </c>
      <c r="AA90">
        <v>12.480332925738397</v>
      </c>
      <c r="AB90">
        <v>12.041635137641617</v>
      </c>
      <c r="AC90">
        <v>8.6075281976768938</v>
      </c>
      <c r="AD90">
        <v>10.823155179898677</v>
      </c>
      <c r="AE90">
        <v>14.639928250681919</v>
      </c>
      <c r="AF90">
        <v>5.2560585688174424</v>
      </c>
      <c r="AG90">
        <v>11.766081468073578</v>
      </c>
      <c r="AH90">
        <v>45.812857234026254</v>
      </c>
      <c r="AI90">
        <v>4.5245541730050913</v>
      </c>
      <c r="AJ90">
        <v>0</v>
      </c>
      <c r="AK90">
        <v>20.183978198817968</v>
      </c>
      <c r="AL90">
        <v>0</v>
      </c>
      <c r="AM90">
        <v>4.6808403383389656</v>
      </c>
      <c r="AN90">
        <v>1.0153744354719181</v>
      </c>
      <c r="AO90">
        <v>0</v>
      </c>
      <c r="AP90">
        <v>0.30349229635459812</v>
      </c>
      <c r="AQ90">
        <v>9.8520835712916863</v>
      </c>
      <c r="AR90">
        <v>9.8084132999999998</v>
      </c>
      <c r="AS90">
        <v>7.1708275015379117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813.23892014291596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9.0398353110258132</v>
      </c>
      <c r="L91">
        <v>375.99747741101743</v>
      </c>
      <c r="M91">
        <v>26.520902738527457</v>
      </c>
      <c r="N91">
        <v>34.348634580749412</v>
      </c>
      <c r="O91">
        <v>0</v>
      </c>
      <c r="P91">
        <v>39.910327840612005</v>
      </c>
      <c r="Q91">
        <v>6.3522154109263669</v>
      </c>
      <c r="R91">
        <v>6.1100861711123722</v>
      </c>
      <c r="S91">
        <v>7.6486968889760689</v>
      </c>
      <c r="T91">
        <v>0</v>
      </c>
      <c r="U91">
        <v>62.017202698688997</v>
      </c>
      <c r="V91">
        <v>3.294338380597015</v>
      </c>
      <c r="W91">
        <v>13.123817870907391</v>
      </c>
      <c r="X91">
        <v>43.921224176039125</v>
      </c>
      <c r="Y91">
        <v>0</v>
      </c>
      <c r="Z91">
        <v>5.9870198863636368</v>
      </c>
      <c r="AA91">
        <v>12.480332925738397</v>
      </c>
      <c r="AB91">
        <v>12.041635137641617</v>
      </c>
      <c r="AC91">
        <v>8.6075281976768938</v>
      </c>
      <c r="AD91">
        <v>10.823155179898677</v>
      </c>
      <c r="AE91">
        <v>14.639928250681919</v>
      </c>
      <c r="AF91">
        <v>5.2560585688174424</v>
      </c>
      <c r="AG91">
        <v>11.766081468073578</v>
      </c>
      <c r="AH91">
        <v>45.812857234026254</v>
      </c>
      <c r="AI91">
        <v>4.5245541730050913</v>
      </c>
      <c r="AJ91">
        <v>0</v>
      </c>
      <c r="AK91">
        <v>20.183978198817968</v>
      </c>
      <c r="AL91">
        <v>0</v>
      </c>
      <c r="AM91">
        <v>4.6808403383389656</v>
      </c>
      <c r="AN91">
        <v>1.0153744354719181</v>
      </c>
      <c r="AO91">
        <v>0</v>
      </c>
      <c r="AP91">
        <v>0.30349229635459812</v>
      </c>
      <c r="AQ91">
        <v>9.8520835712916863</v>
      </c>
      <c r="AR91">
        <v>9.8084132999999998</v>
      </c>
      <c r="AS91">
        <v>7.1708275015379117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813.23892014291596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9.0398353110258132</v>
      </c>
      <c r="L92">
        <v>375.99747741101743</v>
      </c>
      <c r="M92">
        <v>26.520902738527457</v>
      </c>
      <c r="N92">
        <v>34.348634580749412</v>
      </c>
      <c r="O92">
        <v>0</v>
      </c>
      <c r="P92">
        <v>39.910327840612005</v>
      </c>
      <c r="Q92">
        <v>6.3522154109263669</v>
      </c>
      <c r="R92">
        <v>6.1100861711123722</v>
      </c>
      <c r="S92">
        <v>7.6486968889760689</v>
      </c>
      <c r="T92">
        <v>0</v>
      </c>
      <c r="U92">
        <v>62.017202698688997</v>
      </c>
      <c r="V92">
        <v>3.294338380597015</v>
      </c>
      <c r="W92">
        <v>13.123817870907391</v>
      </c>
      <c r="X92">
        <v>43.921224176039125</v>
      </c>
      <c r="Y92">
        <v>0</v>
      </c>
      <c r="Z92">
        <v>5.9870198863636368</v>
      </c>
      <c r="AA92">
        <v>12.480332925738397</v>
      </c>
      <c r="AB92">
        <v>12.041635137641617</v>
      </c>
      <c r="AC92">
        <v>8.6075281976768938</v>
      </c>
      <c r="AD92">
        <v>10.823155179898677</v>
      </c>
      <c r="AE92">
        <v>14.639928250681919</v>
      </c>
      <c r="AF92">
        <v>5.2560585688174424</v>
      </c>
      <c r="AG92">
        <v>11.766081468073578</v>
      </c>
      <c r="AH92">
        <v>45.812857234026254</v>
      </c>
      <c r="AI92">
        <v>4.5245541730050913</v>
      </c>
      <c r="AJ92">
        <v>0</v>
      </c>
      <c r="AK92">
        <v>20.183978198817968</v>
      </c>
      <c r="AL92">
        <v>0</v>
      </c>
      <c r="AM92">
        <v>4.6808403383389656</v>
      </c>
      <c r="AN92">
        <v>1.0153744354719181</v>
      </c>
      <c r="AO92">
        <v>0</v>
      </c>
      <c r="AP92">
        <v>0.30349229635459812</v>
      </c>
      <c r="AQ92">
        <v>9.8520835712916863</v>
      </c>
      <c r="AR92">
        <v>9.8084132999999998</v>
      </c>
      <c r="AS92">
        <v>7.1708275015379117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813.23892014291596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9.0398353110258132</v>
      </c>
      <c r="L93">
        <v>375.99747741101743</v>
      </c>
      <c r="M93">
        <v>26.520902738527457</v>
      </c>
      <c r="N93">
        <v>34.348634580749412</v>
      </c>
      <c r="O93">
        <v>0</v>
      </c>
      <c r="P93">
        <v>39.910327840612005</v>
      </c>
      <c r="Q93">
        <v>6.3522154109263669</v>
      </c>
      <c r="R93">
        <v>6.1100861711123722</v>
      </c>
      <c r="S93">
        <v>7.6486968889760689</v>
      </c>
      <c r="T93">
        <v>0</v>
      </c>
      <c r="U93">
        <v>62.017202698688997</v>
      </c>
      <c r="V93">
        <v>3.294338380597015</v>
      </c>
      <c r="W93">
        <v>13.123817870907391</v>
      </c>
      <c r="X93">
        <v>43.921224176039125</v>
      </c>
      <c r="Y93">
        <v>0</v>
      </c>
      <c r="Z93">
        <v>5.9870198863636368</v>
      </c>
      <c r="AA93">
        <v>12.480332925738397</v>
      </c>
      <c r="AB93">
        <v>12.041635137641617</v>
      </c>
      <c r="AC93">
        <v>8.6075281976768938</v>
      </c>
      <c r="AD93">
        <v>10.823155179898677</v>
      </c>
      <c r="AE93">
        <v>14.639928250681919</v>
      </c>
      <c r="AF93">
        <v>5.2560585688174424</v>
      </c>
      <c r="AG93">
        <v>11.766081468073578</v>
      </c>
      <c r="AH93">
        <v>45.812857234026254</v>
      </c>
      <c r="AI93">
        <v>4.5245541730050913</v>
      </c>
      <c r="AJ93">
        <v>0</v>
      </c>
      <c r="AK93">
        <v>20.183978198817968</v>
      </c>
      <c r="AL93">
        <v>0</v>
      </c>
      <c r="AM93">
        <v>4.6808403383389656</v>
      </c>
      <c r="AN93">
        <v>1.0153744354719181</v>
      </c>
      <c r="AO93">
        <v>0</v>
      </c>
      <c r="AP93">
        <v>0.30349229635459812</v>
      </c>
      <c r="AQ93">
        <v>9.8520835712916863</v>
      </c>
      <c r="AR93">
        <v>9.8084132999999998</v>
      </c>
      <c r="AS93">
        <v>7.1708275015379117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813.23892014291596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9.0398353110258132</v>
      </c>
      <c r="L94">
        <v>375.99747741101743</v>
      </c>
      <c r="M94">
        <v>26.520902738527457</v>
      </c>
      <c r="N94">
        <v>34.348634580749412</v>
      </c>
      <c r="O94">
        <v>0</v>
      </c>
      <c r="P94">
        <v>39.910327840612005</v>
      </c>
      <c r="Q94">
        <v>6.3522154109263669</v>
      </c>
      <c r="R94">
        <v>6.1100861711123722</v>
      </c>
      <c r="S94">
        <v>7.6486968889760689</v>
      </c>
      <c r="T94">
        <v>0</v>
      </c>
      <c r="U94">
        <v>62.017202698688997</v>
      </c>
      <c r="V94">
        <v>3.294338380597015</v>
      </c>
      <c r="W94">
        <v>13.123817870907391</v>
      </c>
      <c r="X94">
        <v>43.921224176039125</v>
      </c>
      <c r="Y94">
        <v>0</v>
      </c>
      <c r="Z94">
        <v>5.7938272159090909</v>
      </c>
      <c r="AA94">
        <v>12.480332925738397</v>
      </c>
      <c r="AB94">
        <v>11.702100173165439</v>
      </c>
      <c r="AC94">
        <v>8.6075281976768938</v>
      </c>
      <c r="AD94">
        <v>10.823155179898677</v>
      </c>
      <c r="AE94">
        <v>14.639928250681919</v>
      </c>
      <c r="AF94">
        <v>5.2560585688174424</v>
      </c>
      <c r="AG94">
        <v>11.766081468073578</v>
      </c>
      <c r="AH94">
        <v>45.294009378269372</v>
      </c>
      <c r="AI94">
        <v>4.5245541730050913</v>
      </c>
      <c r="AJ94">
        <v>0</v>
      </c>
      <c r="AK94">
        <v>20.183978198817968</v>
      </c>
      <c r="AL94">
        <v>0</v>
      </c>
      <c r="AM94">
        <v>4.6808403383389656</v>
      </c>
      <c r="AN94">
        <v>1.0153744354719181</v>
      </c>
      <c r="AO94">
        <v>0</v>
      </c>
      <c r="AP94">
        <v>0.6069848995028998</v>
      </c>
      <c r="AQ94">
        <v>9.7028093241689923</v>
      </c>
      <c r="AR94">
        <v>9.8084132999999998</v>
      </c>
      <c r="AS94">
        <v>7.1708275015379117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812.34156300825396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9.0398353110258132</v>
      </c>
      <c r="L95">
        <v>375.99747741101743</v>
      </c>
      <c r="M95">
        <v>26.520902738527457</v>
      </c>
      <c r="N95">
        <v>34.348634580749412</v>
      </c>
      <c r="O95">
        <v>0</v>
      </c>
      <c r="P95">
        <v>39.910327840612005</v>
      </c>
      <c r="Q95">
        <v>6.3522154109263669</v>
      </c>
      <c r="R95">
        <v>6.1100861711123722</v>
      </c>
      <c r="S95">
        <v>7.6486968889760689</v>
      </c>
      <c r="T95">
        <v>0</v>
      </c>
      <c r="U95">
        <v>62.017202698688997</v>
      </c>
      <c r="V95">
        <v>3.294338380597015</v>
      </c>
      <c r="W95">
        <v>13.123817870907391</v>
      </c>
      <c r="X95">
        <v>43.921224176039125</v>
      </c>
      <c r="Y95">
        <v>0</v>
      </c>
      <c r="Z95">
        <v>5.7938272159090909</v>
      </c>
      <c r="AA95">
        <v>12.480332925738397</v>
      </c>
      <c r="AB95">
        <v>11.702100173165439</v>
      </c>
      <c r="AC95">
        <v>8.6075281976768938</v>
      </c>
      <c r="AD95">
        <v>10.823155179898677</v>
      </c>
      <c r="AE95">
        <v>14.639928250681919</v>
      </c>
      <c r="AF95">
        <v>7.0080778293549919</v>
      </c>
      <c r="AG95">
        <v>11.766081468073578</v>
      </c>
      <c r="AH95">
        <v>45.294009378269372</v>
      </c>
      <c r="AI95">
        <v>4.5245541730050913</v>
      </c>
      <c r="AJ95">
        <v>0</v>
      </c>
      <c r="AK95">
        <v>20.183978198817968</v>
      </c>
      <c r="AL95">
        <v>0</v>
      </c>
      <c r="AM95">
        <v>4.6808403383389656</v>
      </c>
      <c r="AN95">
        <v>1.0153744354719181</v>
      </c>
      <c r="AO95">
        <v>0</v>
      </c>
      <c r="AP95">
        <v>0.6069848995028998</v>
      </c>
      <c r="AQ95">
        <v>9.7028093241689923</v>
      </c>
      <c r="AR95">
        <v>9.8084132999999998</v>
      </c>
      <c r="AS95">
        <v>7.1708275015379117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814.09358226879147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9.0398353110258132</v>
      </c>
      <c r="L96">
        <v>375.99747741101743</v>
      </c>
      <c r="M96">
        <v>26.520902738527457</v>
      </c>
      <c r="N96">
        <v>34.348634580749412</v>
      </c>
      <c r="O96">
        <v>0</v>
      </c>
      <c r="P96">
        <v>39.910327840612005</v>
      </c>
      <c r="Q96">
        <v>6.3522154109263669</v>
      </c>
      <c r="R96">
        <v>6.1100861711123722</v>
      </c>
      <c r="S96">
        <v>7.6486968889760689</v>
      </c>
      <c r="T96">
        <v>0</v>
      </c>
      <c r="U96">
        <v>62.017202698688997</v>
      </c>
      <c r="V96">
        <v>3.294338380597015</v>
      </c>
      <c r="W96">
        <v>13.123817870907391</v>
      </c>
      <c r="X96">
        <v>43.921224176039125</v>
      </c>
      <c r="Y96">
        <v>0</v>
      </c>
      <c r="Z96">
        <v>5.7938272159090909</v>
      </c>
      <c r="AA96">
        <v>12.480332925738397</v>
      </c>
      <c r="AB96">
        <v>11.702100173165439</v>
      </c>
      <c r="AC96">
        <v>8.6075281976768938</v>
      </c>
      <c r="AD96">
        <v>10.823155179898677</v>
      </c>
      <c r="AE96">
        <v>14.639928250681919</v>
      </c>
      <c r="AF96">
        <v>7.0080778293549919</v>
      </c>
      <c r="AG96">
        <v>11.766081468073578</v>
      </c>
      <c r="AH96">
        <v>45.294009378269372</v>
      </c>
      <c r="AI96">
        <v>4.5245541730050913</v>
      </c>
      <c r="AJ96">
        <v>0</v>
      </c>
      <c r="AK96">
        <v>20.183978198817968</v>
      </c>
      <c r="AL96">
        <v>0</v>
      </c>
      <c r="AM96">
        <v>4.6808403383389656</v>
      </c>
      <c r="AN96">
        <v>1.0153744354719181</v>
      </c>
      <c r="AO96">
        <v>0</v>
      </c>
      <c r="AP96">
        <v>0.6069848995028998</v>
      </c>
      <c r="AQ96">
        <v>9.7028093241689923</v>
      </c>
      <c r="AR96">
        <v>9.8084132999999998</v>
      </c>
      <c r="AS96">
        <v>7.1708275015379117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814.09358226879147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9.0398353110258132</v>
      </c>
      <c r="L97">
        <v>375.99747741101743</v>
      </c>
      <c r="M97">
        <v>26.520902738527457</v>
      </c>
      <c r="N97">
        <v>34.348634580749412</v>
      </c>
      <c r="O97">
        <v>0</v>
      </c>
      <c r="P97">
        <v>39.910327840612005</v>
      </c>
      <c r="Q97">
        <v>6.3522154109263669</v>
      </c>
      <c r="R97">
        <v>6.1100861711123722</v>
      </c>
      <c r="S97">
        <v>7.6486968889760689</v>
      </c>
      <c r="T97">
        <v>0</v>
      </c>
      <c r="U97">
        <v>62.017202698688997</v>
      </c>
      <c r="V97">
        <v>3.294338380597015</v>
      </c>
      <c r="W97">
        <v>13.123817870907391</v>
      </c>
      <c r="X97">
        <v>43.921224176039125</v>
      </c>
      <c r="Y97">
        <v>0</v>
      </c>
      <c r="Z97">
        <v>5.7938272159090909</v>
      </c>
      <c r="AA97">
        <v>12.480332925738397</v>
      </c>
      <c r="AB97">
        <v>11.702100173165439</v>
      </c>
      <c r="AC97">
        <v>8.6075281976768938</v>
      </c>
      <c r="AD97">
        <v>10.823155179898677</v>
      </c>
      <c r="AE97">
        <v>14.639928250681919</v>
      </c>
      <c r="AF97">
        <v>7.0080778293549919</v>
      </c>
      <c r="AG97">
        <v>11.766081468073578</v>
      </c>
      <c r="AH97">
        <v>45.294009378269372</v>
      </c>
      <c r="AI97">
        <v>5.6556927802578016</v>
      </c>
      <c r="AJ97">
        <v>0</v>
      </c>
      <c r="AK97">
        <v>20.183978198817968</v>
      </c>
      <c r="AL97">
        <v>0</v>
      </c>
      <c r="AM97">
        <v>4.6808403383389656</v>
      </c>
      <c r="AN97">
        <v>1.0153744354719181</v>
      </c>
      <c r="AO97">
        <v>0</v>
      </c>
      <c r="AP97">
        <v>1.2139697990057996</v>
      </c>
      <c r="AQ97">
        <v>9.7028093241689923</v>
      </c>
      <c r="AR97">
        <v>9.8084132999999998</v>
      </c>
      <c r="AS97">
        <v>7.1708275015379117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815.83170577554711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9.0398353110258132</v>
      </c>
      <c r="L98">
        <v>375.99747741101743</v>
      </c>
      <c r="M98">
        <v>26.520902738527457</v>
      </c>
      <c r="N98">
        <v>34.348634580749412</v>
      </c>
      <c r="O98">
        <v>0</v>
      </c>
      <c r="P98">
        <v>39.910327840612005</v>
      </c>
      <c r="Q98">
        <v>6.3522154109263669</v>
      </c>
      <c r="R98">
        <v>6.1100861711123722</v>
      </c>
      <c r="S98">
        <v>7.6486968889760689</v>
      </c>
      <c r="T98">
        <v>0</v>
      </c>
      <c r="U98">
        <v>62.017202698688997</v>
      </c>
      <c r="V98">
        <v>3.294338380597015</v>
      </c>
      <c r="W98">
        <v>13.123817870907391</v>
      </c>
      <c r="X98">
        <v>43.921224176039125</v>
      </c>
      <c r="Y98">
        <v>0</v>
      </c>
      <c r="Z98">
        <v>5.7938272159090909</v>
      </c>
      <c r="AA98">
        <v>12.480332925738397</v>
      </c>
      <c r="AB98">
        <v>11.702100173165439</v>
      </c>
      <c r="AC98">
        <v>8.6075281976768938</v>
      </c>
      <c r="AD98">
        <v>10.823155179898677</v>
      </c>
      <c r="AE98">
        <v>14.639928250681919</v>
      </c>
      <c r="AF98">
        <v>7.0080778293549919</v>
      </c>
      <c r="AG98">
        <v>11.766081468073578</v>
      </c>
      <c r="AH98">
        <v>45.294009378269372</v>
      </c>
      <c r="AI98">
        <v>5.6556927802578016</v>
      </c>
      <c r="AJ98">
        <v>0</v>
      </c>
      <c r="AK98">
        <v>20.183978198817968</v>
      </c>
      <c r="AL98">
        <v>0</v>
      </c>
      <c r="AM98">
        <v>4.6808403383389656</v>
      </c>
      <c r="AN98">
        <v>1.0153744354719181</v>
      </c>
      <c r="AO98">
        <v>0</v>
      </c>
      <c r="AP98">
        <v>1.2139697990057996</v>
      </c>
      <c r="AQ98">
        <v>9.7028093241689923</v>
      </c>
      <c r="AR98">
        <v>9.8084132999999998</v>
      </c>
      <c r="AS98">
        <v>7.1708275015379117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815.83170577554711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2.7320831521739132E-5</v>
      </c>
      <c r="E99">
        <f t="shared" si="2"/>
        <v>0</v>
      </c>
      <c r="F99">
        <f t="shared" si="2"/>
        <v>0</v>
      </c>
      <c r="G99">
        <f t="shared" si="2"/>
        <v>7.4484359504132234E-5</v>
      </c>
      <c r="H99">
        <f t="shared" si="2"/>
        <v>0</v>
      </c>
      <c r="I99">
        <f t="shared" si="2"/>
        <v>0</v>
      </c>
      <c r="J99">
        <f t="shared" si="2"/>
        <v>7.0820937499999997E-5</v>
      </c>
      <c r="K99">
        <f t="shared" si="2"/>
        <v>0.19567508152214794</v>
      </c>
      <c r="L99">
        <f t="shared" si="2"/>
        <v>6.0111083407624326</v>
      </c>
      <c r="M99">
        <f t="shared" si="2"/>
        <v>0.63552032770953815</v>
      </c>
      <c r="N99">
        <f t="shared" si="2"/>
        <v>0.82309356198866579</v>
      </c>
      <c r="O99">
        <f t="shared" si="2"/>
        <v>0</v>
      </c>
      <c r="P99">
        <f t="shared" si="2"/>
        <v>0.95635415141770341</v>
      </c>
      <c r="Q99">
        <f t="shared" si="2"/>
        <v>0.14230893104030301</v>
      </c>
      <c r="R99">
        <f t="shared" si="2"/>
        <v>0.13602867203867186</v>
      </c>
      <c r="S99">
        <f t="shared" si="2"/>
        <v>0.17152816654412334</v>
      </c>
      <c r="T99">
        <f t="shared" si="2"/>
        <v>0</v>
      </c>
      <c r="U99">
        <f t="shared" si="2"/>
        <v>1.4860848534400517</v>
      </c>
      <c r="V99">
        <f t="shared" si="2"/>
        <v>7.910608860643685E-2</v>
      </c>
      <c r="W99">
        <f t="shared" si="2"/>
        <v>0.31161628520277845</v>
      </c>
      <c r="X99">
        <f t="shared" si="2"/>
        <v>1.0379062794679432</v>
      </c>
      <c r="Y99">
        <f t="shared" si="2"/>
        <v>0</v>
      </c>
      <c r="Z99">
        <f t="shared" si="2"/>
        <v>0.1005230935738636</v>
      </c>
      <c r="AA99">
        <f t="shared" si="2"/>
        <v>0.29942553130094912</v>
      </c>
      <c r="AB99">
        <f t="shared" si="2"/>
        <v>0.28186900904939954</v>
      </c>
      <c r="AC99">
        <f t="shared" si="2"/>
        <v>0.20658067674424524</v>
      </c>
      <c r="AD99">
        <f t="shared" si="2"/>
        <v>0.17168808941135391</v>
      </c>
      <c r="AE99">
        <f t="shared" si="2"/>
        <v>0.35135827801636538</v>
      </c>
      <c r="AF99">
        <f t="shared" si="2"/>
        <v>7.9789887762378872E-2</v>
      </c>
      <c r="AG99">
        <f t="shared" si="2"/>
        <v>0.28238595523376592</v>
      </c>
      <c r="AH99">
        <f t="shared" si="2"/>
        <v>1.088612768645735</v>
      </c>
      <c r="AI99">
        <f t="shared" si="2"/>
        <v>0.12696879317409754</v>
      </c>
      <c r="AJ99">
        <f t="shared" si="2"/>
        <v>0</v>
      </c>
      <c r="AK99">
        <f t="shared" si="2"/>
        <v>0.48441547677163221</v>
      </c>
      <c r="AL99">
        <f t="shared" si="2"/>
        <v>0</v>
      </c>
      <c r="AM99">
        <f t="shared" si="2"/>
        <v>7.1065389291608216E-2</v>
      </c>
      <c r="AN99">
        <f t="shared" si="2"/>
        <v>1.9827503307750138E-2</v>
      </c>
      <c r="AO99">
        <f t="shared" si="2"/>
        <v>0</v>
      </c>
      <c r="AP99">
        <f t="shared" si="2"/>
        <v>3.1487338708823538E-2</v>
      </c>
      <c r="AQ99">
        <f t="shared" si="2"/>
        <v>0.10876476157504814</v>
      </c>
      <c r="AR99">
        <f t="shared" si="2"/>
        <v>0.24194086262717382</v>
      </c>
      <c r="AS99">
        <f t="shared" si="2"/>
        <v>0.18564475706002792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16.11885153812355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4.967423913043479E-2</v>
      </c>
      <c r="E3">
        <v>0</v>
      </c>
      <c r="F3">
        <v>0</v>
      </c>
      <c r="G3">
        <v>0.11917497520661156</v>
      </c>
      <c r="H3">
        <v>0</v>
      </c>
      <c r="I3">
        <v>0</v>
      </c>
      <c r="J3">
        <v>9.5854289999999995</v>
      </c>
      <c r="K3">
        <v>2.7899912420206769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1.5185786220735786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4.5454961318983793</v>
      </c>
      <c r="AC3">
        <v>2.9167180059186393</v>
      </c>
      <c r="AD3">
        <v>3.5353847267505967</v>
      </c>
      <c r="AE3">
        <v>4.9242858838228463</v>
      </c>
      <c r="AF3">
        <v>2.0243102818285323</v>
      </c>
      <c r="AG3">
        <v>4.6114401033697519</v>
      </c>
      <c r="AH3">
        <v>13.663200643325551</v>
      </c>
      <c r="AI3">
        <v>1.5974663739190422</v>
      </c>
      <c r="AJ3">
        <v>0</v>
      </c>
      <c r="AK3">
        <v>0</v>
      </c>
      <c r="AL3">
        <v>0</v>
      </c>
      <c r="AM3">
        <v>1.5151649648312664</v>
      </c>
      <c r="AN3">
        <v>6.7732594265165771E-2</v>
      </c>
      <c r="AO3">
        <v>0</v>
      </c>
      <c r="AP3">
        <v>0</v>
      </c>
      <c r="AQ3">
        <v>4.3860056469856579</v>
      </c>
      <c r="AR3">
        <v>0</v>
      </c>
      <c r="AS3">
        <v>3.0671354160737865</v>
      </c>
      <c r="AT3">
        <v>0</v>
      </c>
      <c r="AU3">
        <v>0</v>
      </c>
      <c r="AV3">
        <v>0</v>
      </c>
      <c r="AW3">
        <v>0</v>
      </c>
      <c r="AX3">
        <v>0</v>
      </c>
      <c r="AY3">
        <v>2.9086382067039107</v>
      </c>
      <c r="AZ3">
        <v>4.8600000000000003</v>
      </c>
      <c r="BA3">
        <v>3.410757952380953</v>
      </c>
      <c r="BB3">
        <v>2.6210961431334625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74.717681153638836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9.5854289999999995</v>
      </c>
      <c r="K4">
        <v>2.7899912420206769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1.5185786220735786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4.5454961318983793</v>
      </c>
      <c r="AC4">
        <v>2.9167180059186393</v>
      </c>
      <c r="AD4">
        <v>3.5353847267505967</v>
      </c>
      <c r="AE4">
        <v>4.9242858838228463</v>
      </c>
      <c r="AF4">
        <v>2.0243102818285323</v>
      </c>
      <c r="AG4">
        <v>4.6114401033697519</v>
      </c>
      <c r="AH4">
        <v>13.663200643325551</v>
      </c>
      <c r="AI4">
        <v>1.5974663739190422</v>
      </c>
      <c r="AJ4">
        <v>0</v>
      </c>
      <c r="AK4">
        <v>0</v>
      </c>
      <c r="AL4">
        <v>0</v>
      </c>
      <c r="AM4">
        <v>1.5151649648312664</v>
      </c>
      <c r="AN4">
        <v>6.7732594265165771E-2</v>
      </c>
      <c r="AO4">
        <v>0</v>
      </c>
      <c r="AP4">
        <v>0</v>
      </c>
      <c r="AQ4">
        <v>4.3860056469856579</v>
      </c>
      <c r="AR4">
        <v>0</v>
      </c>
      <c r="AS4">
        <v>3.0671354160737865</v>
      </c>
      <c r="AT4">
        <v>0</v>
      </c>
      <c r="AU4">
        <v>0</v>
      </c>
      <c r="AV4">
        <v>0</v>
      </c>
      <c r="AW4">
        <v>0</v>
      </c>
      <c r="AX4">
        <v>0</v>
      </c>
      <c r="AY4">
        <v>2.9086382067039107</v>
      </c>
      <c r="AZ4">
        <v>4.8600000000000003</v>
      </c>
      <c r="BA4">
        <v>3.410757952380953</v>
      </c>
      <c r="BB4">
        <v>2.6210961431334625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74.548831939301792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9.5854289999999995</v>
      </c>
      <c r="K5">
        <v>2.7899912420206769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1.5185786220735786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4.5454961318983793</v>
      </c>
      <c r="AC5">
        <v>2.9167180059186393</v>
      </c>
      <c r="AD5">
        <v>3.5353847267505967</v>
      </c>
      <c r="AE5">
        <v>4.9242858838228463</v>
      </c>
      <c r="AF5">
        <v>2.0243102818285323</v>
      </c>
      <c r="AG5">
        <v>4.6114401033697519</v>
      </c>
      <c r="AH5">
        <v>13.663200643325551</v>
      </c>
      <c r="AI5">
        <v>1.5974663739190422</v>
      </c>
      <c r="AJ5">
        <v>0</v>
      </c>
      <c r="AK5">
        <v>0</v>
      </c>
      <c r="AL5">
        <v>0</v>
      </c>
      <c r="AM5">
        <v>1.5151649648312664</v>
      </c>
      <c r="AN5">
        <v>6.7732594265165771E-2</v>
      </c>
      <c r="AO5">
        <v>0</v>
      </c>
      <c r="AP5">
        <v>0</v>
      </c>
      <c r="AQ5">
        <v>4.3860056469856579</v>
      </c>
      <c r="AR5">
        <v>0</v>
      </c>
      <c r="AS5">
        <v>3.0671354160737865</v>
      </c>
      <c r="AT5">
        <v>0</v>
      </c>
      <c r="AU5">
        <v>0</v>
      </c>
      <c r="AV5">
        <v>0</v>
      </c>
      <c r="AW5">
        <v>0</v>
      </c>
      <c r="AX5">
        <v>0</v>
      </c>
      <c r="AY5">
        <v>2.9086382067039107</v>
      </c>
      <c r="AZ5">
        <v>4.8600000000000003</v>
      </c>
      <c r="BA5">
        <v>3.410757952380953</v>
      </c>
      <c r="BB5">
        <v>2.6210961431334625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74.548831939301792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9.5854289999999995</v>
      </c>
      <c r="K6">
        <v>2.7899912420206769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1.5185786220735786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4.5454961318983793</v>
      </c>
      <c r="AC6">
        <v>2.9167180059186393</v>
      </c>
      <c r="AD6">
        <v>3.5353847267505967</v>
      </c>
      <c r="AE6">
        <v>4.9242858838228463</v>
      </c>
      <c r="AF6">
        <v>2.0243102818285323</v>
      </c>
      <c r="AG6">
        <v>4.6114401033697519</v>
      </c>
      <c r="AH6">
        <v>13.663200643325551</v>
      </c>
      <c r="AI6">
        <v>1.5974663739190422</v>
      </c>
      <c r="AJ6">
        <v>0</v>
      </c>
      <c r="AK6">
        <v>0</v>
      </c>
      <c r="AL6">
        <v>0</v>
      </c>
      <c r="AM6">
        <v>1.5151649648312664</v>
      </c>
      <c r="AN6">
        <v>6.7732594265165771E-2</v>
      </c>
      <c r="AO6">
        <v>0</v>
      </c>
      <c r="AP6">
        <v>0</v>
      </c>
      <c r="AQ6">
        <v>4.3860056469856579</v>
      </c>
      <c r="AR6">
        <v>0</v>
      </c>
      <c r="AS6">
        <v>3.0671354160737865</v>
      </c>
      <c r="AT6">
        <v>0</v>
      </c>
      <c r="AU6">
        <v>0</v>
      </c>
      <c r="AV6">
        <v>0</v>
      </c>
      <c r="AW6">
        <v>0</v>
      </c>
      <c r="AX6">
        <v>0</v>
      </c>
      <c r="AY6">
        <v>2.9086382067039107</v>
      </c>
      <c r="AZ6">
        <v>4.8600000000000003</v>
      </c>
      <c r="BA6">
        <v>3.410757952380953</v>
      </c>
      <c r="BB6">
        <v>2.6210961431334625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74.548831939301792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0.11129004464285713</v>
      </c>
      <c r="K7">
        <v>2.5999662088069249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1.5185786220735786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4.5454961318983793</v>
      </c>
      <c r="AC7">
        <v>2.9167180059186393</v>
      </c>
      <c r="AD7">
        <v>3.5353847267505967</v>
      </c>
      <c r="AE7">
        <v>4.9242858838228463</v>
      </c>
      <c r="AF7">
        <v>2.0243102818285323</v>
      </c>
      <c r="AG7">
        <v>4.6114401033697519</v>
      </c>
      <c r="AH7">
        <v>13.663200643325551</v>
      </c>
      <c r="AI7">
        <v>1.5974663739190422</v>
      </c>
      <c r="AJ7">
        <v>0</v>
      </c>
      <c r="AK7">
        <v>0</v>
      </c>
      <c r="AL7">
        <v>0</v>
      </c>
      <c r="AM7">
        <v>1.5151649648312664</v>
      </c>
      <c r="AN7">
        <v>6.7732594265165771E-2</v>
      </c>
      <c r="AO7">
        <v>0</v>
      </c>
      <c r="AP7">
        <v>0</v>
      </c>
      <c r="AQ7">
        <v>4.3860056469856579</v>
      </c>
      <c r="AR7">
        <v>0</v>
      </c>
      <c r="AS7">
        <v>2.8115407566422066</v>
      </c>
      <c r="AT7">
        <v>0</v>
      </c>
      <c r="AU7">
        <v>0</v>
      </c>
      <c r="AV7">
        <v>0</v>
      </c>
      <c r="AW7">
        <v>0</v>
      </c>
      <c r="AX7">
        <v>0</v>
      </c>
      <c r="AY7">
        <v>2.9086382067039107</v>
      </c>
      <c r="AZ7">
        <v>4.8600000000000003</v>
      </c>
      <c r="BA7">
        <v>3.410757952380953</v>
      </c>
      <c r="BB7">
        <v>2.5610710406189559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64.569048188784819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2.5999662088069249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1.5185786220735786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4.5454961318983793</v>
      </c>
      <c r="AC8">
        <v>2.9167180059186393</v>
      </c>
      <c r="AD8">
        <v>2.6515385660941688</v>
      </c>
      <c r="AE8">
        <v>4.9242858838228463</v>
      </c>
      <c r="AF8">
        <v>2.0243102818285323</v>
      </c>
      <c r="AG8">
        <v>4.6114401033697519</v>
      </c>
      <c r="AH8">
        <v>13.663200643325551</v>
      </c>
      <c r="AI8">
        <v>1.5974663739190422</v>
      </c>
      <c r="AJ8">
        <v>0</v>
      </c>
      <c r="AK8">
        <v>0</v>
      </c>
      <c r="AL8">
        <v>0</v>
      </c>
      <c r="AM8">
        <v>1.5151649648312664</v>
      </c>
      <c r="AN8">
        <v>6.7732594265165771E-2</v>
      </c>
      <c r="AO8">
        <v>0</v>
      </c>
      <c r="AP8">
        <v>0</v>
      </c>
      <c r="AQ8">
        <v>4.3860056469856579</v>
      </c>
      <c r="AR8">
        <v>0</v>
      </c>
      <c r="AS8">
        <v>2.8115407566422066</v>
      </c>
      <c r="AT8">
        <v>0</v>
      </c>
      <c r="AU8">
        <v>0</v>
      </c>
      <c r="AV8">
        <v>0</v>
      </c>
      <c r="AW8">
        <v>0</v>
      </c>
      <c r="AX8">
        <v>0</v>
      </c>
      <c r="AY8">
        <v>2.9086382067039107</v>
      </c>
      <c r="AZ8">
        <v>4.8600000000000003</v>
      </c>
      <c r="BA8">
        <v>3.410757952380953</v>
      </c>
      <c r="BB8">
        <v>2.5610710406189559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63.573911983485537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2.5999662088069249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1.5185786220735786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4.5454961318983793</v>
      </c>
      <c r="AC9">
        <v>2.9167180059186393</v>
      </c>
      <c r="AD9">
        <v>2.6515385660941688</v>
      </c>
      <c r="AE9">
        <v>4.9242858838228463</v>
      </c>
      <c r="AF9">
        <v>2.0243102818285323</v>
      </c>
      <c r="AG9">
        <v>4.6114401033697519</v>
      </c>
      <c r="AH9">
        <v>13.663200643325551</v>
      </c>
      <c r="AI9">
        <v>1.5974663739190422</v>
      </c>
      <c r="AJ9">
        <v>0</v>
      </c>
      <c r="AK9">
        <v>0</v>
      </c>
      <c r="AL9">
        <v>0</v>
      </c>
      <c r="AM9">
        <v>1.4057703582009886</v>
      </c>
      <c r="AN9">
        <v>6.7732594265165771E-2</v>
      </c>
      <c r="AO9">
        <v>0</v>
      </c>
      <c r="AP9">
        <v>0</v>
      </c>
      <c r="AQ9">
        <v>4.3860056469856579</v>
      </c>
      <c r="AR9">
        <v>0</v>
      </c>
      <c r="AS9">
        <v>2.8115407566422066</v>
      </c>
      <c r="AT9">
        <v>0</v>
      </c>
      <c r="AU9">
        <v>0</v>
      </c>
      <c r="AV9">
        <v>0</v>
      </c>
      <c r="AW9">
        <v>0</v>
      </c>
      <c r="AX9">
        <v>0</v>
      </c>
      <c r="AY9">
        <v>2.9086382067039107</v>
      </c>
      <c r="AZ9">
        <v>4.8600000000000003</v>
      </c>
      <c r="BA9">
        <v>3.410757952380953</v>
      </c>
      <c r="BB9">
        <v>2.5610710406189559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63.464517376855262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4.0882680441164404E-5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1.5185786220735786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4.5454961318983793</v>
      </c>
      <c r="AC10">
        <v>2.9167180059186393</v>
      </c>
      <c r="AD10">
        <v>2.6515385660941688</v>
      </c>
      <c r="AE10">
        <v>4.9242858838228463</v>
      </c>
      <c r="AF10">
        <v>2.0243102818285323</v>
      </c>
      <c r="AG10">
        <v>4.6114401033697519</v>
      </c>
      <c r="AH10">
        <v>13.663200643325551</v>
      </c>
      <c r="AI10">
        <v>1.5974663739190422</v>
      </c>
      <c r="AJ10">
        <v>0</v>
      </c>
      <c r="AK10">
        <v>0</v>
      </c>
      <c r="AL10">
        <v>0</v>
      </c>
      <c r="AM10">
        <v>1.0095987778305295</v>
      </c>
      <c r="AN10">
        <v>6.7732594265165771E-2</v>
      </c>
      <c r="AO10">
        <v>0</v>
      </c>
      <c r="AP10">
        <v>0</v>
      </c>
      <c r="AQ10">
        <v>4.3860056469856579</v>
      </c>
      <c r="AR10">
        <v>0</v>
      </c>
      <c r="AS10">
        <v>2.8115407566422066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2.9086382067039107</v>
      </c>
      <c r="AZ10">
        <v>4.8600000000000003</v>
      </c>
      <c r="BA10">
        <v>3.410757952380953</v>
      </c>
      <c r="BB10">
        <v>2.5410626731141202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60.448412102853482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1.5185786220735786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4.5454961318983793</v>
      </c>
      <c r="AC11">
        <v>2.9167180059186393</v>
      </c>
      <c r="AD11">
        <v>2.6515385660941688</v>
      </c>
      <c r="AE11">
        <v>4.9242858838228463</v>
      </c>
      <c r="AF11">
        <v>2.0243102818285323</v>
      </c>
      <c r="AG11">
        <v>4.6114401033697519</v>
      </c>
      <c r="AH11">
        <v>13.663200643325551</v>
      </c>
      <c r="AI11">
        <v>1.5974663739190422</v>
      </c>
      <c r="AJ11">
        <v>0</v>
      </c>
      <c r="AK11">
        <v>0</v>
      </c>
      <c r="AL11">
        <v>0</v>
      </c>
      <c r="AM11">
        <v>1.0095987778305295</v>
      </c>
      <c r="AN11">
        <v>6.7732594265165771E-2</v>
      </c>
      <c r="AO11">
        <v>0</v>
      </c>
      <c r="AP11">
        <v>0</v>
      </c>
      <c r="AQ11">
        <v>4.3860056469856579</v>
      </c>
      <c r="AR11">
        <v>0</v>
      </c>
      <c r="AS11">
        <v>2.8115407566422066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2.9086382067039107</v>
      </c>
      <c r="AZ11">
        <v>4.8600000000000003</v>
      </c>
      <c r="BA11">
        <v>3.410757952380953</v>
      </c>
      <c r="BB11">
        <v>2.5410626731141202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60.448371220173044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1.5185786220735786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4.5454961318983793</v>
      </c>
      <c r="AC12">
        <v>2.9167180059186393</v>
      </c>
      <c r="AD12">
        <v>2.6515385660941688</v>
      </c>
      <c r="AE12">
        <v>4.9242858838228463</v>
      </c>
      <c r="AF12">
        <v>2.0243102818285323</v>
      </c>
      <c r="AG12">
        <v>4.6114401033697519</v>
      </c>
      <c r="AH12">
        <v>13.663200643325551</v>
      </c>
      <c r="AI12">
        <v>1.5974663739190422</v>
      </c>
      <c r="AJ12">
        <v>0</v>
      </c>
      <c r="AK12">
        <v>0</v>
      </c>
      <c r="AL12">
        <v>0</v>
      </c>
      <c r="AM12">
        <v>1.0095987778305295</v>
      </c>
      <c r="AN12">
        <v>6.7732594265165771E-2</v>
      </c>
      <c r="AO12">
        <v>0</v>
      </c>
      <c r="AP12">
        <v>0</v>
      </c>
      <c r="AQ12">
        <v>4.3860056469856579</v>
      </c>
      <c r="AR12">
        <v>0</v>
      </c>
      <c r="AS12">
        <v>2.8115407566422066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2.9086382067039107</v>
      </c>
      <c r="AZ12">
        <v>4.8600000000000003</v>
      </c>
      <c r="BA12">
        <v>3.410757952380953</v>
      </c>
      <c r="BB12">
        <v>2.5410626731141202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60.448371220173044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1.5185786220735786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4.5454961318983793</v>
      </c>
      <c r="AC13">
        <v>2.9167180059186393</v>
      </c>
      <c r="AD13">
        <v>2.6515385660941688</v>
      </c>
      <c r="AE13">
        <v>4.9242858838228463</v>
      </c>
      <c r="AF13">
        <v>2.0243102818285323</v>
      </c>
      <c r="AG13">
        <v>4.6114401033697519</v>
      </c>
      <c r="AH13">
        <v>13.663200643325551</v>
      </c>
      <c r="AI13">
        <v>1.5974663739190422</v>
      </c>
      <c r="AJ13">
        <v>0</v>
      </c>
      <c r="AK13">
        <v>0</v>
      </c>
      <c r="AL13">
        <v>0</v>
      </c>
      <c r="AM13">
        <v>1.0095987778305295</v>
      </c>
      <c r="AN13">
        <v>6.7732594265165771E-2</v>
      </c>
      <c r="AO13">
        <v>0</v>
      </c>
      <c r="AP13">
        <v>0</v>
      </c>
      <c r="AQ13">
        <v>4.3860056469856579</v>
      </c>
      <c r="AR13">
        <v>0</v>
      </c>
      <c r="AS13">
        <v>2.8115407566422066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2.9086382067039107</v>
      </c>
      <c r="AZ13">
        <v>4.8600000000000003</v>
      </c>
      <c r="BA13">
        <v>3.410757952380953</v>
      </c>
      <c r="BB13">
        <v>2.5410626731141202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60.448371220173044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1.5185786220735786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4.5454961318983793</v>
      </c>
      <c r="AC14">
        <v>2.9167180059186393</v>
      </c>
      <c r="AD14">
        <v>2.6515385660941688</v>
      </c>
      <c r="AE14">
        <v>4.9242858838228463</v>
      </c>
      <c r="AF14">
        <v>2.0243102818285323</v>
      </c>
      <c r="AG14">
        <v>4.6114401033697519</v>
      </c>
      <c r="AH14">
        <v>13.663200643325551</v>
      </c>
      <c r="AI14">
        <v>1.5974663739190422</v>
      </c>
      <c r="AJ14">
        <v>0</v>
      </c>
      <c r="AK14">
        <v>0</v>
      </c>
      <c r="AL14">
        <v>0</v>
      </c>
      <c r="AM14">
        <v>1.0095987778305295</v>
      </c>
      <c r="AN14">
        <v>6.7732594265165771E-2</v>
      </c>
      <c r="AO14">
        <v>0</v>
      </c>
      <c r="AP14">
        <v>0</v>
      </c>
      <c r="AQ14">
        <v>4.3860056469856579</v>
      </c>
      <c r="AR14">
        <v>0</v>
      </c>
      <c r="AS14">
        <v>2.8115407566422066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2.9086382067039107</v>
      </c>
      <c r="AZ14">
        <v>4.8600000000000003</v>
      </c>
      <c r="BA14">
        <v>3.410757952380953</v>
      </c>
      <c r="BB14">
        <v>2.5410626731141202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60.448371220173044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1.5185786220735786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4.5454961318983793</v>
      </c>
      <c r="AC15">
        <v>2.9167180059186393</v>
      </c>
      <c r="AD15">
        <v>2.6515385660941688</v>
      </c>
      <c r="AE15">
        <v>4.9242858838228463</v>
      </c>
      <c r="AF15">
        <v>2.0243102818285323</v>
      </c>
      <c r="AG15">
        <v>4.6114401033697519</v>
      </c>
      <c r="AH15">
        <v>13.663200643325551</v>
      </c>
      <c r="AI15">
        <v>1.5974663739190422</v>
      </c>
      <c r="AJ15">
        <v>0</v>
      </c>
      <c r="AK15">
        <v>0</v>
      </c>
      <c r="AL15">
        <v>0</v>
      </c>
      <c r="AM15">
        <v>1.0095987778305295</v>
      </c>
      <c r="AN15">
        <v>6.7732594265165771E-2</v>
      </c>
      <c r="AO15">
        <v>0</v>
      </c>
      <c r="AP15">
        <v>0</v>
      </c>
      <c r="AQ15">
        <v>4.3860056469856579</v>
      </c>
      <c r="AR15">
        <v>0</v>
      </c>
      <c r="AS15">
        <v>3.0671354160737865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2.9086382067039107</v>
      </c>
      <c r="AZ15">
        <v>4.8600000000000003</v>
      </c>
      <c r="BA15">
        <v>3.410757952380953</v>
      </c>
      <c r="BB15">
        <v>2.5410626731141202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60.703965879604624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9.7615836340381857E-5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1.5185786220735786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4.5454961318983793</v>
      </c>
      <c r="AC16">
        <v>2.9167180059186393</v>
      </c>
      <c r="AD16">
        <v>2.6515385660941688</v>
      </c>
      <c r="AE16">
        <v>4.9242858838228463</v>
      </c>
      <c r="AF16">
        <v>2.0243102818285323</v>
      </c>
      <c r="AG16">
        <v>4.6114401033697519</v>
      </c>
      <c r="AH16">
        <v>13.663200643325551</v>
      </c>
      <c r="AI16">
        <v>1.5974663739190422</v>
      </c>
      <c r="AJ16">
        <v>0</v>
      </c>
      <c r="AK16">
        <v>0</v>
      </c>
      <c r="AL16">
        <v>0</v>
      </c>
      <c r="AM16">
        <v>1.0095987778305295</v>
      </c>
      <c r="AN16">
        <v>6.7732594265165771E-2</v>
      </c>
      <c r="AO16">
        <v>0</v>
      </c>
      <c r="AP16">
        <v>0</v>
      </c>
      <c r="AQ16">
        <v>4.3860056469856579</v>
      </c>
      <c r="AR16">
        <v>0</v>
      </c>
      <c r="AS16">
        <v>3.0671354160737865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2.9086382067039107</v>
      </c>
      <c r="AZ16">
        <v>4.8600000000000003</v>
      </c>
      <c r="BA16">
        <v>3.410757952380953</v>
      </c>
      <c r="BB16">
        <v>2.5410626731141202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60.704063495440963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1.5185786220735786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4.5454961318983793</v>
      </c>
      <c r="AC17">
        <v>2.9167180059186393</v>
      </c>
      <c r="AD17">
        <v>2.6515385660941688</v>
      </c>
      <c r="AE17">
        <v>4.9242858838228463</v>
      </c>
      <c r="AF17">
        <v>2.0243102818285323</v>
      </c>
      <c r="AG17">
        <v>4.6114401033697519</v>
      </c>
      <c r="AH17">
        <v>13.663200643325551</v>
      </c>
      <c r="AI17">
        <v>1.5974663739190422</v>
      </c>
      <c r="AJ17">
        <v>0</v>
      </c>
      <c r="AK17">
        <v>0</v>
      </c>
      <c r="AL17">
        <v>0</v>
      </c>
      <c r="AM17">
        <v>1.0095987778305295</v>
      </c>
      <c r="AN17">
        <v>6.7732594265165771E-2</v>
      </c>
      <c r="AO17">
        <v>0</v>
      </c>
      <c r="AP17">
        <v>0</v>
      </c>
      <c r="AQ17">
        <v>4.3860056469856579</v>
      </c>
      <c r="AR17">
        <v>0</v>
      </c>
      <c r="AS17">
        <v>3.0671354160737865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2.9086382067039107</v>
      </c>
      <c r="AZ17">
        <v>4.8600000000000003</v>
      </c>
      <c r="BA17">
        <v>3.410757952380953</v>
      </c>
      <c r="BB17">
        <v>2.5410626731141202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60.703965879604624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1.5185786220735786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4.5454961318983793</v>
      </c>
      <c r="AC18">
        <v>2.9167180059186393</v>
      </c>
      <c r="AD18">
        <v>2.6515385660941688</v>
      </c>
      <c r="AE18">
        <v>4.9242858838228463</v>
      </c>
      <c r="AF18">
        <v>2.0243102818285323</v>
      </c>
      <c r="AG18">
        <v>4.6114401033697519</v>
      </c>
      <c r="AH18">
        <v>13.663200643325551</v>
      </c>
      <c r="AI18">
        <v>1.5974663739190422</v>
      </c>
      <c r="AJ18">
        <v>0</v>
      </c>
      <c r="AK18">
        <v>0</v>
      </c>
      <c r="AL18">
        <v>0</v>
      </c>
      <c r="AM18">
        <v>1.0095987778305295</v>
      </c>
      <c r="AN18">
        <v>6.7732594265165771E-2</v>
      </c>
      <c r="AO18">
        <v>0</v>
      </c>
      <c r="AP18">
        <v>0</v>
      </c>
      <c r="AQ18">
        <v>4.3860056469856579</v>
      </c>
      <c r="AR18">
        <v>0</v>
      </c>
      <c r="AS18">
        <v>3.0671354160737865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2.9086382067039107</v>
      </c>
      <c r="AZ18">
        <v>4.8600000000000003</v>
      </c>
      <c r="BA18">
        <v>3.410757952380953</v>
      </c>
      <c r="BB18">
        <v>2.5410626731141202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60.703965879604624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1.5185786220735786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4.5454961318983793</v>
      </c>
      <c r="AC19">
        <v>2.9167180059186393</v>
      </c>
      <c r="AD19">
        <v>2.6515385660941688</v>
      </c>
      <c r="AE19">
        <v>4.9242858838228463</v>
      </c>
      <c r="AF19">
        <v>2.0243102818285323</v>
      </c>
      <c r="AG19">
        <v>4.6114401033697519</v>
      </c>
      <c r="AH19">
        <v>13.663200643325551</v>
      </c>
      <c r="AI19">
        <v>1.5974663739190422</v>
      </c>
      <c r="AJ19">
        <v>0</v>
      </c>
      <c r="AK19">
        <v>0</v>
      </c>
      <c r="AL19">
        <v>0</v>
      </c>
      <c r="AM19">
        <v>1.0095987778305295</v>
      </c>
      <c r="AN19">
        <v>6.7732594265165771E-2</v>
      </c>
      <c r="AO19">
        <v>0</v>
      </c>
      <c r="AP19">
        <v>0</v>
      </c>
      <c r="AQ19">
        <v>4.3860056469856579</v>
      </c>
      <c r="AR19">
        <v>0</v>
      </c>
      <c r="AS19">
        <v>2.8115407566422066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2.9086382067039107</v>
      </c>
      <c r="AZ19">
        <v>4.8600000000000003</v>
      </c>
      <c r="BA19">
        <v>3.410757952380953</v>
      </c>
      <c r="BB19">
        <v>2.5410626731141202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60.448371220173044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1.5185786220735786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4.5454961318983793</v>
      </c>
      <c r="AC20">
        <v>2.9167180059186393</v>
      </c>
      <c r="AD20">
        <v>2.6515385660941688</v>
      </c>
      <c r="AE20">
        <v>4.9242858838228463</v>
      </c>
      <c r="AF20">
        <v>2.0243102818285323</v>
      </c>
      <c r="AG20">
        <v>4.6114401033697519</v>
      </c>
      <c r="AH20">
        <v>13.663200643325551</v>
      </c>
      <c r="AI20">
        <v>1.5974663739190422</v>
      </c>
      <c r="AJ20">
        <v>0</v>
      </c>
      <c r="AK20">
        <v>0</v>
      </c>
      <c r="AL20">
        <v>0</v>
      </c>
      <c r="AM20">
        <v>1.0095987778305295</v>
      </c>
      <c r="AN20">
        <v>6.7732594265165771E-2</v>
      </c>
      <c r="AO20">
        <v>0</v>
      </c>
      <c r="AP20">
        <v>0</v>
      </c>
      <c r="AQ20">
        <v>4.3860056469856579</v>
      </c>
      <c r="AR20">
        <v>0</v>
      </c>
      <c r="AS20">
        <v>2.8115407566422066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2.9086382067039107</v>
      </c>
      <c r="AZ20">
        <v>4.8600000000000003</v>
      </c>
      <c r="BA20">
        <v>3.410757952380953</v>
      </c>
      <c r="BB20">
        <v>2.5410626731141202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60.448371220173044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1.5185786220735786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4.5454961318983793</v>
      </c>
      <c r="AC21">
        <v>2.9167180059186393</v>
      </c>
      <c r="AD21">
        <v>2.6515385660941688</v>
      </c>
      <c r="AE21">
        <v>4.9242858838228463</v>
      </c>
      <c r="AF21">
        <v>2.0243102818285323</v>
      </c>
      <c r="AG21">
        <v>4.6114401033697519</v>
      </c>
      <c r="AH21">
        <v>13.663200643325551</v>
      </c>
      <c r="AI21">
        <v>1.5974663739190422</v>
      </c>
      <c r="AJ21">
        <v>0</v>
      </c>
      <c r="AK21">
        <v>0</v>
      </c>
      <c r="AL21">
        <v>0</v>
      </c>
      <c r="AM21">
        <v>1.0095987778305295</v>
      </c>
      <c r="AN21">
        <v>6.7732594265165771E-2</v>
      </c>
      <c r="AO21">
        <v>0</v>
      </c>
      <c r="AP21">
        <v>0</v>
      </c>
      <c r="AQ21">
        <v>4.3860056469856579</v>
      </c>
      <c r="AR21">
        <v>0</v>
      </c>
      <c r="AS21">
        <v>2.8115407566422066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2.9086382067039107</v>
      </c>
      <c r="AZ21">
        <v>4.8600000000000003</v>
      </c>
      <c r="BA21">
        <v>3.410757952380953</v>
      </c>
      <c r="BB21">
        <v>2.5410626731141202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60.448371220173044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1.5185786220735786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4.5454961318983793</v>
      </c>
      <c r="AC22">
        <v>2.9167180059186393</v>
      </c>
      <c r="AD22">
        <v>2.6515385660941688</v>
      </c>
      <c r="AE22">
        <v>4.9242858838228463</v>
      </c>
      <c r="AF22">
        <v>2.0243102818285323</v>
      </c>
      <c r="AG22">
        <v>4.6114401033697519</v>
      </c>
      <c r="AH22">
        <v>13.663200643325551</v>
      </c>
      <c r="AI22">
        <v>1.5974663739190422</v>
      </c>
      <c r="AJ22">
        <v>0</v>
      </c>
      <c r="AK22">
        <v>0</v>
      </c>
      <c r="AL22">
        <v>0</v>
      </c>
      <c r="AM22">
        <v>1.0095987778305295</v>
      </c>
      <c r="AN22">
        <v>6.7732594265165771E-2</v>
      </c>
      <c r="AO22">
        <v>0</v>
      </c>
      <c r="AP22">
        <v>0</v>
      </c>
      <c r="AQ22">
        <v>4.3860056469856579</v>
      </c>
      <c r="AR22">
        <v>0</v>
      </c>
      <c r="AS22">
        <v>2.8115407566422066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2.9086382067039107</v>
      </c>
      <c r="AZ22">
        <v>4.8600000000000003</v>
      </c>
      <c r="BA22">
        <v>3.410757952380953</v>
      </c>
      <c r="BB22">
        <v>2.5410626731141202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60.448371220173044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1.5185786220735786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4.5454961318983793</v>
      </c>
      <c r="AC23">
        <v>2.9167180059186393</v>
      </c>
      <c r="AD23">
        <v>2.6515385660941688</v>
      </c>
      <c r="AE23">
        <v>4.9242858838228463</v>
      </c>
      <c r="AF23">
        <v>1.5182327682181835</v>
      </c>
      <c r="AG23">
        <v>4.6114401033697519</v>
      </c>
      <c r="AH23">
        <v>13.663200643325551</v>
      </c>
      <c r="AI23">
        <v>1.5974663739190422</v>
      </c>
      <c r="AJ23">
        <v>0</v>
      </c>
      <c r="AK23">
        <v>0</v>
      </c>
      <c r="AL23">
        <v>0</v>
      </c>
      <c r="AM23">
        <v>1.0095987778305295</v>
      </c>
      <c r="AN23">
        <v>6.7732594265165771E-2</v>
      </c>
      <c r="AO23">
        <v>0</v>
      </c>
      <c r="AP23">
        <v>0</v>
      </c>
      <c r="AQ23">
        <v>3.2895043174840231</v>
      </c>
      <c r="AR23">
        <v>0</v>
      </c>
      <c r="AS23">
        <v>2.8115407566422066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2.9086382067039107</v>
      </c>
      <c r="AZ23">
        <v>4.8600000000000003</v>
      </c>
      <c r="BA23">
        <v>3.410757952380953</v>
      </c>
      <c r="BB23">
        <v>2.5410626731141202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58.845792377061059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0.4699978477622257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1.5185786220735786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4.5454961318983793</v>
      </c>
      <c r="AC24">
        <v>2.9167180059186393</v>
      </c>
      <c r="AD24">
        <v>2.6515385660941688</v>
      </c>
      <c r="AE24">
        <v>4.9242858838228463</v>
      </c>
      <c r="AF24">
        <v>1.5182327682181835</v>
      </c>
      <c r="AG24">
        <v>4.6114401033697519</v>
      </c>
      <c r="AH24">
        <v>13.663200643325551</v>
      </c>
      <c r="AI24">
        <v>1.5974663739190422</v>
      </c>
      <c r="AJ24">
        <v>0</v>
      </c>
      <c r="AK24">
        <v>0</v>
      </c>
      <c r="AL24">
        <v>0</v>
      </c>
      <c r="AM24">
        <v>1.0095987778305295</v>
      </c>
      <c r="AN24">
        <v>6.7732594265165771E-2</v>
      </c>
      <c r="AO24">
        <v>0</v>
      </c>
      <c r="AP24">
        <v>0</v>
      </c>
      <c r="AQ24">
        <v>1.7712714965207861</v>
      </c>
      <c r="AR24">
        <v>0</v>
      </c>
      <c r="AS24">
        <v>2.8115407566422066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2.9086382067039107</v>
      </c>
      <c r="AZ24">
        <v>4.8600000000000003</v>
      </c>
      <c r="BA24">
        <v>3.410757952380953</v>
      </c>
      <c r="BB24">
        <v>2.5410626731141202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57.797557403860047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0.4699978477622257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1.5185786220735786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4.5454961318983793</v>
      </c>
      <c r="AC25">
        <v>2.9167180059186393</v>
      </c>
      <c r="AD25">
        <v>1.7636028423933454</v>
      </c>
      <c r="AE25">
        <v>4.9242858838228463</v>
      </c>
      <c r="AF25">
        <v>1.5182327682181835</v>
      </c>
      <c r="AG25">
        <v>4.6114401033697519</v>
      </c>
      <c r="AH25">
        <v>13.663200643325551</v>
      </c>
      <c r="AI25">
        <v>1.5974663739190422</v>
      </c>
      <c r="AJ25">
        <v>0</v>
      </c>
      <c r="AK25">
        <v>0</v>
      </c>
      <c r="AL25">
        <v>0</v>
      </c>
      <c r="AM25">
        <v>1.0095987778305295</v>
      </c>
      <c r="AN25">
        <v>6.7732594265165771E-2</v>
      </c>
      <c r="AO25">
        <v>0</v>
      </c>
      <c r="AP25">
        <v>0</v>
      </c>
      <c r="AQ25">
        <v>0</v>
      </c>
      <c r="AR25">
        <v>0</v>
      </c>
      <c r="AS25">
        <v>3.0671354160737865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2.9086382067039107</v>
      </c>
      <c r="AZ25">
        <v>4.8600000000000003</v>
      </c>
      <c r="BA25">
        <v>3.410757952380953</v>
      </c>
      <c r="BB25">
        <v>2.5410626731141202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55.393944843070017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0.4699978477622257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1.5185786220735786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4.5454961318983793</v>
      </c>
      <c r="AC26">
        <v>2.9167180059186393</v>
      </c>
      <c r="AD26">
        <v>1.7636028423933454</v>
      </c>
      <c r="AE26">
        <v>4.9242858838228463</v>
      </c>
      <c r="AF26">
        <v>1.5182327682181835</v>
      </c>
      <c r="AG26">
        <v>4.6114401033697519</v>
      </c>
      <c r="AH26">
        <v>13.663200643325551</v>
      </c>
      <c r="AI26">
        <v>1.5974663739190422</v>
      </c>
      <c r="AJ26">
        <v>0</v>
      </c>
      <c r="AK26">
        <v>0</v>
      </c>
      <c r="AL26">
        <v>0</v>
      </c>
      <c r="AM26">
        <v>1.0095987778305295</v>
      </c>
      <c r="AN26">
        <v>6.7732594265165771E-2</v>
      </c>
      <c r="AO26">
        <v>0</v>
      </c>
      <c r="AP26">
        <v>0</v>
      </c>
      <c r="AQ26">
        <v>0</v>
      </c>
      <c r="AR26">
        <v>0</v>
      </c>
      <c r="AS26">
        <v>3.0671354160737865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2.9086382067039107</v>
      </c>
      <c r="AZ26">
        <v>4.8600000000000003</v>
      </c>
      <c r="BA26">
        <v>3.410757952380953</v>
      </c>
      <c r="BB26">
        <v>2.5410626731141202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55.393944843070017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0.4699978477622257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1.5185786220735786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4.5454961318983793</v>
      </c>
      <c r="AC27">
        <v>2.9167180059186393</v>
      </c>
      <c r="AD27">
        <v>1.7636028423933454</v>
      </c>
      <c r="AE27">
        <v>4.9242858838228463</v>
      </c>
      <c r="AF27">
        <v>1.5182327682181835</v>
      </c>
      <c r="AG27">
        <v>4.6114401033697519</v>
      </c>
      <c r="AH27">
        <v>13.663200643325551</v>
      </c>
      <c r="AI27">
        <v>1.9169596487028508</v>
      </c>
      <c r="AJ27">
        <v>0</v>
      </c>
      <c r="AK27">
        <v>0</v>
      </c>
      <c r="AL27">
        <v>0</v>
      </c>
      <c r="AM27">
        <v>1.0095987778305295</v>
      </c>
      <c r="AN27">
        <v>6.7732594265165771E-2</v>
      </c>
      <c r="AO27">
        <v>0</v>
      </c>
      <c r="AP27">
        <v>0</v>
      </c>
      <c r="AQ27">
        <v>0</v>
      </c>
      <c r="AR27">
        <v>0</v>
      </c>
      <c r="AS27">
        <v>3.0671354160737865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2.9086382067039107</v>
      </c>
      <c r="AZ27">
        <v>4.8600000000000003</v>
      </c>
      <c r="BA27">
        <v>3.410757952380953</v>
      </c>
      <c r="BB27">
        <v>2.5410626731141202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55.713438117853826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0.4699978477622257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1.5185786220735786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4.5454961318983793</v>
      </c>
      <c r="AC28">
        <v>2.9167180059186393</v>
      </c>
      <c r="AD28">
        <v>1.7636028423933454</v>
      </c>
      <c r="AE28">
        <v>4.9242858838228463</v>
      </c>
      <c r="AF28">
        <v>1.5182327682181835</v>
      </c>
      <c r="AG28">
        <v>4.6114401033697519</v>
      </c>
      <c r="AH28">
        <v>13.663200643325551</v>
      </c>
      <c r="AI28">
        <v>2.3003515090262576</v>
      </c>
      <c r="AJ28">
        <v>0</v>
      </c>
      <c r="AK28">
        <v>0</v>
      </c>
      <c r="AL28">
        <v>0</v>
      </c>
      <c r="AM28">
        <v>1.0095987778305295</v>
      </c>
      <c r="AN28">
        <v>6.7732594265165771E-2</v>
      </c>
      <c r="AO28">
        <v>0</v>
      </c>
      <c r="AP28">
        <v>0</v>
      </c>
      <c r="AQ28">
        <v>0</v>
      </c>
      <c r="AR28">
        <v>0</v>
      </c>
      <c r="AS28">
        <v>3.0671354160737865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2.9086382067039107</v>
      </c>
      <c r="AZ28">
        <v>4.8600000000000003</v>
      </c>
      <c r="BA28">
        <v>3.410757952380953</v>
      </c>
      <c r="BB28">
        <v>2.5410626731141202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56.096829978177233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0.4699978477622257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1.5185786220735786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4.5454961318983793</v>
      </c>
      <c r="AC29">
        <v>2.9167180059186393</v>
      </c>
      <c r="AD29">
        <v>1.7636028423933454</v>
      </c>
      <c r="AE29">
        <v>4.9242858838228463</v>
      </c>
      <c r="AF29">
        <v>1.5182327682181835</v>
      </c>
      <c r="AG29">
        <v>4.6114401033697519</v>
      </c>
      <c r="AH29">
        <v>13.663200643325551</v>
      </c>
      <c r="AI29">
        <v>4.924285831466066</v>
      </c>
      <c r="AJ29">
        <v>0</v>
      </c>
      <c r="AK29">
        <v>0</v>
      </c>
      <c r="AL29">
        <v>0</v>
      </c>
      <c r="AM29">
        <v>1.0095987778305295</v>
      </c>
      <c r="AN29">
        <v>6.7732594265165771E-2</v>
      </c>
      <c r="AO29">
        <v>0</v>
      </c>
      <c r="AP29">
        <v>0</v>
      </c>
      <c r="AQ29">
        <v>0</v>
      </c>
      <c r="AR29">
        <v>0</v>
      </c>
      <c r="AS29">
        <v>2.8115407566422066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2.9086382067039107</v>
      </c>
      <c r="AZ29">
        <v>4.8600000000000003</v>
      </c>
      <c r="BA29">
        <v>3.410757952380953</v>
      </c>
      <c r="BB29">
        <v>2.5410626731141202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58.465169641185462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0.4699978477622257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1.5185786220735786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4.5454961318983793</v>
      </c>
      <c r="AC30">
        <v>2.9167180059186393</v>
      </c>
      <c r="AD30">
        <v>1.7636028423933454</v>
      </c>
      <c r="AE30">
        <v>4.9242858838228463</v>
      </c>
      <c r="AF30">
        <v>1.5182327682181835</v>
      </c>
      <c r="AG30">
        <v>4.6114401033697519</v>
      </c>
      <c r="AH30">
        <v>13.663200643325551</v>
      </c>
      <c r="AI30">
        <v>4.924285831466066</v>
      </c>
      <c r="AJ30">
        <v>0</v>
      </c>
      <c r="AK30">
        <v>0</v>
      </c>
      <c r="AL30">
        <v>0</v>
      </c>
      <c r="AM30">
        <v>1.0095987778305295</v>
      </c>
      <c r="AN30">
        <v>6.7732594265165771E-2</v>
      </c>
      <c r="AO30">
        <v>0</v>
      </c>
      <c r="AP30">
        <v>0</v>
      </c>
      <c r="AQ30">
        <v>0</v>
      </c>
      <c r="AR30">
        <v>0</v>
      </c>
      <c r="AS30">
        <v>2.8115407566422066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2.9086382067039107</v>
      </c>
      <c r="AZ30">
        <v>4.8600000000000003</v>
      </c>
      <c r="BA30">
        <v>3.410757952380953</v>
      </c>
      <c r="BB30">
        <v>2.5410626731141202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58.465169641185462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0.4699978477622257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1.5185786220735786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4.5454961318983793</v>
      </c>
      <c r="AC31">
        <v>2.9167180059186393</v>
      </c>
      <c r="AD31">
        <v>1.7636028423933454</v>
      </c>
      <c r="AE31">
        <v>4.9242858838228463</v>
      </c>
      <c r="AF31">
        <v>1.5182327682181835</v>
      </c>
      <c r="AG31">
        <v>4.6114401033697519</v>
      </c>
      <c r="AH31">
        <v>13.663200643325551</v>
      </c>
      <c r="AI31">
        <v>4.924285831466066</v>
      </c>
      <c r="AJ31">
        <v>0</v>
      </c>
      <c r="AK31">
        <v>0</v>
      </c>
      <c r="AL31">
        <v>0</v>
      </c>
      <c r="AM31">
        <v>1.0095987778305295</v>
      </c>
      <c r="AN31">
        <v>6.7732594265165771E-2</v>
      </c>
      <c r="AO31">
        <v>0</v>
      </c>
      <c r="AP31">
        <v>0</v>
      </c>
      <c r="AQ31">
        <v>0</v>
      </c>
      <c r="AR31">
        <v>0</v>
      </c>
      <c r="AS31">
        <v>2.3003515206299086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2.9086382067039107</v>
      </c>
      <c r="AZ31">
        <v>4.8600000000000003</v>
      </c>
      <c r="BA31">
        <v>3.410757952380953</v>
      </c>
      <c r="BB31">
        <v>2.5410626731141202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57.953980405173162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0.4699978477622257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1.5185786220735786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4.5454961318983793</v>
      </c>
      <c r="AC32">
        <v>2.9167180059186393</v>
      </c>
      <c r="AD32">
        <v>1.7636028423933454</v>
      </c>
      <c r="AE32">
        <v>4.9242858838228463</v>
      </c>
      <c r="AF32">
        <v>1.5182327682181835</v>
      </c>
      <c r="AG32">
        <v>4.6114401033697519</v>
      </c>
      <c r="AH32">
        <v>13.663200643325551</v>
      </c>
      <c r="AI32">
        <v>4.924285831466066</v>
      </c>
      <c r="AJ32">
        <v>0</v>
      </c>
      <c r="AK32">
        <v>0</v>
      </c>
      <c r="AL32">
        <v>0</v>
      </c>
      <c r="AM32">
        <v>1.0095987778305295</v>
      </c>
      <c r="AN32">
        <v>6.7732594265165771E-2</v>
      </c>
      <c r="AO32">
        <v>0</v>
      </c>
      <c r="AP32">
        <v>0</v>
      </c>
      <c r="AQ32">
        <v>0</v>
      </c>
      <c r="AR32">
        <v>0</v>
      </c>
      <c r="AS32">
        <v>2.3003515206299086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2.9086382067039107</v>
      </c>
      <c r="AZ32">
        <v>4.8600000000000003</v>
      </c>
      <c r="BA32">
        <v>3.410757952380953</v>
      </c>
      <c r="BB32">
        <v>2.5410626731141202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57.953980405173162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0.4699978477622257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1.5185786220735786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4.5454961318983793</v>
      </c>
      <c r="AC33">
        <v>2.9167180059186393</v>
      </c>
      <c r="AD33">
        <v>1.7636028423933454</v>
      </c>
      <c r="AE33">
        <v>4.9242858838228463</v>
      </c>
      <c r="AF33">
        <v>1.5182327682181835</v>
      </c>
      <c r="AG33">
        <v>4.6114401033697519</v>
      </c>
      <c r="AH33">
        <v>13.663200643325551</v>
      </c>
      <c r="AI33">
        <v>4.924285831466066</v>
      </c>
      <c r="AJ33">
        <v>0</v>
      </c>
      <c r="AK33">
        <v>0</v>
      </c>
      <c r="AL33">
        <v>0</v>
      </c>
      <c r="AM33">
        <v>1.0095987778305295</v>
      </c>
      <c r="AN33">
        <v>6.7732594265165771E-2</v>
      </c>
      <c r="AO33">
        <v>0</v>
      </c>
      <c r="AP33">
        <v>0</v>
      </c>
      <c r="AQ33">
        <v>0</v>
      </c>
      <c r="AR33">
        <v>0</v>
      </c>
      <c r="AS33">
        <v>2.3003515206299086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2.9086382067039107</v>
      </c>
      <c r="AZ33">
        <v>4.8600000000000003</v>
      </c>
      <c r="BA33">
        <v>3.410757952380953</v>
      </c>
      <c r="BB33">
        <v>2.5410626731141202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57.953980405173162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0.4699978477622257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1.5185786220735786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4.5454961318983793</v>
      </c>
      <c r="AC34">
        <v>2.9167180059186393</v>
      </c>
      <c r="AD34">
        <v>1.7636028423933454</v>
      </c>
      <c r="AE34">
        <v>4.9242858838228463</v>
      </c>
      <c r="AF34">
        <v>1.5182327682181835</v>
      </c>
      <c r="AG34">
        <v>4.6114401033697519</v>
      </c>
      <c r="AH34">
        <v>13.663200643325551</v>
      </c>
      <c r="AI34">
        <v>4.924285831466066</v>
      </c>
      <c r="AJ34">
        <v>0</v>
      </c>
      <c r="AK34">
        <v>0</v>
      </c>
      <c r="AL34">
        <v>0</v>
      </c>
      <c r="AM34">
        <v>0.89458115221667966</v>
      </c>
      <c r="AN34">
        <v>6.7732594265165771E-2</v>
      </c>
      <c r="AO34">
        <v>0</v>
      </c>
      <c r="AP34">
        <v>0</v>
      </c>
      <c r="AQ34">
        <v>0</v>
      </c>
      <c r="AR34">
        <v>0</v>
      </c>
      <c r="AS34">
        <v>2.3003515206299086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2.9086382067039107</v>
      </c>
      <c r="AZ34">
        <v>4.8600000000000003</v>
      </c>
      <c r="BA34">
        <v>3.410757952380953</v>
      </c>
      <c r="BB34">
        <v>2.5410626731141202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57.83896277955931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0.4699978477622257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1.5685318662207359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4.5454961318983793</v>
      </c>
      <c r="AC35">
        <v>2.9167180059186393</v>
      </c>
      <c r="AD35">
        <v>1.7636028423933454</v>
      </c>
      <c r="AE35">
        <v>4.9242858838228463</v>
      </c>
      <c r="AF35">
        <v>1.5182327682181835</v>
      </c>
      <c r="AG35">
        <v>4.6114401033697519</v>
      </c>
      <c r="AH35">
        <v>13.663200643325551</v>
      </c>
      <c r="AI35">
        <v>1.5974663739190422</v>
      </c>
      <c r="AJ35">
        <v>0</v>
      </c>
      <c r="AK35">
        <v>0</v>
      </c>
      <c r="AL35">
        <v>0</v>
      </c>
      <c r="AM35">
        <v>0.49840948835794302</v>
      </c>
      <c r="AN35">
        <v>6.7732594265165771E-2</v>
      </c>
      <c r="AO35">
        <v>0</v>
      </c>
      <c r="AP35">
        <v>0</v>
      </c>
      <c r="AQ35">
        <v>0</v>
      </c>
      <c r="AR35">
        <v>0</v>
      </c>
      <c r="AS35">
        <v>2.3003515206299086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2.9086382067039107</v>
      </c>
      <c r="AZ35">
        <v>4.8600000000000003</v>
      </c>
      <c r="BA35">
        <v>3.410757952380953</v>
      </c>
      <c r="BB35">
        <v>2.7111337969052225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54.335996026091806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0.4699978477622257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1.5685318662207359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4.5454961318983793</v>
      </c>
      <c r="AC36">
        <v>2.9167180059186393</v>
      </c>
      <c r="AD36">
        <v>1.7636028423933454</v>
      </c>
      <c r="AE36">
        <v>4.9242858838228463</v>
      </c>
      <c r="AF36">
        <v>1.5182327682181835</v>
      </c>
      <c r="AG36">
        <v>4.6114401033697519</v>
      </c>
      <c r="AH36">
        <v>13.663200643325551</v>
      </c>
      <c r="AI36">
        <v>1.5974663739190422</v>
      </c>
      <c r="AJ36">
        <v>0</v>
      </c>
      <c r="AK36">
        <v>0</v>
      </c>
      <c r="AL36">
        <v>0</v>
      </c>
      <c r="AM36">
        <v>0.49840948835794302</v>
      </c>
      <c r="AN36">
        <v>6.7732594265165771E-2</v>
      </c>
      <c r="AO36">
        <v>0</v>
      </c>
      <c r="AP36">
        <v>0</v>
      </c>
      <c r="AQ36">
        <v>0</v>
      </c>
      <c r="AR36">
        <v>0</v>
      </c>
      <c r="AS36">
        <v>2.3003515206299086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2.9086382067039107</v>
      </c>
      <c r="AZ36">
        <v>4.8600000000000003</v>
      </c>
      <c r="BA36">
        <v>3.410757952380953</v>
      </c>
      <c r="BB36">
        <v>2.7111337969052225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54.335996026091806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1.5685318662207359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4.5454961318983793</v>
      </c>
      <c r="AC37">
        <v>2.9167180059186393</v>
      </c>
      <c r="AD37">
        <v>1.7636028423933454</v>
      </c>
      <c r="AE37">
        <v>4.9242858838228463</v>
      </c>
      <c r="AF37">
        <v>1.5182327682181835</v>
      </c>
      <c r="AG37">
        <v>4.6114401033697519</v>
      </c>
      <c r="AH37">
        <v>13.663200643325551</v>
      </c>
      <c r="AI37">
        <v>1.5974663739190422</v>
      </c>
      <c r="AJ37">
        <v>0</v>
      </c>
      <c r="AK37">
        <v>0</v>
      </c>
      <c r="AL37">
        <v>0</v>
      </c>
      <c r="AM37">
        <v>0</v>
      </c>
      <c r="AN37">
        <v>6.7732594265165771E-2</v>
      </c>
      <c r="AO37">
        <v>0</v>
      </c>
      <c r="AP37">
        <v>0</v>
      </c>
      <c r="AQ37">
        <v>0</v>
      </c>
      <c r="AR37">
        <v>0</v>
      </c>
      <c r="AS37">
        <v>2.3003515206299086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2.9086382067039107</v>
      </c>
      <c r="AZ37">
        <v>4.8600000000000003</v>
      </c>
      <c r="BA37">
        <v>3.410757952380953</v>
      </c>
      <c r="BB37">
        <v>2.7111337969052225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53.36758868997164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1.5685318662207359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4.5454961318983793</v>
      </c>
      <c r="AC38">
        <v>2.9167180059186393</v>
      </c>
      <c r="AD38">
        <v>1.7636028423933454</v>
      </c>
      <c r="AE38">
        <v>4.9242858838228463</v>
      </c>
      <c r="AF38">
        <v>0.71694330850537125</v>
      </c>
      <c r="AG38">
        <v>4.6114401033697519</v>
      </c>
      <c r="AH38">
        <v>13.663200643325551</v>
      </c>
      <c r="AI38">
        <v>1.5974663739190422</v>
      </c>
      <c r="AJ38">
        <v>0</v>
      </c>
      <c r="AK38">
        <v>0</v>
      </c>
      <c r="AL38">
        <v>0</v>
      </c>
      <c r="AM38">
        <v>0</v>
      </c>
      <c r="AN38">
        <v>6.7732594265165771E-2</v>
      </c>
      <c r="AO38">
        <v>0</v>
      </c>
      <c r="AP38">
        <v>0</v>
      </c>
      <c r="AQ38">
        <v>0</v>
      </c>
      <c r="AR38">
        <v>0</v>
      </c>
      <c r="AS38">
        <v>2.3003515206299086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2.9086382067039107</v>
      </c>
      <c r="AZ38">
        <v>4.8600000000000003</v>
      </c>
      <c r="BA38">
        <v>3.410757952380953</v>
      </c>
      <c r="BB38">
        <v>2.7111337969052225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52.566299230258828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1.5685318662207359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4.5454961318983793</v>
      </c>
      <c r="AC39">
        <v>2.9167180059186393</v>
      </c>
      <c r="AD39">
        <v>1.7636028423933454</v>
      </c>
      <c r="AE39">
        <v>4.9242858838228463</v>
      </c>
      <c r="AF39">
        <v>0.71694330850537125</v>
      </c>
      <c r="AG39">
        <v>4.6114401033697519</v>
      </c>
      <c r="AH39">
        <v>13.663200643325551</v>
      </c>
      <c r="AI39">
        <v>1.5974663739190422</v>
      </c>
      <c r="AJ39">
        <v>0</v>
      </c>
      <c r="AK39">
        <v>0</v>
      </c>
      <c r="AL39">
        <v>0</v>
      </c>
      <c r="AM39">
        <v>0</v>
      </c>
      <c r="AN39">
        <v>6.7732594265165771E-2</v>
      </c>
      <c r="AO39">
        <v>0</v>
      </c>
      <c r="AP39">
        <v>0</v>
      </c>
      <c r="AQ39">
        <v>0</v>
      </c>
      <c r="AR39">
        <v>0</v>
      </c>
      <c r="AS39">
        <v>2.3003515206299086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2.9086382067039107</v>
      </c>
      <c r="AZ39">
        <v>4.8600000000000003</v>
      </c>
      <c r="BA39">
        <v>3.410757952380953</v>
      </c>
      <c r="BB39">
        <v>2.7111337969052225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52.566299230258828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1.5685318662207359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4.5454961318983793</v>
      </c>
      <c r="AC40">
        <v>2.9167180059186393</v>
      </c>
      <c r="AD40">
        <v>1.7636028423933454</v>
      </c>
      <c r="AE40">
        <v>4.9242858838228463</v>
      </c>
      <c r="AF40">
        <v>0.71694330850537125</v>
      </c>
      <c r="AG40">
        <v>4.6114401033697519</v>
      </c>
      <c r="AH40">
        <v>13.663200643325551</v>
      </c>
      <c r="AI40">
        <v>1.5974663739190422</v>
      </c>
      <c r="AJ40">
        <v>0</v>
      </c>
      <c r="AK40">
        <v>0</v>
      </c>
      <c r="AL40">
        <v>0</v>
      </c>
      <c r="AM40">
        <v>0</v>
      </c>
      <c r="AN40">
        <v>6.7732594265165771E-2</v>
      </c>
      <c r="AO40">
        <v>0</v>
      </c>
      <c r="AP40">
        <v>0</v>
      </c>
      <c r="AQ40">
        <v>0</v>
      </c>
      <c r="AR40">
        <v>0</v>
      </c>
      <c r="AS40">
        <v>2.3003515206299086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2.9086382067039107</v>
      </c>
      <c r="AZ40">
        <v>4.8600000000000003</v>
      </c>
      <c r="BA40">
        <v>3.410757952380953</v>
      </c>
      <c r="BB40">
        <v>2.7111337969052225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52.566299230258828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1.5401540000000002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4.5454961318983793</v>
      </c>
      <c r="AC41">
        <v>2.9167180059186393</v>
      </c>
      <c r="AD41">
        <v>1.7636028423933454</v>
      </c>
      <c r="AE41">
        <v>4.9242858838228463</v>
      </c>
      <c r="AF41">
        <v>0.71694330850537125</v>
      </c>
      <c r="AG41">
        <v>4.6114401033697519</v>
      </c>
      <c r="AH41">
        <v>13.663200643325551</v>
      </c>
      <c r="AI41">
        <v>1.5974663739190422</v>
      </c>
      <c r="AJ41">
        <v>0</v>
      </c>
      <c r="AK41">
        <v>0</v>
      </c>
      <c r="AL41">
        <v>0</v>
      </c>
      <c r="AM41">
        <v>0</v>
      </c>
      <c r="AN41">
        <v>6.7732594265165771E-2</v>
      </c>
      <c r="AO41">
        <v>0</v>
      </c>
      <c r="AP41">
        <v>0</v>
      </c>
      <c r="AQ41">
        <v>0</v>
      </c>
      <c r="AR41">
        <v>0</v>
      </c>
      <c r="AS41">
        <v>2.3003515206299086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2.9086382067039107</v>
      </c>
      <c r="AZ41">
        <v>4.8600000000000003</v>
      </c>
      <c r="BA41">
        <v>3.410757952380953</v>
      </c>
      <c r="BB41">
        <v>2.6704946581532418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52.497282225286114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1.5082918125000002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4.5454961318983793</v>
      </c>
      <c r="AC42">
        <v>2.9167180059186393</v>
      </c>
      <c r="AD42">
        <v>1.7636028423933454</v>
      </c>
      <c r="AE42">
        <v>4.9242858838228463</v>
      </c>
      <c r="AF42">
        <v>0.71694330850537125</v>
      </c>
      <c r="AG42">
        <v>4.6114401033697519</v>
      </c>
      <c r="AH42">
        <v>13.663200643325551</v>
      </c>
      <c r="AI42">
        <v>1.5974663739190422</v>
      </c>
      <c r="AJ42">
        <v>0</v>
      </c>
      <c r="AK42">
        <v>0</v>
      </c>
      <c r="AL42">
        <v>0</v>
      </c>
      <c r="AM42">
        <v>0</v>
      </c>
      <c r="AN42">
        <v>6.7732594265165771E-2</v>
      </c>
      <c r="AO42">
        <v>0</v>
      </c>
      <c r="AP42">
        <v>0</v>
      </c>
      <c r="AQ42">
        <v>0</v>
      </c>
      <c r="AR42">
        <v>0</v>
      </c>
      <c r="AS42">
        <v>2.3003515206299086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2.9086382067039107</v>
      </c>
      <c r="AZ42">
        <v>4.8600000000000003</v>
      </c>
      <c r="BA42">
        <v>3.410757952380953</v>
      </c>
      <c r="BB42">
        <v>2.6104743072289152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52.405399686861777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1.5185786220735786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4.5454961318983793</v>
      </c>
      <c r="AC43">
        <v>2.9167180059186393</v>
      </c>
      <c r="AD43">
        <v>1.7636028423933454</v>
      </c>
      <c r="AE43">
        <v>4.9242858838228463</v>
      </c>
      <c r="AF43">
        <v>0</v>
      </c>
      <c r="AG43">
        <v>4.6114401033697519</v>
      </c>
      <c r="AH43">
        <v>13.663200643325551</v>
      </c>
      <c r="AI43">
        <v>1.5974663739190422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2.3003515206299086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2.9086382067039107</v>
      </c>
      <c r="AZ43">
        <v>4.6915547743016761</v>
      </c>
      <c r="BA43">
        <v>3.410757952380953</v>
      </c>
      <c r="BB43">
        <v>2.5410626731141202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51.393153733851705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1.5185786220735786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4.5454961318983793</v>
      </c>
      <c r="AC44">
        <v>2.9167180059186393</v>
      </c>
      <c r="AD44">
        <v>1.7636028423933454</v>
      </c>
      <c r="AE44">
        <v>4.9242858838228463</v>
      </c>
      <c r="AF44">
        <v>0</v>
      </c>
      <c r="AG44">
        <v>4.6114401033697519</v>
      </c>
      <c r="AH44">
        <v>13.663200643325551</v>
      </c>
      <c r="AI44">
        <v>1.5974663739190422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2.3003515206299086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2.9086382067039107</v>
      </c>
      <c r="AZ44">
        <v>4.6915547743016761</v>
      </c>
      <c r="BA44">
        <v>3.410757952380953</v>
      </c>
      <c r="BB44">
        <v>2.5410626731141202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51.393153733851705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1.5185786220735786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4.5454961318983793</v>
      </c>
      <c r="AC45">
        <v>2.9167180059186393</v>
      </c>
      <c r="AD45">
        <v>1.7636028423933454</v>
      </c>
      <c r="AE45">
        <v>4.9242858838228463</v>
      </c>
      <c r="AF45">
        <v>0</v>
      </c>
      <c r="AG45">
        <v>4.6114401033697519</v>
      </c>
      <c r="AH45">
        <v>13.663200643325551</v>
      </c>
      <c r="AI45">
        <v>1.5974663739190422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2.3003515206299086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2.9086382067039107</v>
      </c>
      <c r="AZ45">
        <v>4.6915547743016761</v>
      </c>
      <c r="BA45">
        <v>3.410757952380953</v>
      </c>
      <c r="BB45">
        <v>2.5410626731141202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51.393153733851705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1.5185786220735786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4.5454961318983793</v>
      </c>
      <c r="AC46">
        <v>2.9167180059186393</v>
      </c>
      <c r="AD46">
        <v>1.7636028423933454</v>
      </c>
      <c r="AE46">
        <v>4.9242858838228463</v>
      </c>
      <c r="AF46">
        <v>0</v>
      </c>
      <c r="AG46">
        <v>4.6114401033697519</v>
      </c>
      <c r="AH46">
        <v>13.663200643325551</v>
      </c>
      <c r="AI46">
        <v>1.5974663739190422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2.3003515206299086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2.9086382067039107</v>
      </c>
      <c r="AZ46">
        <v>4.6915547743016761</v>
      </c>
      <c r="BA46">
        <v>3.410757952380953</v>
      </c>
      <c r="BB46">
        <v>2.5410626731141202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51.393153733851705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1.5185786220735786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4.5454961318983793</v>
      </c>
      <c r="AC47">
        <v>2.9167180059186393</v>
      </c>
      <c r="AD47">
        <v>1.7636028423933454</v>
      </c>
      <c r="AE47">
        <v>4.9242858838228463</v>
      </c>
      <c r="AF47">
        <v>0</v>
      </c>
      <c r="AG47">
        <v>4.6114401033697519</v>
      </c>
      <c r="AH47">
        <v>13.663200643325551</v>
      </c>
      <c r="AI47">
        <v>1.5974663739190422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2.3003515206299086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2.9086382067039107</v>
      </c>
      <c r="AZ47">
        <v>5.17995595951417</v>
      </c>
      <c r="BA47">
        <v>3.410757952380953</v>
      </c>
      <c r="BB47">
        <v>2.5410626731141202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51.881554919064193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1.5185786220735786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4.5454961318983793</v>
      </c>
      <c r="AC48">
        <v>2.9167180059186393</v>
      </c>
      <c r="AD48">
        <v>1.7636028423933454</v>
      </c>
      <c r="AE48">
        <v>4.9242858838228463</v>
      </c>
      <c r="AF48">
        <v>0</v>
      </c>
      <c r="AG48">
        <v>4.6114401033697519</v>
      </c>
      <c r="AH48">
        <v>13.663200643325551</v>
      </c>
      <c r="AI48">
        <v>1.5974663739190422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2.3003515206299086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2.9086382067039107</v>
      </c>
      <c r="AZ48">
        <v>5.17995595951417</v>
      </c>
      <c r="BA48">
        <v>3.410757952380953</v>
      </c>
      <c r="BB48">
        <v>2.5410626731141202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51.881554919064193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1.5185786220735786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4.5454961318983793</v>
      </c>
      <c r="AC49">
        <v>2.9167180059186393</v>
      </c>
      <c r="AD49">
        <v>1.7636028423933454</v>
      </c>
      <c r="AE49">
        <v>4.9242858838228463</v>
      </c>
      <c r="AF49">
        <v>0</v>
      </c>
      <c r="AG49">
        <v>4.6114401033697519</v>
      </c>
      <c r="AH49">
        <v>13.663200643325551</v>
      </c>
      <c r="AI49">
        <v>1.5974663739190422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2.3003515206299086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2.9086382067039107</v>
      </c>
      <c r="AZ49">
        <v>5.17995595951417</v>
      </c>
      <c r="BA49">
        <v>3.410757952380953</v>
      </c>
      <c r="BB49">
        <v>2.5410626731141202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51.881554919064193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1.5185786220735786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4.5454961318983793</v>
      </c>
      <c r="AC50">
        <v>2.9167180059186393</v>
      </c>
      <c r="AD50">
        <v>1.7636028423933454</v>
      </c>
      <c r="AE50">
        <v>4.9242858838228463</v>
      </c>
      <c r="AF50">
        <v>0</v>
      </c>
      <c r="AG50">
        <v>4.6114401033697519</v>
      </c>
      <c r="AH50">
        <v>13.663200643325551</v>
      </c>
      <c r="AI50">
        <v>1.5974663739190422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2.3003515206299086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2.9086382067039107</v>
      </c>
      <c r="AZ50">
        <v>5.17995595951417</v>
      </c>
      <c r="BA50">
        <v>3.410757952380953</v>
      </c>
      <c r="BB50">
        <v>2.5410626731141202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51.881554919064193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1.5185786220735786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4.5454961318983793</v>
      </c>
      <c r="AC51">
        <v>2.9167180059186393</v>
      </c>
      <c r="AD51">
        <v>1.7636028423933454</v>
      </c>
      <c r="AE51">
        <v>4.9242858838228463</v>
      </c>
      <c r="AF51">
        <v>0</v>
      </c>
      <c r="AG51">
        <v>4.6114401033697519</v>
      </c>
      <c r="AH51">
        <v>13.663200643325551</v>
      </c>
      <c r="AI51">
        <v>0.35783237404469503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2.3003515206299086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2.9086382067039107</v>
      </c>
      <c r="AZ51">
        <v>5.17995595951417</v>
      </c>
      <c r="BA51">
        <v>3.410757952380953</v>
      </c>
      <c r="BB51">
        <v>0.21036476408450705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48.311223010160241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1.5185786220735786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4.5454961318983793</v>
      </c>
      <c r="AC52">
        <v>2.9167180059186393</v>
      </c>
      <c r="AD52">
        <v>1.7636028423933454</v>
      </c>
      <c r="AE52">
        <v>4.9242858838228463</v>
      </c>
      <c r="AF52">
        <v>0</v>
      </c>
      <c r="AG52">
        <v>4.6114401033697519</v>
      </c>
      <c r="AH52">
        <v>13.663200643325551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2.3003515206299086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2.9086382067039107</v>
      </c>
      <c r="AZ52">
        <v>5.17995595951417</v>
      </c>
      <c r="BA52">
        <v>3.410757952380953</v>
      </c>
      <c r="BB52">
        <v>0.21036476408450705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47.953390636115543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1.5185786220735786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4.5454961318983793</v>
      </c>
      <c r="AC53">
        <v>2.9167180059186393</v>
      </c>
      <c r="AD53">
        <v>1.7636028423933454</v>
      </c>
      <c r="AE53">
        <v>4.9242858838228463</v>
      </c>
      <c r="AF53">
        <v>0</v>
      </c>
      <c r="AG53">
        <v>4.6114401033697519</v>
      </c>
      <c r="AH53">
        <v>13.663200643325551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2.3003515206299086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2.9086382067039107</v>
      </c>
      <c r="AZ53">
        <v>5.17995595951417</v>
      </c>
      <c r="BA53">
        <v>3.410757952380953</v>
      </c>
      <c r="BB53">
        <v>0.21036476408450705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47.953390636115543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1.5185786220735786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4.5454961318983793</v>
      </c>
      <c r="AC54">
        <v>2.9167180059186393</v>
      </c>
      <c r="AD54">
        <v>1.7636028423933454</v>
      </c>
      <c r="AE54">
        <v>4.9242858838228463</v>
      </c>
      <c r="AF54">
        <v>0</v>
      </c>
      <c r="AG54">
        <v>4.6114401033697519</v>
      </c>
      <c r="AH54">
        <v>13.663200643325551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2.3003515206299086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2.9086382067039107</v>
      </c>
      <c r="AZ54">
        <v>5.17995595951417</v>
      </c>
      <c r="BA54">
        <v>3.410757952380953</v>
      </c>
      <c r="BB54">
        <v>0.21036476408450705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47.953390636115543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1.5185786220735786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4.5454961318983793</v>
      </c>
      <c r="AC55">
        <v>2.9167180059186393</v>
      </c>
      <c r="AD55">
        <v>0.88180142119667271</v>
      </c>
      <c r="AE55">
        <v>4.9242858838228463</v>
      </c>
      <c r="AF55">
        <v>0</v>
      </c>
      <c r="AG55">
        <v>4.6114401033697519</v>
      </c>
      <c r="AH55">
        <v>13.663200643325551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2.3003515206299086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2.9086382067039107</v>
      </c>
      <c r="AZ55">
        <v>5.17995595951417</v>
      </c>
      <c r="BA55">
        <v>3.410757952380953</v>
      </c>
      <c r="BB55">
        <v>0.21036476408450705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47.071589214918873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1.5185786220735786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4.5454961318983793</v>
      </c>
      <c r="AC56">
        <v>2.9167180059186393</v>
      </c>
      <c r="AD56">
        <v>0.88180142119667271</v>
      </c>
      <c r="AE56">
        <v>4.9242858838228463</v>
      </c>
      <c r="AF56">
        <v>0</v>
      </c>
      <c r="AG56">
        <v>4.6114401033697519</v>
      </c>
      <c r="AH56">
        <v>13.663200643325551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2.3003515206299086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2.9086382067039107</v>
      </c>
      <c r="AZ56">
        <v>5.17995595951417</v>
      </c>
      <c r="BA56">
        <v>3.410757952380953</v>
      </c>
      <c r="BB56">
        <v>0.21036476408450705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47.071589214918873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1.5185786220735786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4.5454961318983793</v>
      </c>
      <c r="AC57">
        <v>2.9167180059186393</v>
      </c>
      <c r="AD57">
        <v>0.88180142119667271</v>
      </c>
      <c r="AE57">
        <v>4.9242858838228463</v>
      </c>
      <c r="AF57">
        <v>0</v>
      </c>
      <c r="AG57">
        <v>4.6114401033697519</v>
      </c>
      <c r="AH57">
        <v>13.663200643325551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4.6007005946018358E-2</v>
      </c>
      <c r="AO57">
        <v>0</v>
      </c>
      <c r="AP57">
        <v>0</v>
      </c>
      <c r="AQ57">
        <v>0</v>
      </c>
      <c r="AR57">
        <v>0</v>
      </c>
      <c r="AS57">
        <v>2.3003515206299086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2.9086382067039107</v>
      </c>
      <c r="AZ57">
        <v>5.17995595951417</v>
      </c>
      <c r="BA57">
        <v>3.410757952380953</v>
      </c>
      <c r="BB57">
        <v>0.21036476408450705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47.11759622086489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1.5185786220735786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4.5454961318983793</v>
      </c>
      <c r="AC58">
        <v>2.9167180059186393</v>
      </c>
      <c r="AD58">
        <v>0.88180142119667271</v>
      </c>
      <c r="AE58">
        <v>4.9242858838228463</v>
      </c>
      <c r="AF58">
        <v>0</v>
      </c>
      <c r="AG58">
        <v>4.6114401033697519</v>
      </c>
      <c r="AH58">
        <v>13.663200643325551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4.6007005946018358E-2</v>
      </c>
      <c r="AO58">
        <v>0</v>
      </c>
      <c r="AP58">
        <v>0</v>
      </c>
      <c r="AQ58">
        <v>0</v>
      </c>
      <c r="AR58">
        <v>0</v>
      </c>
      <c r="AS58">
        <v>2.3003515206299086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2.9086382067039107</v>
      </c>
      <c r="AZ58">
        <v>5.17995595951417</v>
      </c>
      <c r="BA58">
        <v>3.410757952380953</v>
      </c>
      <c r="BB58">
        <v>0.21036476408450705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47.11759622086489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1.5185786220735786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4.5454961318983793</v>
      </c>
      <c r="AC59">
        <v>2.9167180059186393</v>
      </c>
      <c r="AD59">
        <v>0.88180142119667271</v>
      </c>
      <c r="AE59">
        <v>4.9242858838228463</v>
      </c>
      <c r="AF59">
        <v>0</v>
      </c>
      <c r="AG59">
        <v>4.6114401033697519</v>
      </c>
      <c r="AH59">
        <v>13.663200643325551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4.6007005946018358E-2</v>
      </c>
      <c r="AO59">
        <v>0</v>
      </c>
      <c r="AP59">
        <v>0</v>
      </c>
      <c r="AQ59">
        <v>0</v>
      </c>
      <c r="AR59">
        <v>0</v>
      </c>
      <c r="AS59">
        <v>2.3003515206299086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2.9086382067039107</v>
      </c>
      <c r="AZ59">
        <v>5.17995595951417</v>
      </c>
      <c r="BA59">
        <v>3.410757952380953</v>
      </c>
      <c r="BB59">
        <v>0.21036476408450705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47.11759622086489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1.5185786220735786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4.5454961318983793</v>
      </c>
      <c r="AC60">
        <v>2.9167180059186393</v>
      </c>
      <c r="AD60">
        <v>0.88180142119667271</v>
      </c>
      <c r="AE60">
        <v>4.9242858838228463</v>
      </c>
      <c r="AF60">
        <v>0</v>
      </c>
      <c r="AG60">
        <v>4.6114401033697519</v>
      </c>
      <c r="AH60">
        <v>13.663200643325551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4.6007005946018358E-2</v>
      </c>
      <c r="AO60">
        <v>0</v>
      </c>
      <c r="AP60">
        <v>0</v>
      </c>
      <c r="AQ60">
        <v>0</v>
      </c>
      <c r="AR60">
        <v>0</v>
      </c>
      <c r="AS60">
        <v>2.3003515206299086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2.9086382067039107</v>
      </c>
      <c r="AZ60">
        <v>5.17995595951417</v>
      </c>
      <c r="BA60">
        <v>3.410757952380953</v>
      </c>
      <c r="BB60">
        <v>0.21036476408450705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47.11759622086489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3.7234914595515733E-5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1.5185786220735786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4.5454961318983793</v>
      </c>
      <c r="AC61">
        <v>2.9167180059186393</v>
      </c>
      <c r="AD61">
        <v>0.88180142119667271</v>
      </c>
      <c r="AE61">
        <v>4.9242858838228463</v>
      </c>
      <c r="AF61">
        <v>0</v>
      </c>
      <c r="AG61">
        <v>4.6114401033697519</v>
      </c>
      <c r="AH61">
        <v>13.663200643325551</v>
      </c>
      <c r="AI61">
        <v>0</v>
      </c>
      <c r="AJ61">
        <v>0</v>
      </c>
      <c r="AK61">
        <v>0</v>
      </c>
      <c r="AL61">
        <v>0</v>
      </c>
      <c r="AM61">
        <v>0.48562977073157682</v>
      </c>
      <c r="AN61">
        <v>4.6007005946018358E-2</v>
      </c>
      <c r="AO61">
        <v>0</v>
      </c>
      <c r="AP61">
        <v>0</v>
      </c>
      <c r="AQ61">
        <v>0</v>
      </c>
      <c r="AR61">
        <v>0</v>
      </c>
      <c r="AS61">
        <v>2.3003515206299086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2.9086382067039107</v>
      </c>
      <c r="AZ61">
        <v>5.17995595951417</v>
      </c>
      <c r="BA61">
        <v>3.410757952380953</v>
      </c>
      <c r="BB61">
        <v>0.21036476408450705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47.603263226511061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3.7234914595515733E-5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1.5185786220735786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4.5454961318983793</v>
      </c>
      <c r="AC62">
        <v>2.9167180059186393</v>
      </c>
      <c r="AD62">
        <v>0.88180142119667271</v>
      </c>
      <c r="AE62">
        <v>4.9242858838228463</v>
      </c>
      <c r="AF62">
        <v>0</v>
      </c>
      <c r="AG62">
        <v>4.6114401033697519</v>
      </c>
      <c r="AH62">
        <v>13.663200643325551</v>
      </c>
      <c r="AI62">
        <v>0</v>
      </c>
      <c r="AJ62">
        <v>0</v>
      </c>
      <c r="AK62">
        <v>0</v>
      </c>
      <c r="AL62">
        <v>0</v>
      </c>
      <c r="AM62">
        <v>0.93956580501492371</v>
      </c>
      <c r="AN62">
        <v>4.6007005946018358E-2</v>
      </c>
      <c r="AO62">
        <v>0</v>
      </c>
      <c r="AP62">
        <v>0</v>
      </c>
      <c r="AQ62">
        <v>0</v>
      </c>
      <c r="AR62">
        <v>0</v>
      </c>
      <c r="AS62">
        <v>2.3003515206299086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2.9086382067039107</v>
      </c>
      <c r="AZ62">
        <v>5.17995595951417</v>
      </c>
      <c r="BA62">
        <v>3.410757952380953</v>
      </c>
      <c r="BB62">
        <v>0.21036476408450705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48.057199260794405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3.7234914595515733E-5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1.5185786220735786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4.5454961318983793</v>
      </c>
      <c r="AC63">
        <v>2.9167180059186393</v>
      </c>
      <c r="AD63">
        <v>0.88180142119667271</v>
      </c>
      <c r="AE63">
        <v>4.9242858838228463</v>
      </c>
      <c r="AF63">
        <v>0</v>
      </c>
      <c r="AG63">
        <v>4.6114401033697519</v>
      </c>
      <c r="AH63">
        <v>13.663200643325551</v>
      </c>
      <c r="AI63">
        <v>0</v>
      </c>
      <c r="AJ63">
        <v>0</v>
      </c>
      <c r="AK63">
        <v>0</v>
      </c>
      <c r="AL63">
        <v>0</v>
      </c>
      <c r="AM63">
        <v>0.93956580501492371</v>
      </c>
      <c r="AN63">
        <v>6.7732594265165771E-2</v>
      </c>
      <c r="AO63">
        <v>0</v>
      </c>
      <c r="AP63">
        <v>0</v>
      </c>
      <c r="AQ63">
        <v>0</v>
      </c>
      <c r="AR63">
        <v>0</v>
      </c>
      <c r="AS63">
        <v>2.3003515206299086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2.9086382067039107</v>
      </c>
      <c r="AZ63">
        <v>5.17995595951417</v>
      </c>
      <c r="BA63">
        <v>3.410757952380953</v>
      </c>
      <c r="BB63">
        <v>0.21036476408450705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48.078924849113555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3.7234914595515733E-5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1.5185786220735786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4.5454961318983793</v>
      </c>
      <c r="AC64">
        <v>2.9167180059186393</v>
      </c>
      <c r="AD64">
        <v>0.88180142119667271</v>
      </c>
      <c r="AE64">
        <v>4.9242858838228463</v>
      </c>
      <c r="AF64">
        <v>0</v>
      </c>
      <c r="AG64">
        <v>4.6114401033697519</v>
      </c>
      <c r="AH64">
        <v>13.663200643325551</v>
      </c>
      <c r="AI64">
        <v>0.35783237404469503</v>
      </c>
      <c r="AJ64">
        <v>0</v>
      </c>
      <c r="AK64">
        <v>0</v>
      </c>
      <c r="AL64">
        <v>0</v>
      </c>
      <c r="AM64">
        <v>1.5151649648312664</v>
      </c>
      <c r="AN64">
        <v>6.7732594265165771E-2</v>
      </c>
      <c r="AO64">
        <v>0</v>
      </c>
      <c r="AP64">
        <v>0</v>
      </c>
      <c r="AQ64">
        <v>0</v>
      </c>
      <c r="AR64">
        <v>0</v>
      </c>
      <c r="AS64">
        <v>2.3003515206299086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2.9086382067039107</v>
      </c>
      <c r="AZ64">
        <v>5.17995595951417</v>
      </c>
      <c r="BA64">
        <v>3.410757952380953</v>
      </c>
      <c r="BB64">
        <v>0.21036476408450705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49.012356382974595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5.4767468523831425E-5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1.5185786220735786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4.5454961318983793</v>
      </c>
      <c r="AC65">
        <v>2.9167180059186393</v>
      </c>
      <c r="AD65">
        <v>0.88180142119667271</v>
      </c>
      <c r="AE65">
        <v>4.9242858838228463</v>
      </c>
      <c r="AF65">
        <v>0</v>
      </c>
      <c r="AG65">
        <v>4.6114401033697519</v>
      </c>
      <c r="AH65">
        <v>13.663200643325551</v>
      </c>
      <c r="AI65">
        <v>1.5335677016079896</v>
      </c>
      <c r="AJ65">
        <v>0</v>
      </c>
      <c r="AK65">
        <v>0</v>
      </c>
      <c r="AL65">
        <v>0</v>
      </c>
      <c r="AM65">
        <v>1.5151649648312664</v>
      </c>
      <c r="AN65">
        <v>6.7732594265165771E-2</v>
      </c>
      <c r="AO65">
        <v>0</v>
      </c>
      <c r="AP65">
        <v>0</v>
      </c>
      <c r="AQ65">
        <v>0</v>
      </c>
      <c r="AR65">
        <v>0</v>
      </c>
      <c r="AS65">
        <v>2.3003515206299086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2.9086382067039107</v>
      </c>
      <c r="AZ65">
        <v>5.17995595951417</v>
      </c>
      <c r="BA65">
        <v>3.410757952380953</v>
      </c>
      <c r="BB65">
        <v>0.21036476408450705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50.188109243091823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1.2805387288847614E-4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1.5185786220735786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4.5454961318983793</v>
      </c>
      <c r="AC66">
        <v>2.9167180059186393</v>
      </c>
      <c r="AD66">
        <v>0.88180142119667271</v>
      </c>
      <c r="AE66">
        <v>4.9242858838228463</v>
      </c>
      <c r="AF66">
        <v>0</v>
      </c>
      <c r="AG66">
        <v>4.6114401033697519</v>
      </c>
      <c r="AH66">
        <v>13.663200643325551</v>
      </c>
      <c r="AI66">
        <v>1.5335677016079896</v>
      </c>
      <c r="AJ66">
        <v>0</v>
      </c>
      <c r="AK66">
        <v>0</v>
      </c>
      <c r="AL66">
        <v>0</v>
      </c>
      <c r="AM66">
        <v>1.5151649648312664</v>
      </c>
      <c r="AN66">
        <v>6.7732594265165771E-2</v>
      </c>
      <c r="AO66">
        <v>0</v>
      </c>
      <c r="AP66">
        <v>0</v>
      </c>
      <c r="AQ66">
        <v>0</v>
      </c>
      <c r="AR66">
        <v>0</v>
      </c>
      <c r="AS66">
        <v>2.3003515206299086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2.9086382067039107</v>
      </c>
      <c r="AZ66">
        <v>5.17995595951417</v>
      </c>
      <c r="BA66">
        <v>3.410757952380953</v>
      </c>
      <c r="BB66">
        <v>0.21036476408450705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50.188182529496189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3.7881817152597736E-5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1.4382413195876287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4.5454961318983793</v>
      </c>
      <c r="AC67">
        <v>2.9167180059186393</v>
      </c>
      <c r="AD67">
        <v>1.7636028423933454</v>
      </c>
      <c r="AE67">
        <v>4.9242858838228463</v>
      </c>
      <c r="AF67">
        <v>0</v>
      </c>
      <c r="AG67">
        <v>4.6114401033697519</v>
      </c>
      <c r="AH67">
        <v>13.663200643325551</v>
      </c>
      <c r="AI67">
        <v>1.5335677016079896</v>
      </c>
      <c r="AJ67">
        <v>0</v>
      </c>
      <c r="AK67">
        <v>0</v>
      </c>
      <c r="AL67">
        <v>0</v>
      </c>
      <c r="AM67">
        <v>1.5151649648312664</v>
      </c>
      <c r="AN67">
        <v>6.7732594265165771E-2</v>
      </c>
      <c r="AO67">
        <v>0</v>
      </c>
      <c r="AP67">
        <v>0</v>
      </c>
      <c r="AQ67">
        <v>0</v>
      </c>
      <c r="AR67">
        <v>0</v>
      </c>
      <c r="AS67">
        <v>2.3003515206299086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2.9086382067039107</v>
      </c>
      <c r="AZ67">
        <v>5.17995595951417</v>
      </c>
      <c r="BA67">
        <v>3.410757952380953</v>
      </c>
      <c r="BB67">
        <v>0.21036476408450705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50.989556476151172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1.4378553402061856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4.5454961318983793</v>
      </c>
      <c r="AC68">
        <v>2.9167180059186393</v>
      </c>
      <c r="AD68">
        <v>1.7636028423933454</v>
      </c>
      <c r="AE68">
        <v>4.9242858838228463</v>
      </c>
      <c r="AF68">
        <v>0</v>
      </c>
      <c r="AG68">
        <v>4.6114401033697519</v>
      </c>
      <c r="AH68">
        <v>13.663200643325551</v>
      </c>
      <c r="AI68">
        <v>1.5335677016079896</v>
      </c>
      <c r="AJ68">
        <v>0</v>
      </c>
      <c r="AK68">
        <v>0</v>
      </c>
      <c r="AL68">
        <v>0</v>
      </c>
      <c r="AM68">
        <v>1.5151649648312664</v>
      </c>
      <c r="AN68">
        <v>6.7732594265165771E-2</v>
      </c>
      <c r="AO68">
        <v>0</v>
      </c>
      <c r="AP68">
        <v>0</v>
      </c>
      <c r="AQ68">
        <v>0</v>
      </c>
      <c r="AR68">
        <v>0</v>
      </c>
      <c r="AS68">
        <v>2.3003515206299086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2.9086382067039107</v>
      </c>
      <c r="AZ68">
        <v>5.17995595951417</v>
      </c>
      <c r="BA68">
        <v>3.410757952380953</v>
      </c>
      <c r="BB68">
        <v>0.21036476408450705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50.989132614952574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1.5004111111111111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4.5454961318983793</v>
      </c>
      <c r="AC69">
        <v>2.9167180059186393</v>
      </c>
      <c r="AD69">
        <v>1.7636028423933454</v>
      </c>
      <c r="AE69">
        <v>4.9242858838228463</v>
      </c>
      <c r="AF69">
        <v>0</v>
      </c>
      <c r="AG69">
        <v>4.6114401033697519</v>
      </c>
      <c r="AH69">
        <v>13.663200643325551</v>
      </c>
      <c r="AI69">
        <v>1.5335677016079896</v>
      </c>
      <c r="AJ69">
        <v>0</v>
      </c>
      <c r="AK69">
        <v>0</v>
      </c>
      <c r="AL69">
        <v>0</v>
      </c>
      <c r="AM69">
        <v>1.5151649648312664</v>
      </c>
      <c r="AN69">
        <v>6.7732594265165771E-2</v>
      </c>
      <c r="AO69">
        <v>0</v>
      </c>
      <c r="AP69">
        <v>0</v>
      </c>
      <c r="AQ69">
        <v>0</v>
      </c>
      <c r="AR69">
        <v>0</v>
      </c>
      <c r="AS69">
        <v>2.3003515206299086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2.9086382067039107</v>
      </c>
      <c r="AZ69">
        <v>5.17995595951417</v>
      </c>
      <c r="BA69">
        <v>3.410757952380953</v>
      </c>
      <c r="BB69">
        <v>0.21036476408450705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51.051688385857503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1.2805387288847614E-4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1.5185786220735786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4.5454961318983793</v>
      </c>
      <c r="AC70">
        <v>2.9167180059186393</v>
      </c>
      <c r="AD70">
        <v>1.7636028423933454</v>
      </c>
      <c r="AE70">
        <v>4.9242858838228463</v>
      </c>
      <c r="AF70">
        <v>0</v>
      </c>
      <c r="AG70">
        <v>4.6114401033697519</v>
      </c>
      <c r="AH70">
        <v>13.663200643325551</v>
      </c>
      <c r="AI70">
        <v>1.5335677016079896</v>
      </c>
      <c r="AJ70">
        <v>0</v>
      </c>
      <c r="AK70">
        <v>0</v>
      </c>
      <c r="AL70">
        <v>0</v>
      </c>
      <c r="AM70">
        <v>1.5151649648312664</v>
      </c>
      <c r="AN70">
        <v>6.7732594265165771E-2</v>
      </c>
      <c r="AO70">
        <v>0</v>
      </c>
      <c r="AP70">
        <v>0</v>
      </c>
      <c r="AQ70">
        <v>0</v>
      </c>
      <c r="AR70">
        <v>0</v>
      </c>
      <c r="AS70">
        <v>2.3003515206299086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2.9086382067039107</v>
      </c>
      <c r="AZ70">
        <v>5.17995595951417</v>
      </c>
      <c r="BA70">
        <v>3.410757952380953</v>
      </c>
      <c r="BB70">
        <v>0.21036476408450705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51.069983950692858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1.4221064152249134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4.5454961318983793</v>
      </c>
      <c r="AC71">
        <v>2.9167180059186393</v>
      </c>
      <c r="AD71">
        <v>1.7636028423933454</v>
      </c>
      <c r="AE71">
        <v>4.9242858838228463</v>
      </c>
      <c r="AF71">
        <v>0</v>
      </c>
      <c r="AG71">
        <v>4.6114401033697519</v>
      </c>
      <c r="AH71">
        <v>13.663200643325551</v>
      </c>
      <c r="AI71">
        <v>1.5335677016079896</v>
      </c>
      <c r="AJ71">
        <v>0</v>
      </c>
      <c r="AK71">
        <v>0</v>
      </c>
      <c r="AL71">
        <v>0</v>
      </c>
      <c r="AM71">
        <v>1.5151649648312664</v>
      </c>
      <c r="AN71">
        <v>6.7732594265165771E-2</v>
      </c>
      <c r="AO71">
        <v>0</v>
      </c>
      <c r="AP71">
        <v>0</v>
      </c>
      <c r="AQ71">
        <v>0</v>
      </c>
      <c r="AR71">
        <v>0</v>
      </c>
      <c r="AS71">
        <v>2.3003515206299086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2.9086382067039107</v>
      </c>
      <c r="AZ71">
        <v>5.17995595951417</v>
      </c>
      <c r="BA71">
        <v>3.410757952380953</v>
      </c>
      <c r="BB71">
        <v>0.21036476408450705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50.9733836899713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1.5084266610738255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4.5454961318983793</v>
      </c>
      <c r="AC72">
        <v>2.9167180059186393</v>
      </c>
      <c r="AD72">
        <v>1.7661587246555968</v>
      </c>
      <c r="AE72">
        <v>4.9242858838228463</v>
      </c>
      <c r="AF72">
        <v>0</v>
      </c>
      <c r="AG72">
        <v>4.6114401033697519</v>
      </c>
      <c r="AH72">
        <v>13.663200643325551</v>
      </c>
      <c r="AI72">
        <v>1.5335677016079896</v>
      </c>
      <c r="AJ72">
        <v>0</v>
      </c>
      <c r="AK72">
        <v>0</v>
      </c>
      <c r="AL72">
        <v>0</v>
      </c>
      <c r="AM72">
        <v>1.5151649648312664</v>
      </c>
      <c r="AN72">
        <v>6.7732594265165771E-2</v>
      </c>
      <c r="AO72">
        <v>0</v>
      </c>
      <c r="AP72">
        <v>0</v>
      </c>
      <c r="AQ72">
        <v>0</v>
      </c>
      <c r="AR72">
        <v>0</v>
      </c>
      <c r="AS72">
        <v>2.3003515206299086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2.9086382067039107</v>
      </c>
      <c r="AZ72">
        <v>5.17995595951417</v>
      </c>
      <c r="BA72">
        <v>3.410757952380953</v>
      </c>
      <c r="BB72">
        <v>0.21036476408450705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51.062259818082467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1.2805387288847614E-4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1.5185786220735786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4.5454961318983793</v>
      </c>
      <c r="AC73">
        <v>2.9167180059186393</v>
      </c>
      <c r="AD73">
        <v>1.767692405437741</v>
      </c>
      <c r="AE73">
        <v>4.9242858838228463</v>
      </c>
      <c r="AF73">
        <v>0</v>
      </c>
      <c r="AG73">
        <v>4.6114401033697519</v>
      </c>
      <c r="AH73">
        <v>13.663200643325551</v>
      </c>
      <c r="AI73">
        <v>1.5335677016079896</v>
      </c>
      <c r="AJ73">
        <v>0</v>
      </c>
      <c r="AK73">
        <v>0</v>
      </c>
      <c r="AL73">
        <v>0</v>
      </c>
      <c r="AM73">
        <v>1.5151649648312664</v>
      </c>
      <c r="AN73">
        <v>7.0288484702506787E-2</v>
      </c>
      <c r="AO73">
        <v>0</v>
      </c>
      <c r="AP73">
        <v>0</v>
      </c>
      <c r="AQ73">
        <v>0</v>
      </c>
      <c r="AR73">
        <v>0</v>
      </c>
      <c r="AS73">
        <v>2.3003515206299086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2.9086382067039107</v>
      </c>
      <c r="AZ73">
        <v>5.17995595951417</v>
      </c>
      <c r="BA73">
        <v>3.410757952380953</v>
      </c>
      <c r="BB73">
        <v>0.21036476408450705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51.076629404174597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1.2805387288847614E-4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1.5185786220735786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4.5454961318983793</v>
      </c>
      <c r="AC74">
        <v>2.9167180059186393</v>
      </c>
      <c r="AD74">
        <v>1.767692405437741</v>
      </c>
      <c r="AE74">
        <v>4.9242858838228463</v>
      </c>
      <c r="AF74">
        <v>0</v>
      </c>
      <c r="AG74">
        <v>4.6114401033697519</v>
      </c>
      <c r="AH74">
        <v>13.663200643325551</v>
      </c>
      <c r="AI74">
        <v>1.5335677016079896</v>
      </c>
      <c r="AJ74">
        <v>0</v>
      </c>
      <c r="AK74">
        <v>0</v>
      </c>
      <c r="AL74">
        <v>0</v>
      </c>
      <c r="AM74">
        <v>1.5151649648312664</v>
      </c>
      <c r="AN74">
        <v>7.0288484702506787E-2</v>
      </c>
      <c r="AO74">
        <v>0</v>
      </c>
      <c r="AP74">
        <v>0</v>
      </c>
      <c r="AQ74">
        <v>1.096501439161341</v>
      </c>
      <c r="AR74">
        <v>0</v>
      </c>
      <c r="AS74">
        <v>2.3003515206299086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2.9086382067039107</v>
      </c>
      <c r="AZ74">
        <v>5.17995595951417</v>
      </c>
      <c r="BA74">
        <v>3.410757952380953</v>
      </c>
      <c r="BB74">
        <v>0.21036476408450705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52.17313084333594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5.282205075460207E-5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1.5185786220735786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4.5454961318983793</v>
      </c>
      <c r="AC75">
        <v>2.9167180059186393</v>
      </c>
      <c r="AD75">
        <v>2.6515385660941688</v>
      </c>
      <c r="AE75">
        <v>4.9242858838228463</v>
      </c>
      <c r="AF75">
        <v>0</v>
      </c>
      <c r="AG75">
        <v>4.6114401033697519</v>
      </c>
      <c r="AH75">
        <v>13.663200643325551</v>
      </c>
      <c r="AI75">
        <v>1.5335677016079896</v>
      </c>
      <c r="AJ75">
        <v>0</v>
      </c>
      <c r="AK75">
        <v>0</v>
      </c>
      <c r="AL75">
        <v>0</v>
      </c>
      <c r="AM75">
        <v>1.5151649648312664</v>
      </c>
      <c r="AN75">
        <v>7.0288484702506787E-2</v>
      </c>
      <c r="AO75">
        <v>0</v>
      </c>
      <c r="AP75">
        <v>0</v>
      </c>
      <c r="AQ75">
        <v>2.193002878322682</v>
      </c>
      <c r="AR75">
        <v>0</v>
      </c>
      <c r="AS75">
        <v>2.3003515206299086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2.9086382067039107</v>
      </c>
      <c r="AZ75">
        <v>5.17995595951417</v>
      </c>
      <c r="BA75">
        <v>3.410757952380953</v>
      </c>
      <c r="BB75">
        <v>0.21036476408450705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54.153403211331572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8.5172880402337798E-6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1.5185786220735786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4.5454961318983793</v>
      </c>
      <c r="AC76">
        <v>2.9167180059186393</v>
      </c>
      <c r="AD76">
        <v>3.5353847267505967</v>
      </c>
      <c r="AE76">
        <v>4.9242858838228463</v>
      </c>
      <c r="AF76">
        <v>0</v>
      </c>
      <c r="AG76">
        <v>4.6114401033697519</v>
      </c>
      <c r="AH76">
        <v>13.663200643325551</v>
      </c>
      <c r="AI76">
        <v>1.5335677016079896</v>
      </c>
      <c r="AJ76">
        <v>0</v>
      </c>
      <c r="AK76">
        <v>0</v>
      </c>
      <c r="AL76">
        <v>0</v>
      </c>
      <c r="AM76">
        <v>1.5151649648312664</v>
      </c>
      <c r="AN76">
        <v>7.0288484702506787E-2</v>
      </c>
      <c r="AO76">
        <v>0</v>
      </c>
      <c r="AP76">
        <v>0</v>
      </c>
      <c r="AQ76">
        <v>3.2895043174840231</v>
      </c>
      <c r="AR76">
        <v>0</v>
      </c>
      <c r="AS76">
        <v>2.3003515206299086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2.9086382067039107</v>
      </c>
      <c r="AZ76">
        <v>5.17995595951417</v>
      </c>
      <c r="BA76">
        <v>3.410757952380953</v>
      </c>
      <c r="BB76">
        <v>0.21036476408450705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56.133706506386623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1.5185786220735786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4.5454961318983793</v>
      </c>
      <c r="AC77">
        <v>2.9167180059186393</v>
      </c>
      <c r="AD77">
        <v>3.5353847267505967</v>
      </c>
      <c r="AE77">
        <v>4.9242858838228463</v>
      </c>
      <c r="AF77">
        <v>0.71694330850537125</v>
      </c>
      <c r="AG77">
        <v>4.6114401033697519</v>
      </c>
      <c r="AH77">
        <v>13.663200643325551</v>
      </c>
      <c r="AI77">
        <v>1.5335677016079896</v>
      </c>
      <c r="AJ77">
        <v>0</v>
      </c>
      <c r="AK77">
        <v>0</v>
      </c>
      <c r="AL77">
        <v>0</v>
      </c>
      <c r="AM77">
        <v>1.5151649648312664</v>
      </c>
      <c r="AN77">
        <v>7.0288484702506787E-2</v>
      </c>
      <c r="AO77">
        <v>0</v>
      </c>
      <c r="AP77">
        <v>0</v>
      </c>
      <c r="AQ77">
        <v>4.3860056469856579</v>
      </c>
      <c r="AR77">
        <v>0</v>
      </c>
      <c r="AS77">
        <v>2.3003515206299086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2.9086382067039107</v>
      </c>
      <c r="AZ77">
        <v>5.17995595951417</v>
      </c>
      <c r="BA77">
        <v>3.410757952380953</v>
      </c>
      <c r="BB77">
        <v>0.21036476408450705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57.947142627105592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4.4716404309539343E-5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1.5185786220735786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4.6773831303715134</v>
      </c>
      <c r="AC78">
        <v>2.9167180059186393</v>
      </c>
      <c r="AD78">
        <v>3.5353847267505967</v>
      </c>
      <c r="AE78">
        <v>4.9242858838228463</v>
      </c>
      <c r="AF78">
        <v>0.75911634621123558</v>
      </c>
      <c r="AG78">
        <v>4.6114401033697519</v>
      </c>
      <c r="AH78">
        <v>13.819714108436603</v>
      </c>
      <c r="AI78">
        <v>1.7891623040807456</v>
      </c>
      <c r="AJ78">
        <v>0</v>
      </c>
      <c r="AK78">
        <v>0</v>
      </c>
      <c r="AL78">
        <v>0</v>
      </c>
      <c r="AM78">
        <v>1.5151649648312664</v>
      </c>
      <c r="AN78">
        <v>7.0288484702506787E-2</v>
      </c>
      <c r="AO78">
        <v>0</v>
      </c>
      <c r="AP78">
        <v>0</v>
      </c>
      <c r="AQ78">
        <v>4.4534827733472788</v>
      </c>
      <c r="AR78">
        <v>0</v>
      </c>
      <c r="AS78">
        <v>2.3003515206299086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2.9573365411334556</v>
      </c>
      <c r="AZ78">
        <v>5.17995595951417</v>
      </c>
      <c r="BA78">
        <v>3.5012622005988026</v>
      </c>
      <c r="BB78">
        <v>0.21036476408450705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58.740035156281714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2.4119223124621136E-5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1.5185786220735786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4.6773831303715134</v>
      </c>
      <c r="AC79">
        <v>2.9167180059186393</v>
      </c>
      <c r="AD79">
        <v>3.5353847267505967</v>
      </c>
      <c r="AE79">
        <v>4.9242858838228463</v>
      </c>
      <c r="AF79">
        <v>0.75911634621123558</v>
      </c>
      <c r="AG79">
        <v>4.6114401033697519</v>
      </c>
      <c r="AH79">
        <v>13.819714108436603</v>
      </c>
      <c r="AI79">
        <v>4.924285831466066</v>
      </c>
      <c r="AJ79">
        <v>0</v>
      </c>
      <c r="AK79">
        <v>0</v>
      </c>
      <c r="AL79">
        <v>0</v>
      </c>
      <c r="AM79">
        <v>1.5151649648312664</v>
      </c>
      <c r="AN79">
        <v>7.0288484702506787E-2</v>
      </c>
      <c r="AO79">
        <v>0</v>
      </c>
      <c r="AP79">
        <v>0</v>
      </c>
      <c r="AQ79">
        <v>4.4534827733472788</v>
      </c>
      <c r="AR79">
        <v>0</v>
      </c>
      <c r="AS79">
        <v>2.3003515206299086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2.9573365411334556</v>
      </c>
      <c r="AZ79">
        <v>5.17995595951417</v>
      </c>
      <c r="BA79">
        <v>3.5012622005988026</v>
      </c>
      <c r="BB79">
        <v>0.21036476408450705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61.875138086485855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2.4119223124621136E-5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1.5185786220735786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4.6773831303715134</v>
      </c>
      <c r="AC80">
        <v>2.9167180059186393</v>
      </c>
      <c r="AD80">
        <v>3.5353847267505967</v>
      </c>
      <c r="AE80">
        <v>4.9242858838228463</v>
      </c>
      <c r="AF80">
        <v>0.75911634621123558</v>
      </c>
      <c r="AG80">
        <v>4.6114401033697519</v>
      </c>
      <c r="AH80">
        <v>13.819714108436603</v>
      </c>
      <c r="AI80">
        <v>4.924285831466066</v>
      </c>
      <c r="AJ80">
        <v>0</v>
      </c>
      <c r="AK80">
        <v>0</v>
      </c>
      <c r="AL80">
        <v>0</v>
      </c>
      <c r="AM80">
        <v>1.5151649648312664</v>
      </c>
      <c r="AN80">
        <v>7.0288484702506787E-2</v>
      </c>
      <c r="AO80">
        <v>0</v>
      </c>
      <c r="AP80">
        <v>0</v>
      </c>
      <c r="AQ80">
        <v>4.4534827733472788</v>
      </c>
      <c r="AR80">
        <v>0</v>
      </c>
      <c r="AS80">
        <v>2.3003515206299086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2.9573365411334556</v>
      </c>
      <c r="AZ80">
        <v>5.17995595951417</v>
      </c>
      <c r="BA80">
        <v>3.5012622005988026</v>
      </c>
      <c r="BB80">
        <v>0.21036476408450705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61.875138086485855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2.6899509940994957</v>
      </c>
      <c r="L81">
        <v>5.326056191985858E-5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1.5185786220735786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4.6773831303715134</v>
      </c>
      <c r="AC81">
        <v>2.9167180059186393</v>
      </c>
      <c r="AD81">
        <v>3.5353847267505967</v>
      </c>
      <c r="AE81">
        <v>4.9242858838228463</v>
      </c>
      <c r="AF81">
        <v>0.75911634621123558</v>
      </c>
      <c r="AG81">
        <v>4.6114401033697519</v>
      </c>
      <c r="AH81">
        <v>13.819714108436603</v>
      </c>
      <c r="AI81">
        <v>4.924285831466066</v>
      </c>
      <c r="AJ81">
        <v>0</v>
      </c>
      <c r="AK81">
        <v>0</v>
      </c>
      <c r="AL81">
        <v>0</v>
      </c>
      <c r="AM81">
        <v>1.5151649648312664</v>
      </c>
      <c r="AN81">
        <v>7.0288484702506787E-2</v>
      </c>
      <c r="AO81">
        <v>0</v>
      </c>
      <c r="AP81">
        <v>0</v>
      </c>
      <c r="AQ81">
        <v>4.4534827733472788</v>
      </c>
      <c r="AR81">
        <v>0</v>
      </c>
      <c r="AS81">
        <v>2.3003515206299086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2.9573365411334556</v>
      </c>
      <c r="AZ81">
        <v>5.17995595951417</v>
      </c>
      <c r="BA81">
        <v>3.5012622005988026</v>
      </c>
      <c r="BB81">
        <v>0.21036476408450705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64.565118221924138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2.6899509940994957</v>
      </c>
      <c r="L82">
        <v>1.6075799732215009E-5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1.5185786220735786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4.6773831303715134</v>
      </c>
      <c r="AC82">
        <v>2.9167180059186393</v>
      </c>
      <c r="AD82">
        <v>3.5353847267505967</v>
      </c>
      <c r="AE82">
        <v>4.9242858838228463</v>
      </c>
      <c r="AF82">
        <v>0.75911634621123558</v>
      </c>
      <c r="AG82">
        <v>4.6114401033697519</v>
      </c>
      <c r="AH82">
        <v>13.819714108436603</v>
      </c>
      <c r="AI82">
        <v>4.924285831466066</v>
      </c>
      <c r="AJ82">
        <v>0</v>
      </c>
      <c r="AK82">
        <v>0</v>
      </c>
      <c r="AL82">
        <v>0</v>
      </c>
      <c r="AM82">
        <v>1.5151649648312664</v>
      </c>
      <c r="AN82">
        <v>7.0288484702506787E-2</v>
      </c>
      <c r="AO82">
        <v>0</v>
      </c>
      <c r="AP82">
        <v>0</v>
      </c>
      <c r="AQ82">
        <v>4.4534827733472788</v>
      </c>
      <c r="AR82">
        <v>0</v>
      </c>
      <c r="AS82">
        <v>2.3003515206299086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2.9573365411334556</v>
      </c>
      <c r="AZ82">
        <v>5.17995595951417</v>
      </c>
      <c r="BA82">
        <v>3.5012622005988026</v>
      </c>
      <c r="BB82">
        <v>0.21036476408450705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64.565081037161946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2.6899470867464439</v>
      </c>
      <c r="L83">
        <v>9.4959072696783946E-6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0.18007232727272726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4.6773831303715134</v>
      </c>
      <c r="AC83">
        <v>2.9167180059186393</v>
      </c>
      <c r="AD83">
        <v>3.5353847267505967</v>
      </c>
      <c r="AE83">
        <v>4.9242858838228463</v>
      </c>
      <c r="AF83">
        <v>0.75911634621123558</v>
      </c>
      <c r="AG83">
        <v>4.6114401033697519</v>
      </c>
      <c r="AH83">
        <v>13.819714108436603</v>
      </c>
      <c r="AI83">
        <v>4.924285831466066</v>
      </c>
      <c r="AJ83">
        <v>0</v>
      </c>
      <c r="AK83">
        <v>0</v>
      </c>
      <c r="AL83">
        <v>0</v>
      </c>
      <c r="AM83">
        <v>1.5151649648312664</v>
      </c>
      <c r="AN83">
        <v>7.0288484702506787E-2</v>
      </c>
      <c r="AO83">
        <v>0</v>
      </c>
      <c r="AP83">
        <v>0</v>
      </c>
      <c r="AQ83">
        <v>4.4534827733472788</v>
      </c>
      <c r="AR83">
        <v>0</v>
      </c>
      <c r="AS83">
        <v>2.3003515206299086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2.9573365411334556</v>
      </c>
      <c r="AZ83">
        <v>5.17995595951417</v>
      </c>
      <c r="BA83">
        <v>3.5012622005988026</v>
      </c>
      <c r="BB83">
        <v>0.21036476408450705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63.226564255115584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2.6899470867464439</v>
      </c>
      <c r="L84">
        <v>2.7730905000642189E-5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0.18007232727272726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4.6773831303715134</v>
      </c>
      <c r="AC84">
        <v>2.9167180059186393</v>
      </c>
      <c r="AD84">
        <v>3.5353847267505967</v>
      </c>
      <c r="AE84">
        <v>4.9242858838228463</v>
      </c>
      <c r="AF84">
        <v>0.75911634621123558</v>
      </c>
      <c r="AG84">
        <v>4.6114401033697519</v>
      </c>
      <c r="AH84">
        <v>13.819714108436603</v>
      </c>
      <c r="AI84">
        <v>4.924285831466066</v>
      </c>
      <c r="AJ84">
        <v>0</v>
      </c>
      <c r="AK84">
        <v>0</v>
      </c>
      <c r="AL84">
        <v>0</v>
      </c>
      <c r="AM84">
        <v>1.5151649648312664</v>
      </c>
      <c r="AN84">
        <v>7.0288484702506787E-2</v>
      </c>
      <c r="AO84">
        <v>0</v>
      </c>
      <c r="AP84">
        <v>0</v>
      </c>
      <c r="AQ84">
        <v>4.4534827733472788</v>
      </c>
      <c r="AR84">
        <v>0</v>
      </c>
      <c r="AS84">
        <v>2.3003515206299086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2.9573365411334556</v>
      </c>
      <c r="AZ84">
        <v>5.17995595951417</v>
      </c>
      <c r="BA84">
        <v>3.5012622005988026</v>
      </c>
      <c r="BB84">
        <v>0.21036476408450705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63.226582490113323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2.6899509940994957</v>
      </c>
      <c r="L85">
        <v>3.1830907943168679E-5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0.18007232727272726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4.6773831303715134</v>
      </c>
      <c r="AC85">
        <v>2.9167180059186393</v>
      </c>
      <c r="AD85">
        <v>3.5353847267505967</v>
      </c>
      <c r="AE85">
        <v>4.9242858838228463</v>
      </c>
      <c r="AF85">
        <v>0.75911634621123558</v>
      </c>
      <c r="AG85">
        <v>4.6114401033697519</v>
      </c>
      <c r="AH85">
        <v>13.819714108436603</v>
      </c>
      <c r="AI85">
        <v>1.7891623040807456</v>
      </c>
      <c r="AJ85">
        <v>0</v>
      </c>
      <c r="AK85">
        <v>0</v>
      </c>
      <c r="AL85">
        <v>0</v>
      </c>
      <c r="AM85">
        <v>1.5151649648312664</v>
      </c>
      <c r="AN85">
        <v>7.0288484702506787E-2</v>
      </c>
      <c r="AO85">
        <v>0</v>
      </c>
      <c r="AP85">
        <v>0</v>
      </c>
      <c r="AQ85">
        <v>4.4534827733472788</v>
      </c>
      <c r="AR85">
        <v>0</v>
      </c>
      <c r="AS85">
        <v>2.3003515206299086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2.9573365411334556</v>
      </c>
      <c r="AZ85">
        <v>5.17995595951417</v>
      </c>
      <c r="BA85">
        <v>3.5012622005988026</v>
      </c>
      <c r="BB85">
        <v>0.21036476408450705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60.091466970083992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2.6899509940994957</v>
      </c>
      <c r="L86">
        <v>4.5635364331023052E-5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0.18007232727272726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4.5454961318983793</v>
      </c>
      <c r="AC86">
        <v>2.9167180059186393</v>
      </c>
      <c r="AD86">
        <v>3.5353847267505967</v>
      </c>
      <c r="AE86">
        <v>4.9242858838228463</v>
      </c>
      <c r="AF86">
        <v>0.71694330850537125</v>
      </c>
      <c r="AG86">
        <v>4.6114401033697519</v>
      </c>
      <c r="AH86">
        <v>13.663200643325551</v>
      </c>
      <c r="AI86">
        <v>1.5335677016079896</v>
      </c>
      <c r="AJ86">
        <v>0</v>
      </c>
      <c r="AK86">
        <v>0</v>
      </c>
      <c r="AL86">
        <v>0</v>
      </c>
      <c r="AM86">
        <v>1.5151649648312664</v>
      </c>
      <c r="AN86">
        <v>7.0288484702506787E-2</v>
      </c>
      <c r="AO86">
        <v>0</v>
      </c>
      <c r="AP86">
        <v>0</v>
      </c>
      <c r="AQ86">
        <v>4.3860056469856579</v>
      </c>
      <c r="AR86">
        <v>0</v>
      </c>
      <c r="AS86">
        <v>2.3003515206299086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2.9086382067039107</v>
      </c>
      <c r="AZ86">
        <v>5.17995595951417</v>
      </c>
      <c r="BA86">
        <v>3.410757952380953</v>
      </c>
      <c r="BB86">
        <v>0.21036476408450705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59.298632961768568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2.6899509940994957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0.18007232727272726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4.5454961318983793</v>
      </c>
      <c r="AC87">
        <v>2.9167180059186393</v>
      </c>
      <c r="AD87">
        <v>3.5353847267505967</v>
      </c>
      <c r="AE87">
        <v>4.9242858838228463</v>
      </c>
      <c r="AF87">
        <v>0.71694330850537125</v>
      </c>
      <c r="AG87">
        <v>4.6114401033697519</v>
      </c>
      <c r="AH87">
        <v>13.663200643325551</v>
      </c>
      <c r="AI87">
        <v>1.5335677016079896</v>
      </c>
      <c r="AJ87">
        <v>0</v>
      </c>
      <c r="AK87">
        <v>0</v>
      </c>
      <c r="AL87">
        <v>0</v>
      </c>
      <c r="AM87">
        <v>1.5151649648312664</v>
      </c>
      <c r="AN87">
        <v>7.0288484702506787E-2</v>
      </c>
      <c r="AO87">
        <v>0</v>
      </c>
      <c r="AP87">
        <v>0</v>
      </c>
      <c r="AQ87">
        <v>4.3860056469856579</v>
      </c>
      <c r="AR87">
        <v>0</v>
      </c>
      <c r="AS87">
        <v>2.3003515206299086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2.9086382067039107</v>
      </c>
      <c r="AZ87">
        <v>5.17995595951417</v>
      </c>
      <c r="BA87">
        <v>3.410757952380953</v>
      </c>
      <c r="BB87">
        <v>0.21036476408450705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59.298587326404238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2.6899509940994957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0.18007232727272726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4.5454961318983793</v>
      </c>
      <c r="AC88">
        <v>2.9167180059186393</v>
      </c>
      <c r="AD88">
        <v>3.5353847267505967</v>
      </c>
      <c r="AE88">
        <v>4.9242858838228463</v>
      </c>
      <c r="AF88">
        <v>0.71694330850537125</v>
      </c>
      <c r="AG88">
        <v>4.6114401033697519</v>
      </c>
      <c r="AH88">
        <v>13.663200643325551</v>
      </c>
      <c r="AI88">
        <v>1.5335677016079896</v>
      </c>
      <c r="AJ88">
        <v>0</v>
      </c>
      <c r="AK88">
        <v>0</v>
      </c>
      <c r="AL88">
        <v>0</v>
      </c>
      <c r="AM88">
        <v>1.5151649648312664</v>
      </c>
      <c r="AN88">
        <v>7.0288484702506787E-2</v>
      </c>
      <c r="AO88">
        <v>0</v>
      </c>
      <c r="AP88">
        <v>0</v>
      </c>
      <c r="AQ88">
        <v>4.3860056469856579</v>
      </c>
      <c r="AR88">
        <v>0</v>
      </c>
      <c r="AS88">
        <v>2.3003515206299086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2.9086382067039107</v>
      </c>
      <c r="AZ88">
        <v>5.17995595951417</v>
      </c>
      <c r="BA88">
        <v>3.410757952380953</v>
      </c>
      <c r="BB88">
        <v>0.21036476408450705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59.298587326404238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2.6899509940994957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0.18007232727272726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4.5454961318983793</v>
      </c>
      <c r="AC89">
        <v>2.9167180059186393</v>
      </c>
      <c r="AD89">
        <v>3.5353847267505967</v>
      </c>
      <c r="AE89">
        <v>4.9242858838228463</v>
      </c>
      <c r="AF89">
        <v>0.71694330850537125</v>
      </c>
      <c r="AG89">
        <v>4.6114401033697519</v>
      </c>
      <c r="AH89">
        <v>13.663200643325551</v>
      </c>
      <c r="AI89">
        <v>1.5335677016079896</v>
      </c>
      <c r="AJ89">
        <v>0</v>
      </c>
      <c r="AK89">
        <v>0</v>
      </c>
      <c r="AL89">
        <v>0</v>
      </c>
      <c r="AM89">
        <v>1.5151649648312664</v>
      </c>
      <c r="AN89">
        <v>7.0288484702506787E-2</v>
      </c>
      <c r="AO89">
        <v>0</v>
      </c>
      <c r="AP89">
        <v>0</v>
      </c>
      <c r="AQ89">
        <v>4.3860056469856579</v>
      </c>
      <c r="AR89">
        <v>0</v>
      </c>
      <c r="AS89">
        <v>2.3003515206299086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2.9086382067039107</v>
      </c>
      <c r="AZ89">
        <v>5.17995595951417</v>
      </c>
      <c r="BA89">
        <v>3.410757952380953</v>
      </c>
      <c r="BB89">
        <v>0.21036476408450705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59.298587326404238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2.6899509940994957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0.18007232727272726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4.6773831303715134</v>
      </c>
      <c r="AC90">
        <v>2.9167180059186393</v>
      </c>
      <c r="AD90">
        <v>3.5353847267505967</v>
      </c>
      <c r="AE90">
        <v>4.9242858838228463</v>
      </c>
      <c r="AF90">
        <v>1.5182327682181835</v>
      </c>
      <c r="AG90">
        <v>4.6114401033697519</v>
      </c>
      <c r="AH90">
        <v>13.819714108436603</v>
      </c>
      <c r="AI90">
        <v>1.5335677016079896</v>
      </c>
      <c r="AJ90">
        <v>0</v>
      </c>
      <c r="AK90">
        <v>0</v>
      </c>
      <c r="AL90">
        <v>0</v>
      </c>
      <c r="AM90">
        <v>1.5151649648312664</v>
      </c>
      <c r="AN90">
        <v>7.0288484702506787E-2</v>
      </c>
      <c r="AO90">
        <v>0</v>
      </c>
      <c r="AP90">
        <v>0</v>
      </c>
      <c r="AQ90">
        <v>4.4534827733472788</v>
      </c>
      <c r="AR90">
        <v>0</v>
      </c>
      <c r="AS90">
        <v>2.3003515206299086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2.9573365411334556</v>
      </c>
      <c r="AZ90">
        <v>5.17995595951417</v>
      </c>
      <c r="BA90">
        <v>3.5012622005988026</v>
      </c>
      <c r="BB90">
        <v>0.21036476408450705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60.594956958710249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2.6899509940994957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0.18007232727272726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4.6773831303715134</v>
      </c>
      <c r="AC91">
        <v>2.9167180059186393</v>
      </c>
      <c r="AD91">
        <v>3.5353847267505967</v>
      </c>
      <c r="AE91">
        <v>4.9242858838228463</v>
      </c>
      <c r="AF91">
        <v>1.5182327682181835</v>
      </c>
      <c r="AG91">
        <v>4.6114401033697519</v>
      </c>
      <c r="AH91">
        <v>13.819714108436603</v>
      </c>
      <c r="AI91">
        <v>1.5335677016079896</v>
      </c>
      <c r="AJ91">
        <v>0</v>
      </c>
      <c r="AK91">
        <v>0</v>
      </c>
      <c r="AL91">
        <v>0</v>
      </c>
      <c r="AM91">
        <v>1.5151649648312664</v>
      </c>
      <c r="AN91">
        <v>7.0288484702506787E-2</v>
      </c>
      <c r="AO91">
        <v>0</v>
      </c>
      <c r="AP91">
        <v>0</v>
      </c>
      <c r="AQ91">
        <v>4.4534827733472788</v>
      </c>
      <c r="AR91">
        <v>0</v>
      </c>
      <c r="AS91">
        <v>2.3003515206299086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2.9573365411334556</v>
      </c>
      <c r="AZ91">
        <v>5.17995595951417</v>
      </c>
      <c r="BA91">
        <v>3.5012622005988026</v>
      </c>
      <c r="BB91">
        <v>0.21036476408450705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60.594956958710249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2.6899509940994957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0.18007232727272726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4.6773831303715134</v>
      </c>
      <c r="AC92">
        <v>2.9167180059186393</v>
      </c>
      <c r="AD92">
        <v>3.5353847267505967</v>
      </c>
      <c r="AE92">
        <v>4.9242858838228463</v>
      </c>
      <c r="AF92">
        <v>1.5182327682181835</v>
      </c>
      <c r="AG92">
        <v>4.6114401033697519</v>
      </c>
      <c r="AH92">
        <v>13.819714108436603</v>
      </c>
      <c r="AI92">
        <v>1.5335677016079896</v>
      </c>
      <c r="AJ92">
        <v>0</v>
      </c>
      <c r="AK92">
        <v>0</v>
      </c>
      <c r="AL92">
        <v>0</v>
      </c>
      <c r="AM92">
        <v>1.5151649648312664</v>
      </c>
      <c r="AN92">
        <v>7.0288484702506787E-2</v>
      </c>
      <c r="AO92">
        <v>0</v>
      </c>
      <c r="AP92">
        <v>0</v>
      </c>
      <c r="AQ92">
        <v>4.4534827733472788</v>
      </c>
      <c r="AR92">
        <v>0</v>
      </c>
      <c r="AS92">
        <v>2.3003515206299086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2.9573365411334556</v>
      </c>
      <c r="AZ92">
        <v>5.17995595951417</v>
      </c>
      <c r="BA92">
        <v>3.5012622005988026</v>
      </c>
      <c r="BB92">
        <v>0.21036476408450705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60.594956958710249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2.6899509940994957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0.18007232727272726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4.6773831303715134</v>
      </c>
      <c r="AC93">
        <v>2.9167180059186393</v>
      </c>
      <c r="AD93">
        <v>3.5353847267505967</v>
      </c>
      <c r="AE93">
        <v>4.9242858838228463</v>
      </c>
      <c r="AF93">
        <v>1.5182327682181835</v>
      </c>
      <c r="AG93">
        <v>4.6114401033697519</v>
      </c>
      <c r="AH93">
        <v>13.819714108436603</v>
      </c>
      <c r="AI93">
        <v>1.5335677016079896</v>
      </c>
      <c r="AJ93">
        <v>0</v>
      </c>
      <c r="AK93">
        <v>0</v>
      </c>
      <c r="AL93">
        <v>0</v>
      </c>
      <c r="AM93">
        <v>1.5151649648312664</v>
      </c>
      <c r="AN93">
        <v>7.0288484702506787E-2</v>
      </c>
      <c r="AO93">
        <v>0</v>
      </c>
      <c r="AP93">
        <v>0</v>
      </c>
      <c r="AQ93">
        <v>4.4534827733472788</v>
      </c>
      <c r="AR93">
        <v>0</v>
      </c>
      <c r="AS93">
        <v>2.3003515206299086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2.9573365411334556</v>
      </c>
      <c r="AZ93">
        <v>5.17995595951417</v>
      </c>
      <c r="BA93">
        <v>3.5012622005988026</v>
      </c>
      <c r="BB93">
        <v>0.21036476408450705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60.594956958710249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2.6899509940994957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0.18007232727272726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4.5454961318983793</v>
      </c>
      <c r="AC94">
        <v>2.9167180059186393</v>
      </c>
      <c r="AD94">
        <v>3.5353847267505967</v>
      </c>
      <c r="AE94">
        <v>4.9242858838228463</v>
      </c>
      <c r="AF94">
        <v>1.5182327682181835</v>
      </c>
      <c r="AG94">
        <v>4.6114401033697519</v>
      </c>
      <c r="AH94">
        <v>13.663200643325551</v>
      </c>
      <c r="AI94">
        <v>1.5335677016079896</v>
      </c>
      <c r="AJ94">
        <v>0</v>
      </c>
      <c r="AK94">
        <v>0</v>
      </c>
      <c r="AL94">
        <v>0</v>
      </c>
      <c r="AM94">
        <v>1.5151649648312664</v>
      </c>
      <c r="AN94">
        <v>7.0288484702506787E-2</v>
      </c>
      <c r="AO94">
        <v>0</v>
      </c>
      <c r="AP94">
        <v>0</v>
      </c>
      <c r="AQ94">
        <v>4.3860056469856579</v>
      </c>
      <c r="AR94">
        <v>0</v>
      </c>
      <c r="AS94">
        <v>2.3003515206299086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2.9086382067039107</v>
      </c>
      <c r="AZ94">
        <v>5.17995595951417</v>
      </c>
      <c r="BA94">
        <v>3.410757952380953</v>
      </c>
      <c r="BB94">
        <v>0.21036476408450705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60.099876786117051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2.6899509940994957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0.18007232727272726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4.5454961318983793</v>
      </c>
      <c r="AC95">
        <v>2.9167180059186393</v>
      </c>
      <c r="AD95">
        <v>3.5353847267505967</v>
      </c>
      <c r="AE95">
        <v>4.9242858838228463</v>
      </c>
      <c r="AF95">
        <v>2.0243102818285323</v>
      </c>
      <c r="AG95">
        <v>4.6114401033697519</v>
      </c>
      <c r="AH95">
        <v>13.663200643325551</v>
      </c>
      <c r="AI95">
        <v>1.5335677016079896</v>
      </c>
      <c r="AJ95">
        <v>0</v>
      </c>
      <c r="AK95">
        <v>0</v>
      </c>
      <c r="AL95">
        <v>0</v>
      </c>
      <c r="AM95">
        <v>1.5151649648312664</v>
      </c>
      <c r="AN95">
        <v>7.0288484702506787E-2</v>
      </c>
      <c r="AO95">
        <v>0</v>
      </c>
      <c r="AP95">
        <v>0</v>
      </c>
      <c r="AQ95">
        <v>4.3860056469856579</v>
      </c>
      <c r="AR95">
        <v>0</v>
      </c>
      <c r="AS95">
        <v>2.3003515206299086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2.9086382067039107</v>
      </c>
      <c r="AZ95">
        <v>5.17995595951417</v>
      </c>
      <c r="BA95">
        <v>3.410757952380953</v>
      </c>
      <c r="BB95">
        <v>0.21036476408450705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60.605954299727401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2.6899509940994957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0.18007232727272726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4.5454961318983793</v>
      </c>
      <c r="AC96">
        <v>2.9167180059186393</v>
      </c>
      <c r="AD96">
        <v>3.5353847267505967</v>
      </c>
      <c r="AE96">
        <v>4.9242858838228463</v>
      </c>
      <c r="AF96">
        <v>2.0243102818285323</v>
      </c>
      <c r="AG96">
        <v>4.6114401033697519</v>
      </c>
      <c r="AH96">
        <v>13.663200643325551</v>
      </c>
      <c r="AI96">
        <v>1.5335677016079896</v>
      </c>
      <c r="AJ96">
        <v>0</v>
      </c>
      <c r="AK96">
        <v>0</v>
      </c>
      <c r="AL96">
        <v>0</v>
      </c>
      <c r="AM96">
        <v>1.5151649648312664</v>
      </c>
      <c r="AN96">
        <v>7.0288484702506787E-2</v>
      </c>
      <c r="AO96">
        <v>0</v>
      </c>
      <c r="AP96">
        <v>0</v>
      </c>
      <c r="AQ96">
        <v>4.3860056469856579</v>
      </c>
      <c r="AR96">
        <v>0</v>
      </c>
      <c r="AS96">
        <v>2.3003515206299086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2.9086382067039107</v>
      </c>
      <c r="AZ96">
        <v>5.17995595951417</v>
      </c>
      <c r="BA96">
        <v>3.410757952380953</v>
      </c>
      <c r="BB96">
        <v>0.21036476408450705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60.605954299727401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2.6899509940994957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0.18007232727272726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4.5454961318983793</v>
      </c>
      <c r="AC97">
        <v>2.9167180059186393</v>
      </c>
      <c r="AD97">
        <v>3.5353847267505967</v>
      </c>
      <c r="AE97">
        <v>4.9242858838228463</v>
      </c>
      <c r="AF97">
        <v>2.0243102818285323</v>
      </c>
      <c r="AG97">
        <v>4.6114401033697519</v>
      </c>
      <c r="AH97">
        <v>13.663200643325551</v>
      </c>
      <c r="AI97">
        <v>1.9169596487028508</v>
      </c>
      <c r="AJ97">
        <v>0</v>
      </c>
      <c r="AK97">
        <v>0</v>
      </c>
      <c r="AL97">
        <v>0</v>
      </c>
      <c r="AM97">
        <v>1.5151649648312664</v>
      </c>
      <c r="AN97">
        <v>7.0288484702506787E-2</v>
      </c>
      <c r="AO97">
        <v>0</v>
      </c>
      <c r="AP97">
        <v>0</v>
      </c>
      <c r="AQ97">
        <v>4.3860056469856579</v>
      </c>
      <c r="AR97">
        <v>0</v>
      </c>
      <c r="AS97">
        <v>2.3003515206299086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2.9086382067039107</v>
      </c>
      <c r="AZ97">
        <v>5.17995595951417</v>
      </c>
      <c r="BA97">
        <v>3.410757952380953</v>
      </c>
      <c r="BB97">
        <v>0.21036476408450705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60.989346246822258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2.6899509940994957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0.18007232727272726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4.5454961318983793</v>
      </c>
      <c r="AC98">
        <v>2.9167180059186393</v>
      </c>
      <c r="AD98">
        <v>3.5353847267505967</v>
      </c>
      <c r="AE98">
        <v>4.9242858838228463</v>
      </c>
      <c r="AF98">
        <v>2.0243102818285323</v>
      </c>
      <c r="AG98">
        <v>4.6114401033697519</v>
      </c>
      <c r="AH98">
        <v>13.663200643325551</v>
      </c>
      <c r="AI98">
        <v>1.9169596487028508</v>
      </c>
      <c r="AJ98">
        <v>0</v>
      </c>
      <c r="AK98">
        <v>0</v>
      </c>
      <c r="AL98">
        <v>0</v>
      </c>
      <c r="AM98">
        <v>1.5151649648312664</v>
      </c>
      <c r="AN98">
        <v>7.0288484702506787E-2</v>
      </c>
      <c r="AO98">
        <v>0</v>
      </c>
      <c r="AP98">
        <v>0</v>
      </c>
      <c r="AQ98">
        <v>4.3860056469856579</v>
      </c>
      <c r="AR98">
        <v>0</v>
      </c>
      <c r="AS98">
        <v>2.3003515206299086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2.9086382067039107</v>
      </c>
      <c r="AZ98">
        <v>5.17995595951417</v>
      </c>
      <c r="BA98">
        <v>3.410757952380953</v>
      </c>
      <c r="BB98">
        <v>0.21036476408450705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60.989346246822258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1.2418559782608698E-5</v>
      </c>
      <c r="E99">
        <f t="shared" si="2"/>
        <v>0</v>
      </c>
      <c r="F99">
        <f t="shared" si="2"/>
        <v>0</v>
      </c>
      <c r="G99">
        <f t="shared" si="2"/>
        <v>2.9793743801652889E-5</v>
      </c>
      <c r="H99">
        <f t="shared" si="2"/>
        <v>0</v>
      </c>
      <c r="I99">
        <f t="shared" si="2"/>
        <v>0</v>
      </c>
      <c r="J99">
        <f t="shared" si="2"/>
        <v>9.6132515111607142E-3</v>
      </c>
      <c r="K99">
        <f t="shared" si="2"/>
        <v>1.684474341839708E-2</v>
      </c>
      <c r="L99">
        <f t="shared" si="2"/>
        <v>1.5278006618742192E-3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3.1098150693080345E-2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0.10948756816098069</v>
      </c>
      <c r="AC99">
        <f t="shared" si="2"/>
        <v>7.0001232142047523E-2</v>
      </c>
      <c r="AD99">
        <f t="shared" si="2"/>
        <v>5.6081931653092498E-2</v>
      </c>
      <c r="AE99">
        <f t="shared" si="2"/>
        <v>0.11818286121174831</v>
      </c>
      <c r="AF99">
        <f t="shared" si="2"/>
        <v>2.3047616495748015E-2</v>
      </c>
      <c r="AG99">
        <f t="shared" si="2"/>
        <v>0.11067456248087419</v>
      </c>
      <c r="AH99">
        <f t="shared" si="2"/>
        <v>0.32838635583514642</v>
      </c>
      <c r="AI99">
        <f t="shared" si="2"/>
        <v>4.3035232396082992E-2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2.3003516523477416E-2</v>
      </c>
      <c r="AN99">
        <f t="shared" si="2"/>
        <v>1.3725430877998964E-3</v>
      </c>
      <c r="AO99">
        <f t="shared" si="2"/>
        <v>0</v>
      </c>
      <c r="AP99">
        <f t="shared" si="2"/>
        <v>0</v>
      </c>
      <c r="AQ99">
        <f t="shared" si="2"/>
        <v>4.9165436784677483E-2</v>
      </c>
      <c r="AR99">
        <f t="shared" si="2"/>
        <v>0</v>
      </c>
      <c r="AS99">
        <f t="shared" si="2"/>
        <v>5.9553545125498535E-2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6.9953411964182408E-2</v>
      </c>
      <c r="AZ99">
        <f t="shared" si="2"/>
        <v>0.1206309822479861</v>
      </c>
      <c r="BA99">
        <f t="shared" si="2"/>
        <v>8.2129703601796417E-2</v>
      </c>
      <c r="BB99">
        <f t="shared" si="2"/>
        <v>3.3416986582506678E-2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1.3572496448817422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19.307738000000001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19.307738000000001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19.307738000000001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19.307738000000001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19.307738000000001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19.307738000000001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19.307738000000001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19.307738000000001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19.307738000000001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19.307738000000001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19.307738000000001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19.307738000000001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19.307738000000001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19.307738000000001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19.307738000000001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19.307738000000001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19.307738000000001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19.307738000000001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19.307738000000001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19.307738000000001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19.307738000000001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19.307738000000001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19.307738000000001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19.307738000000001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19.307738000000001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19.307738000000001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19.307738000000001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19.307738000000001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19.307738000000001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19.307738000000001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19.307738000000001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19.307738000000001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19.307738000000001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19.307738000000001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19.307738000000001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19.307738000000001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19.307738000000001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19.307738000000001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19.307738000000001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19.307738000000001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19.307738000000001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19.307738000000001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19.307738000000001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19.307738000000001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19.307738000000001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19.307738000000001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19.307738000000001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19.307738000000001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19.307738000000001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19.307738000000001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19.307738000000001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19.307738000000001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19.307738000000001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19.307738000000001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19.307738000000001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19.307738000000001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19.307738000000001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19.307738000000001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19.307738000000001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19.307738000000001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19.307738000000001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19.307738000000001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19.307738000000001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19.307738000000001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19.307738000000001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19.307738000000001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19.307738000000001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19.307738000000001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19.307738000000001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19.307738000000001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19.307738000000001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19.307738000000001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19.307738000000001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19.307738000000001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19.307738000000001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19.307738000000001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19.004539000000001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19.004539000000001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18.593765000000001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18.593765000000001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19.307738000000001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19.307738000000001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19.307738000000001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19.307738000000001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19.307738000000001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19.307738000000001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19.307738000000001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19.307738000000001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19.307738000000001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19.307738000000001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19.307738000000001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19.307738000000001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19.307738000000001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19.307738000000001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19.307738000000001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19.307738000000001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19.307738000000001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19.307738000000001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19.307738000000001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19.307738000000001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19.307738000000001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19.307738000000001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19.307738000000001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19.307738000000001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19.307738000000001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19.307738000000001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19.307738000000001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19.307738000000001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19.307738000000001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19.307738000000001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19.307738000000001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19.307738000000001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19.307738000000001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19.307738000000001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19.307738000000001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19.307738000000001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19.307738000000001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19.307738000000001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19.307738000000001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19.307738000000001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19.307738000000001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19.307738000000001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19.307738000000001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19.307738000000001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19.307738000000001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19.307738000000001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19.307738000000001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19.307738000000001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18.785755999999999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18.785755999999999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18.780719000000001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18.780719000000001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19.201803000000002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19.201803000000002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19.307738000000001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19.307738000000001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18.707169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18.707169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19.241107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19.241107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19.307738000000001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19.307738000000001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19.307738000000001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19.307738000000001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19.307738000000001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19.307738000000001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19.307738000000001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19.307738000000001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19.307738000000001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19.307738000000001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19.307738000000001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19.307738000000001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19.307738000000001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19.307738000000001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19.307738000000001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19.307738000000001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19.307738000000001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19.307738000000001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19.307738000000001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19.307738000000001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19.307738000000001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19.307738000000001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19.307738000000001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19.307738000000001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19.307738000000001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19.307738000000001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19.307738000000001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19.307738000000001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19.307738000000001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19.307738000000001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19.307738000000001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19.307738000000001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19.307738000000001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19.307738000000001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19.307738000000001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19.307738000000001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19.307738000000001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19.307738000000001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19.307738000000001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19.307738000000001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19.307738000000001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19.307738000000001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19.307738000000001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19.307738000000001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19.307738000000001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19.307738000000001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19.307738000000001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19.307738000000001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19.307738000000001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19.307738000000001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19.307738000000001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19.307738000000001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0.46267588499999956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0.46267588499999956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45435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0.21</v>
      </c>
      <c r="E3" s="201">
        <v>0</v>
      </c>
      <c r="F3" s="201">
        <v>0</v>
      </c>
      <c r="G3" s="201">
        <v>0.54</v>
      </c>
      <c r="H3" s="201">
        <v>0</v>
      </c>
      <c r="I3" s="201">
        <v>0</v>
      </c>
      <c r="J3" s="201">
        <v>0</v>
      </c>
      <c r="K3" s="201">
        <v>494.28</v>
      </c>
      <c r="L3" s="201">
        <v>17.46</v>
      </c>
      <c r="M3" s="201">
        <v>62.17</v>
      </c>
      <c r="N3" s="201">
        <v>51.7</v>
      </c>
      <c r="O3" s="201">
        <v>72.17</v>
      </c>
      <c r="P3" s="201">
        <v>30.26</v>
      </c>
      <c r="Q3" s="201">
        <v>9.4499999999999993</v>
      </c>
      <c r="R3" s="201">
        <v>9.3000000000000007</v>
      </c>
      <c r="S3" s="201">
        <v>11.51</v>
      </c>
      <c r="T3" s="201">
        <v>1.47</v>
      </c>
      <c r="U3" s="201">
        <v>59.95</v>
      </c>
      <c r="V3" s="201">
        <v>4.84</v>
      </c>
      <c r="W3" s="201">
        <v>18.78</v>
      </c>
      <c r="X3" s="201">
        <v>62.87</v>
      </c>
      <c r="Y3" s="201">
        <v>0</v>
      </c>
      <c r="Z3">
        <v>0</v>
      </c>
      <c r="AA3" s="201">
        <v>13.09</v>
      </c>
      <c r="AB3" s="201">
        <v>0</v>
      </c>
      <c r="AC3" s="201">
        <v>0</v>
      </c>
      <c r="AD3" s="201">
        <v>0</v>
      </c>
      <c r="AE3" s="201">
        <v>82.39</v>
      </c>
      <c r="AF3" s="201">
        <v>0</v>
      </c>
      <c r="AG3" s="201">
        <v>0</v>
      </c>
      <c r="AH3" s="201">
        <v>0</v>
      </c>
      <c r="AI3" s="201">
        <v>102.56</v>
      </c>
      <c r="AJ3" s="201">
        <v>0</v>
      </c>
      <c r="AK3" s="201">
        <v>0</v>
      </c>
      <c r="AL3" s="201">
        <v>0</v>
      </c>
      <c r="AM3" s="201">
        <v>500.15</v>
      </c>
      <c r="AN3" s="201">
        <v>0</v>
      </c>
      <c r="AO3">
        <v>0</v>
      </c>
      <c r="AP3" s="201">
        <v>118.38</v>
      </c>
      <c r="AQ3" s="201">
        <v>38.25</v>
      </c>
      <c r="AR3" s="201">
        <v>0</v>
      </c>
      <c r="AS3" s="201">
        <v>7.8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2.46</v>
      </c>
      <c r="AZ3" s="201">
        <v>4.09</v>
      </c>
      <c r="BA3" s="201">
        <v>3.1</v>
      </c>
      <c r="BB3" s="201">
        <v>2.5499999999999998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494.28</v>
      </c>
      <c r="L4" s="201">
        <v>17.46</v>
      </c>
      <c r="M4" s="201">
        <v>62.17</v>
      </c>
      <c r="N4" s="201">
        <v>51.7</v>
      </c>
      <c r="O4" s="201">
        <v>72.17</v>
      </c>
      <c r="P4" s="201">
        <v>30.26</v>
      </c>
      <c r="Q4" s="201">
        <v>9.4499999999999993</v>
      </c>
      <c r="R4" s="201">
        <v>9.3000000000000007</v>
      </c>
      <c r="S4" s="201">
        <v>11.51</v>
      </c>
      <c r="T4" s="201">
        <v>1.47</v>
      </c>
      <c r="U4" s="201">
        <v>59.95</v>
      </c>
      <c r="V4" s="201">
        <v>4.84</v>
      </c>
      <c r="W4" s="201">
        <v>18.78</v>
      </c>
      <c r="X4" s="201">
        <v>62.87</v>
      </c>
      <c r="Y4" s="201">
        <v>0</v>
      </c>
      <c r="Z4">
        <v>0</v>
      </c>
      <c r="AA4" s="201">
        <v>13.09</v>
      </c>
      <c r="AB4" s="201">
        <v>0</v>
      </c>
      <c r="AC4" s="201">
        <v>0</v>
      </c>
      <c r="AD4" s="201">
        <v>0</v>
      </c>
      <c r="AE4" s="201">
        <v>82.39</v>
      </c>
      <c r="AF4" s="201">
        <v>0</v>
      </c>
      <c r="AG4" s="201">
        <v>0</v>
      </c>
      <c r="AH4" s="201">
        <v>0</v>
      </c>
      <c r="AI4" s="201">
        <v>102.56</v>
      </c>
      <c r="AJ4" s="201">
        <v>0</v>
      </c>
      <c r="AK4" s="201">
        <v>0</v>
      </c>
      <c r="AL4" s="201">
        <v>0</v>
      </c>
      <c r="AM4" s="201">
        <v>490.15</v>
      </c>
      <c r="AN4" s="201">
        <v>0</v>
      </c>
      <c r="AO4">
        <v>0</v>
      </c>
      <c r="AP4" s="201">
        <v>118.38</v>
      </c>
      <c r="AQ4" s="201">
        <v>38.25</v>
      </c>
      <c r="AR4" s="201">
        <v>0</v>
      </c>
      <c r="AS4" s="201">
        <v>7.8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2.46</v>
      </c>
      <c r="AZ4" s="201">
        <v>4.09</v>
      </c>
      <c r="BA4" s="201">
        <v>3.1</v>
      </c>
      <c r="BB4" s="201">
        <v>2.5499999999999998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494.28</v>
      </c>
      <c r="L5" s="201">
        <v>17.46</v>
      </c>
      <c r="M5" s="201">
        <v>62.17</v>
      </c>
      <c r="N5" s="201">
        <v>51.7</v>
      </c>
      <c r="O5" s="201">
        <v>72.17</v>
      </c>
      <c r="P5" s="201">
        <v>30.26</v>
      </c>
      <c r="Q5" s="201">
        <v>9.4499999999999993</v>
      </c>
      <c r="R5" s="201">
        <v>9.3000000000000007</v>
      </c>
      <c r="S5" s="201">
        <v>11.51</v>
      </c>
      <c r="T5" s="201">
        <v>1.47</v>
      </c>
      <c r="U5" s="201">
        <v>59.95</v>
      </c>
      <c r="V5" s="201">
        <v>4.84</v>
      </c>
      <c r="W5" s="201">
        <v>18.78</v>
      </c>
      <c r="X5" s="201">
        <v>62.87</v>
      </c>
      <c r="Y5" s="201">
        <v>0</v>
      </c>
      <c r="Z5">
        <v>0</v>
      </c>
      <c r="AA5" s="201">
        <v>13.09</v>
      </c>
      <c r="AB5" s="201">
        <v>0</v>
      </c>
      <c r="AC5" s="201">
        <v>0</v>
      </c>
      <c r="AD5" s="201">
        <v>0</v>
      </c>
      <c r="AE5" s="201">
        <v>82.39</v>
      </c>
      <c r="AF5" s="201">
        <v>0</v>
      </c>
      <c r="AG5" s="201">
        <v>0</v>
      </c>
      <c r="AH5" s="201">
        <v>0</v>
      </c>
      <c r="AI5" s="201">
        <v>106.56</v>
      </c>
      <c r="AJ5" s="201">
        <v>0</v>
      </c>
      <c r="AK5" s="201">
        <v>0</v>
      </c>
      <c r="AL5" s="201">
        <v>0</v>
      </c>
      <c r="AM5" s="201">
        <v>490.15</v>
      </c>
      <c r="AN5" s="201">
        <v>0</v>
      </c>
      <c r="AO5">
        <v>0</v>
      </c>
      <c r="AP5" s="201">
        <v>118.38</v>
      </c>
      <c r="AQ5" s="201">
        <v>38.25</v>
      </c>
      <c r="AR5" s="201">
        <v>0</v>
      </c>
      <c r="AS5" s="201">
        <v>7.8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2.46</v>
      </c>
      <c r="AZ5" s="201">
        <v>4.09</v>
      </c>
      <c r="BA5" s="201">
        <v>3.1</v>
      </c>
      <c r="BB5" s="201">
        <v>2.5499999999999998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494.28</v>
      </c>
      <c r="L6" s="201">
        <v>17.46</v>
      </c>
      <c r="M6" s="201">
        <v>62.17</v>
      </c>
      <c r="N6" s="201">
        <v>51.7</v>
      </c>
      <c r="O6" s="201">
        <v>72.17</v>
      </c>
      <c r="P6" s="201">
        <v>30.26</v>
      </c>
      <c r="Q6" s="201">
        <v>9.4499999999999993</v>
      </c>
      <c r="R6" s="201">
        <v>9.3000000000000007</v>
      </c>
      <c r="S6" s="201">
        <v>11.51</v>
      </c>
      <c r="T6" s="201">
        <v>1.47</v>
      </c>
      <c r="U6" s="201">
        <v>59.95</v>
      </c>
      <c r="V6" s="201">
        <v>4.84</v>
      </c>
      <c r="W6" s="201">
        <v>18.78</v>
      </c>
      <c r="X6" s="201">
        <v>62.87</v>
      </c>
      <c r="Y6" s="201">
        <v>0</v>
      </c>
      <c r="Z6">
        <v>0</v>
      </c>
      <c r="AA6" s="201">
        <v>13.09</v>
      </c>
      <c r="AB6" s="201">
        <v>0</v>
      </c>
      <c r="AC6" s="201">
        <v>0</v>
      </c>
      <c r="AD6" s="201">
        <v>0</v>
      </c>
      <c r="AE6" s="201">
        <v>82.39</v>
      </c>
      <c r="AF6" s="201">
        <v>0</v>
      </c>
      <c r="AG6" s="201">
        <v>0</v>
      </c>
      <c r="AH6" s="201">
        <v>0</v>
      </c>
      <c r="AI6" s="201">
        <v>106.56</v>
      </c>
      <c r="AJ6" s="201">
        <v>0</v>
      </c>
      <c r="AK6" s="201">
        <v>0</v>
      </c>
      <c r="AL6" s="201">
        <v>0</v>
      </c>
      <c r="AM6" s="201">
        <v>460.15</v>
      </c>
      <c r="AN6" s="201">
        <v>0</v>
      </c>
      <c r="AO6">
        <v>0</v>
      </c>
      <c r="AP6" s="201">
        <v>118.38</v>
      </c>
      <c r="AQ6" s="201">
        <v>38.25</v>
      </c>
      <c r="AR6" s="201">
        <v>0</v>
      </c>
      <c r="AS6" s="201">
        <v>7.8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2.46</v>
      </c>
      <c r="AZ6" s="201">
        <v>4.09</v>
      </c>
      <c r="BA6" s="201">
        <v>3.1</v>
      </c>
      <c r="BB6" s="201">
        <v>2.5499999999999998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0.5</v>
      </c>
      <c r="K7" s="201">
        <v>494.2</v>
      </c>
      <c r="L7" s="201">
        <v>17.46</v>
      </c>
      <c r="M7" s="201">
        <v>62.17</v>
      </c>
      <c r="N7" s="201">
        <v>51.7</v>
      </c>
      <c r="O7" s="201">
        <v>72.17</v>
      </c>
      <c r="P7" s="201">
        <v>30.26</v>
      </c>
      <c r="Q7" s="201">
        <v>9.4499999999999993</v>
      </c>
      <c r="R7" s="201">
        <v>9.3000000000000007</v>
      </c>
      <c r="S7" s="201">
        <v>11.51</v>
      </c>
      <c r="T7" s="201">
        <v>1.47</v>
      </c>
      <c r="U7" s="201">
        <v>59.95</v>
      </c>
      <c r="V7" s="201">
        <v>4.84</v>
      </c>
      <c r="W7" s="201">
        <v>18.78</v>
      </c>
      <c r="X7" s="201">
        <v>62.87</v>
      </c>
      <c r="Y7" s="201">
        <v>0</v>
      </c>
      <c r="Z7">
        <v>0</v>
      </c>
      <c r="AA7" s="201">
        <v>13.09</v>
      </c>
      <c r="AB7" s="201">
        <v>0</v>
      </c>
      <c r="AC7" s="201">
        <v>0</v>
      </c>
      <c r="AD7" s="201">
        <v>0</v>
      </c>
      <c r="AE7" s="201">
        <v>82.39</v>
      </c>
      <c r="AF7" s="201">
        <v>0</v>
      </c>
      <c r="AG7" s="201">
        <v>0</v>
      </c>
      <c r="AH7" s="201">
        <v>0</v>
      </c>
      <c r="AI7" s="201">
        <v>106.56</v>
      </c>
      <c r="AJ7" s="201">
        <v>0</v>
      </c>
      <c r="AK7" s="201">
        <v>0</v>
      </c>
      <c r="AL7" s="201">
        <v>0</v>
      </c>
      <c r="AM7" s="201">
        <v>420.15</v>
      </c>
      <c r="AN7" s="201">
        <v>0</v>
      </c>
      <c r="AO7">
        <v>0</v>
      </c>
      <c r="AP7" s="201">
        <v>118.38</v>
      </c>
      <c r="AQ7" s="201">
        <v>38.25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2.46</v>
      </c>
      <c r="AZ7" s="201">
        <v>4.09</v>
      </c>
      <c r="BA7" s="201">
        <v>3.1</v>
      </c>
      <c r="BB7" s="201">
        <v>2.61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494.2</v>
      </c>
      <c r="L8" s="201">
        <v>17.46</v>
      </c>
      <c r="M8" s="201">
        <v>62.17</v>
      </c>
      <c r="N8" s="201">
        <v>51.7</v>
      </c>
      <c r="O8" s="201">
        <v>72.17</v>
      </c>
      <c r="P8" s="201">
        <v>30.26</v>
      </c>
      <c r="Q8" s="201">
        <v>9.4499999999999993</v>
      </c>
      <c r="R8" s="201">
        <v>9.3000000000000007</v>
      </c>
      <c r="S8" s="201">
        <v>11.51</v>
      </c>
      <c r="T8" s="201">
        <v>1.47</v>
      </c>
      <c r="U8" s="201">
        <v>59.95</v>
      </c>
      <c r="V8" s="201">
        <v>4.84</v>
      </c>
      <c r="W8" s="201">
        <v>18.78</v>
      </c>
      <c r="X8" s="201">
        <v>62.87</v>
      </c>
      <c r="Y8" s="201">
        <v>0</v>
      </c>
      <c r="Z8">
        <v>0</v>
      </c>
      <c r="AA8" s="201">
        <v>13.09</v>
      </c>
      <c r="AB8" s="201">
        <v>0</v>
      </c>
      <c r="AC8" s="201">
        <v>0</v>
      </c>
      <c r="AD8" s="201">
        <v>0</v>
      </c>
      <c r="AE8" s="201">
        <v>82.39</v>
      </c>
      <c r="AF8" s="201">
        <v>0</v>
      </c>
      <c r="AG8" s="201">
        <v>0</v>
      </c>
      <c r="AH8" s="201">
        <v>0</v>
      </c>
      <c r="AI8" s="201">
        <v>125.56</v>
      </c>
      <c r="AJ8" s="201">
        <v>0</v>
      </c>
      <c r="AK8" s="201">
        <v>0</v>
      </c>
      <c r="AL8" s="201">
        <v>0</v>
      </c>
      <c r="AM8" s="201">
        <v>400.15</v>
      </c>
      <c r="AN8" s="201">
        <v>0</v>
      </c>
      <c r="AO8">
        <v>0</v>
      </c>
      <c r="AP8" s="201">
        <v>118.38</v>
      </c>
      <c r="AQ8" s="201">
        <v>38.25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2.46</v>
      </c>
      <c r="AZ8" s="201">
        <v>4.09</v>
      </c>
      <c r="BA8" s="201">
        <v>3.1</v>
      </c>
      <c r="BB8" s="201">
        <v>2.61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494.2</v>
      </c>
      <c r="L9" s="201">
        <v>17.46</v>
      </c>
      <c r="M9" s="201">
        <v>62.17</v>
      </c>
      <c r="N9" s="201">
        <v>51.7</v>
      </c>
      <c r="O9" s="201">
        <v>72.17</v>
      </c>
      <c r="P9" s="201">
        <v>30.26</v>
      </c>
      <c r="Q9" s="201">
        <v>9.4499999999999993</v>
      </c>
      <c r="R9" s="201">
        <v>9.3000000000000007</v>
      </c>
      <c r="S9" s="201">
        <v>11.51</v>
      </c>
      <c r="T9" s="201">
        <v>1.47</v>
      </c>
      <c r="U9" s="201">
        <v>59.95</v>
      </c>
      <c r="V9" s="201">
        <v>4.84</v>
      </c>
      <c r="W9" s="201">
        <v>18.78</v>
      </c>
      <c r="X9" s="201">
        <v>62.87</v>
      </c>
      <c r="Y9" s="201">
        <v>0</v>
      </c>
      <c r="Z9">
        <v>0</v>
      </c>
      <c r="AA9" s="201">
        <v>13.09</v>
      </c>
      <c r="AB9" s="201">
        <v>0</v>
      </c>
      <c r="AC9" s="201">
        <v>0</v>
      </c>
      <c r="AD9" s="201">
        <v>0</v>
      </c>
      <c r="AE9" s="201">
        <v>82.39</v>
      </c>
      <c r="AF9" s="201">
        <v>0</v>
      </c>
      <c r="AG9" s="201">
        <v>0</v>
      </c>
      <c r="AH9" s="201">
        <v>0</v>
      </c>
      <c r="AI9" s="201">
        <v>125.56</v>
      </c>
      <c r="AJ9" s="201">
        <v>0</v>
      </c>
      <c r="AK9" s="201">
        <v>0</v>
      </c>
      <c r="AL9" s="201">
        <v>0</v>
      </c>
      <c r="AM9" s="201">
        <v>280.14999999999998</v>
      </c>
      <c r="AN9" s="201">
        <v>0</v>
      </c>
      <c r="AO9">
        <v>0</v>
      </c>
      <c r="AP9" s="201">
        <v>118.38</v>
      </c>
      <c r="AQ9" s="201">
        <v>38.25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2.46</v>
      </c>
      <c r="AZ9" s="201">
        <v>4.09</v>
      </c>
      <c r="BA9" s="201">
        <v>3.1</v>
      </c>
      <c r="BB9" s="201">
        <v>2.61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492.19</v>
      </c>
      <c r="L10" s="201">
        <v>17.46</v>
      </c>
      <c r="M10" s="201">
        <v>62.17</v>
      </c>
      <c r="N10" s="201">
        <v>51.7</v>
      </c>
      <c r="O10" s="201">
        <v>72.17</v>
      </c>
      <c r="P10" s="201">
        <v>30.26</v>
      </c>
      <c r="Q10" s="201">
        <v>9.4499999999999993</v>
      </c>
      <c r="R10" s="201">
        <v>9.3000000000000007</v>
      </c>
      <c r="S10" s="201">
        <v>11.51</v>
      </c>
      <c r="T10" s="201">
        <v>1.47</v>
      </c>
      <c r="U10" s="201">
        <v>59.95</v>
      </c>
      <c r="V10" s="201">
        <v>4.84</v>
      </c>
      <c r="W10" s="201">
        <v>18.78</v>
      </c>
      <c r="X10" s="201">
        <v>62.87</v>
      </c>
      <c r="Y10" s="201">
        <v>0</v>
      </c>
      <c r="Z10">
        <v>0</v>
      </c>
      <c r="AA10" s="201">
        <v>13.09</v>
      </c>
      <c r="AB10" s="201">
        <v>0</v>
      </c>
      <c r="AC10" s="201">
        <v>0</v>
      </c>
      <c r="AD10" s="201">
        <v>0</v>
      </c>
      <c r="AE10" s="201">
        <v>82.39</v>
      </c>
      <c r="AF10" s="201">
        <v>0</v>
      </c>
      <c r="AG10" s="201">
        <v>0</v>
      </c>
      <c r="AH10" s="201">
        <v>0</v>
      </c>
      <c r="AI10" s="201">
        <v>125.56</v>
      </c>
      <c r="AJ10" s="201">
        <v>0</v>
      </c>
      <c r="AK10" s="201">
        <v>0</v>
      </c>
      <c r="AL10" s="201">
        <v>0</v>
      </c>
      <c r="AM10" s="201">
        <v>280.14999999999998</v>
      </c>
      <c r="AN10" s="201">
        <v>0</v>
      </c>
      <c r="AO10">
        <v>0</v>
      </c>
      <c r="AP10" s="201">
        <v>118.38</v>
      </c>
      <c r="AQ10" s="201">
        <v>38.25</v>
      </c>
      <c r="AR10" s="201">
        <v>0</v>
      </c>
      <c r="AS10" s="201">
        <v>7.66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2.46</v>
      </c>
      <c r="AZ10" s="201">
        <v>4.09</v>
      </c>
      <c r="BA10" s="201">
        <v>3.1</v>
      </c>
      <c r="BB10" s="201">
        <v>2.63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492.19</v>
      </c>
      <c r="L11" s="201">
        <v>16.87</v>
      </c>
      <c r="M11" s="201">
        <v>62.17</v>
      </c>
      <c r="N11" s="201">
        <v>51.7</v>
      </c>
      <c r="O11" s="201">
        <v>72.17</v>
      </c>
      <c r="P11" s="201">
        <v>30.26</v>
      </c>
      <c r="Q11" s="201">
        <v>9.4499999999999993</v>
      </c>
      <c r="R11" s="201">
        <v>9.3000000000000007</v>
      </c>
      <c r="S11" s="201">
        <v>11.51</v>
      </c>
      <c r="T11" s="201">
        <v>1.47</v>
      </c>
      <c r="U11" s="201">
        <v>59.95</v>
      </c>
      <c r="V11" s="201">
        <v>4.84</v>
      </c>
      <c r="W11" s="201">
        <v>18.78</v>
      </c>
      <c r="X11" s="201">
        <v>62.87</v>
      </c>
      <c r="Y11" s="201">
        <v>0</v>
      </c>
      <c r="Z11">
        <v>0</v>
      </c>
      <c r="AA11" s="201">
        <v>13.09</v>
      </c>
      <c r="AB11" s="201">
        <v>0</v>
      </c>
      <c r="AC11" s="201">
        <v>0</v>
      </c>
      <c r="AD11" s="201">
        <v>0</v>
      </c>
      <c r="AE11" s="201">
        <v>82.39</v>
      </c>
      <c r="AF11" s="201">
        <v>0</v>
      </c>
      <c r="AG11" s="201">
        <v>0</v>
      </c>
      <c r="AH11" s="201">
        <v>0</v>
      </c>
      <c r="AI11" s="201">
        <v>125.56</v>
      </c>
      <c r="AJ11" s="201">
        <v>0</v>
      </c>
      <c r="AK11" s="201">
        <v>0</v>
      </c>
      <c r="AL11" s="201">
        <v>0</v>
      </c>
      <c r="AM11" s="201">
        <v>105</v>
      </c>
      <c r="AN11" s="201">
        <v>0</v>
      </c>
      <c r="AO11">
        <v>0</v>
      </c>
      <c r="AP11" s="201">
        <v>118.38</v>
      </c>
      <c r="AQ11" s="201">
        <v>38.25</v>
      </c>
      <c r="AR11" s="201">
        <v>0</v>
      </c>
      <c r="AS11" s="201">
        <v>7.66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2.46</v>
      </c>
      <c r="AZ11" s="201">
        <v>4.09</v>
      </c>
      <c r="BA11" s="201">
        <v>3.1</v>
      </c>
      <c r="BB11" s="201">
        <v>2.63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492.19</v>
      </c>
      <c r="L12" s="201">
        <v>17.46</v>
      </c>
      <c r="M12" s="201">
        <v>62.17</v>
      </c>
      <c r="N12" s="201">
        <v>51.7</v>
      </c>
      <c r="O12" s="201">
        <v>72.17</v>
      </c>
      <c r="P12" s="201">
        <v>30.26</v>
      </c>
      <c r="Q12" s="201">
        <v>9.4499999999999993</v>
      </c>
      <c r="R12" s="201">
        <v>9.3000000000000007</v>
      </c>
      <c r="S12" s="201">
        <v>11.51</v>
      </c>
      <c r="T12" s="201">
        <v>1.47</v>
      </c>
      <c r="U12" s="201">
        <v>59.95</v>
      </c>
      <c r="V12" s="201">
        <v>4.84</v>
      </c>
      <c r="W12" s="201">
        <v>18.78</v>
      </c>
      <c r="X12" s="201">
        <v>62.87</v>
      </c>
      <c r="Y12" s="201">
        <v>0</v>
      </c>
      <c r="Z12">
        <v>0</v>
      </c>
      <c r="AA12" s="201">
        <v>13.09</v>
      </c>
      <c r="AB12" s="201">
        <v>0</v>
      </c>
      <c r="AC12" s="201">
        <v>0</v>
      </c>
      <c r="AD12" s="201">
        <v>0</v>
      </c>
      <c r="AE12" s="201">
        <v>82.39</v>
      </c>
      <c r="AF12" s="201">
        <v>0</v>
      </c>
      <c r="AG12" s="201">
        <v>0</v>
      </c>
      <c r="AH12" s="201">
        <v>0</v>
      </c>
      <c r="AI12" s="201">
        <v>125.56</v>
      </c>
      <c r="AJ12" s="201">
        <v>0</v>
      </c>
      <c r="AK12" s="201">
        <v>0</v>
      </c>
      <c r="AL12" s="201">
        <v>0</v>
      </c>
      <c r="AM12" s="201">
        <v>105</v>
      </c>
      <c r="AN12" s="201">
        <v>0</v>
      </c>
      <c r="AO12">
        <v>0</v>
      </c>
      <c r="AP12" s="201">
        <v>118.38</v>
      </c>
      <c r="AQ12" s="201">
        <v>38.25</v>
      </c>
      <c r="AR12" s="201">
        <v>0</v>
      </c>
      <c r="AS12" s="201">
        <v>7.66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2.46</v>
      </c>
      <c r="AZ12" s="201">
        <v>4.09</v>
      </c>
      <c r="BA12" s="201">
        <v>3.1</v>
      </c>
      <c r="BB12" s="201">
        <v>2.63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492.19</v>
      </c>
      <c r="L13" s="201">
        <v>17.46</v>
      </c>
      <c r="M13" s="201">
        <v>62.17</v>
      </c>
      <c r="N13" s="201">
        <v>51.7</v>
      </c>
      <c r="O13" s="201">
        <v>72.17</v>
      </c>
      <c r="P13" s="201">
        <v>30.26</v>
      </c>
      <c r="Q13" s="201">
        <v>9.4499999999999993</v>
      </c>
      <c r="R13" s="201">
        <v>9.3000000000000007</v>
      </c>
      <c r="S13" s="201">
        <v>11.51</v>
      </c>
      <c r="T13" s="201">
        <v>1.47</v>
      </c>
      <c r="U13" s="201">
        <v>59.95</v>
      </c>
      <c r="V13" s="201">
        <v>4.84</v>
      </c>
      <c r="W13" s="201">
        <v>18.78</v>
      </c>
      <c r="X13" s="201">
        <v>62.87</v>
      </c>
      <c r="Y13" s="201">
        <v>0</v>
      </c>
      <c r="Z13">
        <v>0</v>
      </c>
      <c r="AA13" s="201">
        <v>13.09</v>
      </c>
      <c r="AB13" s="201">
        <v>0</v>
      </c>
      <c r="AC13" s="201">
        <v>0</v>
      </c>
      <c r="AD13" s="201">
        <v>0</v>
      </c>
      <c r="AE13" s="201">
        <v>82.39</v>
      </c>
      <c r="AF13" s="201">
        <v>0</v>
      </c>
      <c r="AG13" s="201">
        <v>0</v>
      </c>
      <c r="AH13" s="201">
        <v>0</v>
      </c>
      <c r="AI13" s="201">
        <v>125.56</v>
      </c>
      <c r="AJ13" s="201">
        <v>0</v>
      </c>
      <c r="AK13" s="201">
        <v>0</v>
      </c>
      <c r="AL13" s="201">
        <v>0</v>
      </c>
      <c r="AM13" s="201">
        <v>105</v>
      </c>
      <c r="AN13" s="201">
        <v>0</v>
      </c>
      <c r="AO13">
        <v>0</v>
      </c>
      <c r="AP13" s="201">
        <v>118.38</v>
      </c>
      <c r="AQ13" s="201">
        <v>38.25</v>
      </c>
      <c r="AR13" s="201">
        <v>0</v>
      </c>
      <c r="AS13" s="201">
        <v>7.66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2.46</v>
      </c>
      <c r="AZ13" s="201">
        <v>4.09</v>
      </c>
      <c r="BA13" s="201">
        <v>3.1</v>
      </c>
      <c r="BB13" s="201">
        <v>2.63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492.19</v>
      </c>
      <c r="L14" s="201">
        <v>17.46</v>
      </c>
      <c r="M14" s="201">
        <v>62.17</v>
      </c>
      <c r="N14" s="201">
        <v>51.7</v>
      </c>
      <c r="O14" s="201">
        <v>72.17</v>
      </c>
      <c r="P14" s="201">
        <v>30.26</v>
      </c>
      <c r="Q14" s="201">
        <v>9.4499999999999993</v>
      </c>
      <c r="R14" s="201">
        <v>9.3000000000000007</v>
      </c>
      <c r="S14" s="201">
        <v>11.51</v>
      </c>
      <c r="T14" s="201">
        <v>1.47</v>
      </c>
      <c r="U14" s="201">
        <v>59.95</v>
      </c>
      <c r="V14" s="201">
        <v>4.84</v>
      </c>
      <c r="W14" s="201">
        <v>18.78</v>
      </c>
      <c r="X14" s="201">
        <v>62.87</v>
      </c>
      <c r="Y14" s="201">
        <v>0</v>
      </c>
      <c r="Z14">
        <v>0</v>
      </c>
      <c r="AA14" s="201">
        <v>13.09</v>
      </c>
      <c r="AB14" s="201">
        <v>0</v>
      </c>
      <c r="AC14" s="201">
        <v>0</v>
      </c>
      <c r="AD14" s="201">
        <v>0</v>
      </c>
      <c r="AE14" s="201">
        <v>82.39</v>
      </c>
      <c r="AF14" s="201">
        <v>0</v>
      </c>
      <c r="AG14" s="201">
        <v>0</v>
      </c>
      <c r="AH14" s="201">
        <v>0</v>
      </c>
      <c r="AI14" s="201">
        <v>133.61000000000001</v>
      </c>
      <c r="AJ14" s="201">
        <v>0</v>
      </c>
      <c r="AK14" s="201">
        <v>0</v>
      </c>
      <c r="AL14" s="201">
        <v>0</v>
      </c>
      <c r="AM14" s="201">
        <v>105</v>
      </c>
      <c r="AN14" s="201">
        <v>0</v>
      </c>
      <c r="AO14">
        <v>0</v>
      </c>
      <c r="AP14" s="201">
        <v>118.38</v>
      </c>
      <c r="AQ14" s="201">
        <v>38.25</v>
      </c>
      <c r="AR14" s="201">
        <v>0</v>
      </c>
      <c r="AS14" s="201">
        <v>7.66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2.46</v>
      </c>
      <c r="AZ14" s="201">
        <v>4.09</v>
      </c>
      <c r="BA14" s="201">
        <v>3.1</v>
      </c>
      <c r="BB14" s="201">
        <v>2.63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494.49</v>
      </c>
      <c r="L15" s="201">
        <v>17.46</v>
      </c>
      <c r="M15" s="201">
        <v>62.17</v>
      </c>
      <c r="N15" s="201">
        <v>51.7</v>
      </c>
      <c r="O15" s="201">
        <v>72.17</v>
      </c>
      <c r="P15" s="201">
        <v>30.26</v>
      </c>
      <c r="Q15" s="201">
        <v>9.4499999999999993</v>
      </c>
      <c r="R15" s="201">
        <v>9.3000000000000007</v>
      </c>
      <c r="S15" s="201">
        <v>11.51</v>
      </c>
      <c r="T15" s="201">
        <v>1.47</v>
      </c>
      <c r="U15" s="201">
        <v>59.95</v>
      </c>
      <c r="V15" s="201">
        <v>4.84</v>
      </c>
      <c r="W15" s="201">
        <v>18.78</v>
      </c>
      <c r="X15" s="201">
        <v>62.87</v>
      </c>
      <c r="Y15" s="201">
        <v>0</v>
      </c>
      <c r="Z15">
        <v>0</v>
      </c>
      <c r="AA15" s="201">
        <v>13.09</v>
      </c>
      <c r="AB15" s="201">
        <v>0</v>
      </c>
      <c r="AC15" s="201">
        <v>0</v>
      </c>
      <c r="AD15" s="201">
        <v>0</v>
      </c>
      <c r="AE15" s="201">
        <v>82.39</v>
      </c>
      <c r="AF15" s="201">
        <v>0</v>
      </c>
      <c r="AG15" s="201">
        <v>0</v>
      </c>
      <c r="AH15" s="201">
        <v>0</v>
      </c>
      <c r="AI15" s="201">
        <v>133.61000000000001</v>
      </c>
      <c r="AJ15" s="201">
        <v>0</v>
      </c>
      <c r="AK15" s="201">
        <v>0</v>
      </c>
      <c r="AL15" s="201">
        <v>0</v>
      </c>
      <c r="AM15" s="201">
        <v>105</v>
      </c>
      <c r="AN15" s="201">
        <v>0</v>
      </c>
      <c r="AO15">
        <v>0</v>
      </c>
      <c r="AP15" s="201">
        <v>118.38</v>
      </c>
      <c r="AQ15" s="201">
        <v>38.25</v>
      </c>
      <c r="AR15" s="201">
        <v>0</v>
      </c>
      <c r="AS15" s="201">
        <v>7.66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2.46</v>
      </c>
      <c r="AZ15" s="201">
        <v>4.09</v>
      </c>
      <c r="BA15" s="201">
        <v>3.1</v>
      </c>
      <c r="BB15" s="201">
        <v>2.63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494.49</v>
      </c>
      <c r="L16" s="201">
        <v>17.46</v>
      </c>
      <c r="M16" s="201">
        <v>62.17</v>
      </c>
      <c r="N16" s="201">
        <v>51.7</v>
      </c>
      <c r="O16" s="201">
        <v>72.17</v>
      </c>
      <c r="P16" s="201">
        <v>30.26</v>
      </c>
      <c r="Q16" s="201">
        <v>9.4499999999999993</v>
      </c>
      <c r="R16" s="201">
        <v>9.3000000000000007</v>
      </c>
      <c r="S16" s="201">
        <v>11.51</v>
      </c>
      <c r="T16" s="201">
        <v>1.47</v>
      </c>
      <c r="U16" s="201">
        <v>59.95</v>
      </c>
      <c r="V16" s="201">
        <v>4.84</v>
      </c>
      <c r="W16" s="201">
        <v>18.78</v>
      </c>
      <c r="X16" s="201">
        <v>62.87</v>
      </c>
      <c r="Y16" s="201">
        <v>0</v>
      </c>
      <c r="Z16">
        <v>0</v>
      </c>
      <c r="AA16" s="201">
        <v>13.09</v>
      </c>
      <c r="AB16" s="201">
        <v>0</v>
      </c>
      <c r="AC16" s="201">
        <v>0</v>
      </c>
      <c r="AD16" s="201">
        <v>0</v>
      </c>
      <c r="AE16" s="201">
        <v>82.39</v>
      </c>
      <c r="AF16" s="201">
        <v>0</v>
      </c>
      <c r="AG16" s="201">
        <v>0</v>
      </c>
      <c r="AH16" s="201">
        <v>0</v>
      </c>
      <c r="AI16" s="201">
        <v>133.61000000000001</v>
      </c>
      <c r="AJ16" s="201">
        <v>0</v>
      </c>
      <c r="AK16" s="201">
        <v>0</v>
      </c>
      <c r="AL16" s="201">
        <v>0</v>
      </c>
      <c r="AM16" s="201">
        <v>105</v>
      </c>
      <c r="AN16" s="201">
        <v>0</v>
      </c>
      <c r="AO16">
        <v>0</v>
      </c>
      <c r="AP16" s="201">
        <v>118.38</v>
      </c>
      <c r="AQ16" s="201">
        <v>38.25</v>
      </c>
      <c r="AR16" s="201">
        <v>0</v>
      </c>
      <c r="AS16" s="201">
        <v>7.66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2.46</v>
      </c>
      <c r="AZ16" s="201">
        <v>4.09</v>
      </c>
      <c r="BA16" s="201">
        <v>3.1</v>
      </c>
      <c r="BB16" s="201">
        <v>2.63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418.92</v>
      </c>
      <c r="L17" s="201">
        <v>6.89</v>
      </c>
      <c r="M17" s="201">
        <v>62.17</v>
      </c>
      <c r="N17" s="201">
        <v>51.7</v>
      </c>
      <c r="O17" s="201">
        <v>72.17</v>
      </c>
      <c r="P17" s="201">
        <v>30.26</v>
      </c>
      <c r="Q17" s="201">
        <v>9.4499999999999993</v>
      </c>
      <c r="R17" s="201">
        <v>9.3000000000000007</v>
      </c>
      <c r="S17" s="201">
        <v>11.51</v>
      </c>
      <c r="T17" s="201">
        <v>1.47</v>
      </c>
      <c r="U17" s="201">
        <v>59.95</v>
      </c>
      <c r="V17" s="201">
        <v>4.97</v>
      </c>
      <c r="W17" s="201">
        <v>18.78</v>
      </c>
      <c r="X17" s="201">
        <v>62.87</v>
      </c>
      <c r="Y17" s="201">
        <v>0</v>
      </c>
      <c r="Z17">
        <v>0</v>
      </c>
      <c r="AA17" s="201">
        <v>13.09</v>
      </c>
      <c r="AB17" s="201">
        <v>0</v>
      </c>
      <c r="AC17" s="201">
        <v>0</v>
      </c>
      <c r="AD17" s="201">
        <v>0</v>
      </c>
      <c r="AE17" s="201">
        <v>82.39</v>
      </c>
      <c r="AF17" s="201">
        <v>0</v>
      </c>
      <c r="AG17" s="201">
        <v>0</v>
      </c>
      <c r="AH17" s="201">
        <v>0</v>
      </c>
      <c r="AI17" s="201">
        <v>133.61000000000001</v>
      </c>
      <c r="AJ17" s="201">
        <v>0</v>
      </c>
      <c r="AK17" s="201">
        <v>0</v>
      </c>
      <c r="AL17" s="201">
        <v>0</v>
      </c>
      <c r="AM17" s="201">
        <v>105</v>
      </c>
      <c r="AN17" s="201">
        <v>0</v>
      </c>
      <c r="AO17">
        <v>0</v>
      </c>
      <c r="AP17" s="201">
        <v>119.69</v>
      </c>
      <c r="AQ17" s="201">
        <v>38.25</v>
      </c>
      <c r="AR17" s="201">
        <v>0</v>
      </c>
      <c r="AS17" s="201">
        <v>7.66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2.46</v>
      </c>
      <c r="AZ17" s="201">
        <v>4.09</v>
      </c>
      <c r="BA17" s="201">
        <v>3.1</v>
      </c>
      <c r="BB17" s="201">
        <v>2.63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400.59</v>
      </c>
      <c r="L18" s="201">
        <v>6.89</v>
      </c>
      <c r="M18" s="201">
        <v>62.17</v>
      </c>
      <c r="N18" s="201">
        <v>51.7</v>
      </c>
      <c r="O18" s="201">
        <v>72.17</v>
      </c>
      <c r="P18" s="201">
        <v>30.26</v>
      </c>
      <c r="Q18" s="201">
        <v>9.6199999999999992</v>
      </c>
      <c r="R18" s="201">
        <v>9.3000000000000007</v>
      </c>
      <c r="S18" s="201">
        <v>11.77</v>
      </c>
      <c r="T18" s="201">
        <v>1.47</v>
      </c>
      <c r="U18" s="201">
        <v>59.95</v>
      </c>
      <c r="V18" s="201">
        <v>4.97</v>
      </c>
      <c r="W18" s="201">
        <v>18.78</v>
      </c>
      <c r="X18" s="201">
        <v>62.87</v>
      </c>
      <c r="Y18" s="201">
        <v>0</v>
      </c>
      <c r="Z18">
        <v>0</v>
      </c>
      <c r="AA18" s="201">
        <v>13.09</v>
      </c>
      <c r="AB18" s="201">
        <v>0</v>
      </c>
      <c r="AC18" s="201">
        <v>0</v>
      </c>
      <c r="AD18" s="201">
        <v>0</v>
      </c>
      <c r="AE18" s="201">
        <v>82.39</v>
      </c>
      <c r="AF18" s="201">
        <v>0</v>
      </c>
      <c r="AG18" s="201">
        <v>0</v>
      </c>
      <c r="AH18" s="201">
        <v>0</v>
      </c>
      <c r="AI18" s="201">
        <v>133.61000000000001</v>
      </c>
      <c r="AJ18" s="201">
        <v>0</v>
      </c>
      <c r="AK18" s="201">
        <v>0</v>
      </c>
      <c r="AL18" s="201">
        <v>0</v>
      </c>
      <c r="AM18" s="201">
        <v>105</v>
      </c>
      <c r="AN18" s="201">
        <v>0</v>
      </c>
      <c r="AO18">
        <v>0</v>
      </c>
      <c r="AP18" s="201">
        <v>119.69</v>
      </c>
      <c r="AQ18" s="201">
        <v>38.25</v>
      </c>
      <c r="AR18" s="201">
        <v>0</v>
      </c>
      <c r="AS18" s="201">
        <v>7.66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2.46</v>
      </c>
      <c r="AZ18" s="201">
        <v>4.09</v>
      </c>
      <c r="BA18" s="201">
        <v>3.1</v>
      </c>
      <c r="BB18" s="201">
        <v>2.63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395.77</v>
      </c>
      <c r="L19" s="201">
        <v>6.89</v>
      </c>
      <c r="M19" s="201">
        <v>62.17</v>
      </c>
      <c r="N19" s="201">
        <v>51.7</v>
      </c>
      <c r="O19" s="201">
        <v>72.17</v>
      </c>
      <c r="P19" s="201">
        <v>30.26</v>
      </c>
      <c r="Q19" s="201">
        <v>9.4499999999999993</v>
      </c>
      <c r="R19" s="201">
        <v>9.3000000000000007</v>
      </c>
      <c r="S19" s="201">
        <v>11.51</v>
      </c>
      <c r="T19" s="201">
        <v>1.47</v>
      </c>
      <c r="U19" s="201">
        <v>59.95</v>
      </c>
      <c r="V19" s="201">
        <v>4.97</v>
      </c>
      <c r="W19" s="201">
        <v>18.78</v>
      </c>
      <c r="X19" s="201">
        <v>62.87</v>
      </c>
      <c r="Y19" s="201">
        <v>0</v>
      </c>
      <c r="Z19">
        <v>0</v>
      </c>
      <c r="AA19" s="201">
        <v>13.09</v>
      </c>
      <c r="AB19" s="201">
        <v>0</v>
      </c>
      <c r="AC19" s="201">
        <v>0</v>
      </c>
      <c r="AD19" s="201">
        <v>0</v>
      </c>
      <c r="AE19" s="201">
        <v>82.39</v>
      </c>
      <c r="AF19" s="201">
        <v>0</v>
      </c>
      <c r="AG19" s="201">
        <v>0</v>
      </c>
      <c r="AH19" s="201">
        <v>0</v>
      </c>
      <c r="AI19" s="201">
        <v>133.61000000000001</v>
      </c>
      <c r="AJ19" s="201">
        <v>0</v>
      </c>
      <c r="AK19" s="201">
        <v>0</v>
      </c>
      <c r="AL19" s="201">
        <v>0</v>
      </c>
      <c r="AM19" s="201">
        <v>105</v>
      </c>
      <c r="AN19" s="201">
        <v>0</v>
      </c>
      <c r="AO19">
        <v>0</v>
      </c>
      <c r="AP19" s="201">
        <v>119.69</v>
      </c>
      <c r="AQ19" s="201">
        <v>38.25</v>
      </c>
      <c r="AR19" s="201">
        <v>0</v>
      </c>
      <c r="AS19" s="201">
        <v>7.66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2.46</v>
      </c>
      <c r="AZ19" s="201">
        <v>4.09</v>
      </c>
      <c r="BA19" s="201">
        <v>3.1</v>
      </c>
      <c r="BB19" s="201">
        <v>2.63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395.77</v>
      </c>
      <c r="L20" s="201">
        <v>6.89</v>
      </c>
      <c r="M20" s="201">
        <v>62.17</v>
      </c>
      <c r="N20" s="201">
        <v>51.7</v>
      </c>
      <c r="O20" s="201">
        <v>72.17</v>
      </c>
      <c r="P20" s="201">
        <v>30.26</v>
      </c>
      <c r="Q20" s="201">
        <v>9.4499999999999993</v>
      </c>
      <c r="R20" s="201">
        <v>9.3000000000000007</v>
      </c>
      <c r="S20" s="201">
        <v>11.51</v>
      </c>
      <c r="T20" s="201">
        <v>1.47</v>
      </c>
      <c r="U20" s="201">
        <v>59.95</v>
      </c>
      <c r="V20" s="201">
        <v>4.97</v>
      </c>
      <c r="W20" s="201">
        <v>18.78</v>
      </c>
      <c r="X20" s="201">
        <v>62.87</v>
      </c>
      <c r="Y20" s="201">
        <v>0</v>
      </c>
      <c r="Z20">
        <v>0</v>
      </c>
      <c r="AA20" s="201">
        <v>13.09</v>
      </c>
      <c r="AB20" s="201">
        <v>0</v>
      </c>
      <c r="AC20" s="201">
        <v>0</v>
      </c>
      <c r="AD20" s="201">
        <v>0</v>
      </c>
      <c r="AE20" s="201">
        <v>82.39</v>
      </c>
      <c r="AF20" s="201">
        <v>0</v>
      </c>
      <c r="AG20" s="201">
        <v>0</v>
      </c>
      <c r="AH20" s="201">
        <v>0</v>
      </c>
      <c r="AI20" s="201">
        <v>133.61000000000001</v>
      </c>
      <c r="AJ20" s="201">
        <v>0</v>
      </c>
      <c r="AK20" s="201">
        <v>0</v>
      </c>
      <c r="AL20" s="201">
        <v>0</v>
      </c>
      <c r="AM20" s="201">
        <v>105</v>
      </c>
      <c r="AN20" s="201">
        <v>0</v>
      </c>
      <c r="AO20">
        <v>0</v>
      </c>
      <c r="AP20" s="201">
        <v>119.69</v>
      </c>
      <c r="AQ20" s="201">
        <v>38.25</v>
      </c>
      <c r="AR20" s="201">
        <v>0</v>
      </c>
      <c r="AS20" s="201">
        <v>7.66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2.46</v>
      </c>
      <c r="AZ20" s="201">
        <v>4.09</v>
      </c>
      <c r="BA20" s="201">
        <v>3.1</v>
      </c>
      <c r="BB20" s="201">
        <v>2.63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394.8</v>
      </c>
      <c r="L21" s="201">
        <v>6.89</v>
      </c>
      <c r="M21" s="201">
        <v>62.17</v>
      </c>
      <c r="N21" s="201">
        <v>51.7</v>
      </c>
      <c r="O21" s="201">
        <v>72.17</v>
      </c>
      <c r="P21" s="201">
        <v>30.26</v>
      </c>
      <c r="Q21" s="201">
        <v>9.4499999999999993</v>
      </c>
      <c r="R21" s="201">
        <v>9.3000000000000007</v>
      </c>
      <c r="S21" s="201">
        <v>11.51</v>
      </c>
      <c r="T21" s="201">
        <v>1.47</v>
      </c>
      <c r="U21" s="201">
        <v>59.95</v>
      </c>
      <c r="V21" s="201">
        <v>4.97</v>
      </c>
      <c r="W21" s="201">
        <v>18.78</v>
      </c>
      <c r="X21" s="201">
        <v>62.87</v>
      </c>
      <c r="Y21" s="201">
        <v>0</v>
      </c>
      <c r="Z21">
        <v>0</v>
      </c>
      <c r="AA21" s="201">
        <v>13.09</v>
      </c>
      <c r="AB21" s="201">
        <v>0</v>
      </c>
      <c r="AC21" s="201">
        <v>0</v>
      </c>
      <c r="AD21" s="201">
        <v>0</v>
      </c>
      <c r="AE21" s="201">
        <v>82.39</v>
      </c>
      <c r="AF21" s="201">
        <v>0</v>
      </c>
      <c r="AG21" s="201">
        <v>0</v>
      </c>
      <c r="AH21" s="201">
        <v>0</v>
      </c>
      <c r="AI21" s="201">
        <v>133.61000000000001</v>
      </c>
      <c r="AJ21" s="201">
        <v>0</v>
      </c>
      <c r="AK21" s="201">
        <v>0</v>
      </c>
      <c r="AL21" s="201">
        <v>0</v>
      </c>
      <c r="AM21" s="201">
        <v>105</v>
      </c>
      <c r="AN21" s="201">
        <v>0</v>
      </c>
      <c r="AO21">
        <v>0</v>
      </c>
      <c r="AP21" s="201">
        <v>119.69</v>
      </c>
      <c r="AQ21" s="201">
        <v>38.25</v>
      </c>
      <c r="AR21" s="201">
        <v>0</v>
      </c>
      <c r="AS21" s="201">
        <v>7.66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2.46</v>
      </c>
      <c r="AZ21" s="201">
        <v>4.09</v>
      </c>
      <c r="BA21" s="201">
        <v>3.1</v>
      </c>
      <c r="BB21" s="201">
        <v>2.63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391.91</v>
      </c>
      <c r="L22" s="201">
        <v>6.89</v>
      </c>
      <c r="M22" s="201">
        <v>62.17</v>
      </c>
      <c r="N22" s="201">
        <v>51.7</v>
      </c>
      <c r="O22" s="201">
        <v>72.17</v>
      </c>
      <c r="P22" s="201">
        <v>30.26</v>
      </c>
      <c r="Q22" s="201">
        <v>9.4499999999999993</v>
      </c>
      <c r="R22" s="201">
        <v>9.3000000000000007</v>
      </c>
      <c r="S22" s="201">
        <v>11.51</v>
      </c>
      <c r="T22" s="201">
        <v>1.47</v>
      </c>
      <c r="U22" s="201">
        <v>59.95</v>
      </c>
      <c r="V22" s="201">
        <v>4.97</v>
      </c>
      <c r="W22" s="201">
        <v>18.78</v>
      </c>
      <c r="X22" s="201">
        <v>62.87</v>
      </c>
      <c r="Y22" s="201">
        <v>0</v>
      </c>
      <c r="Z22">
        <v>0</v>
      </c>
      <c r="AA22" s="201">
        <v>13.09</v>
      </c>
      <c r="AB22" s="201">
        <v>0</v>
      </c>
      <c r="AC22" s="201">
        <v>0</v>
      </c>
      <c r="AD22" s="201">
        <v>0</v>
      </c>
      <c r="AE22" s="201">
        <v>82.39</v>
      </c>
      <c r="AF22" s="201">
        <v>0</v>
      </c>
      <c r="AG22" s="201">
        <v>0</v>
      </c>
      <c r="AH22" s="201">
        <v>0</v>
      </c>
      <c r="AI22" s="201">
        <v>133.61000000000001</v>
      </c>
      <c r="AJ22" s="201">
        <v>0</v>
      </c>
      <c r="AK22" s="201">
        <v>0</v>
      </c>
      <c r="AL22" s="201">
        <v>0</v>
      </c>
      <c r="AM22" s="201">
        <v>105</v>
      </c>
      <c r="AN22" s="201">
        <v>0</v>
      </c>
      <c r="AO22">
        <v>0</v>
      </c>
      <c r="AP22" s="201">
        <v>119.69</v>
      </c>
      <c r="AQ22" s="201">
        <v>38.25</v>
      </c>
      <c r="AR22" s="201">
        <v>0</v>
      </c>
      <c r="AS22" s="201">
        <v>7.66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2.46</v>
      </c>
      <c r="AZ22" s="201">
        <v>4.09</v>
      </c>
      <c r="BA22" s="201">
        <v>3.1</v>
      </c>
      <c r="BB22" s="201">
        <v>2.63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404.81</v>
      </c>
      <c r="L23" s="201">
        <v>6.89</v>
      </c>
      <c r="M23" s="201">
        <v>62.17</v>
      </c>
      <c r="N23" s="201">
        <v>51.7</v>
      </c>
      <c r="O23" s="201">
        <v>72.17</v>
      </c>
      <c r="P23" s="201">
        <v>30.26</v>
      </c>
      <c r="Q23" s="201">
        <v>9.4499999999999993</v>
      </c>
      <c r="R23" s="201">
        <v>9.3000000000000007</v>
      </c>
      <c r="S23" s="201">
        <v>11.51</v>
      </c>
      <c r="T23" s="201">
        <v>1.47</v>
      </c>
      <c r="U23" s="201">
        <v>59.95</v>
      </c>
      <c r="V23" s="201">
        <v>4.97</v>
      </c>
      <c r="W23" s="201">
        <v>18.78</v>
      </c>
      <c r="X23" s="201">
        <v>62.87</v>
      </c>
      <c r="Y23" s="201">
        <v>0</v>
      </c>
      <c r="Z23">
        <v>0</v>
      </c>
      <c r="AA23" s="201">
        <v>13.09</v>
      </c>
      <c r="AB23" s="201">
        <v>0</v>
      </c>
      <c r="AC23" s="201">
        <v>0</v>
      </c>
      <c r="AD23" s="201">
        <v>0</v>
      </c>
      <c r="AE23" s="201">
        <v>82.39</v>
      </c>
      <c r="AF23" s="201">
        <v>0</v>
      </c>
      <c r="AG23" s="201">
        <v>0</v>
      </c>
      <c r="AH23" s="201">
        <v>0</v>
      </c>
      <c r="AI23" s="201">
        <v>133.61000000000001</v>
      </c>
      <c r="AJ23" s="201">
        <v>0</v>
      </c>
      <c r="AK23" s="201">
        <v>0</v>
      </c>
      <c r="AL23" s="201">
        <v>0</v>
      </c>
      <c r="AM23" s="201">
        <v>105</v>
      </c>
      <c r="AN23" s="201">
        <v>0</v>
      </c>
      <c r="AO23">
        <v>0</v>
      </c>
      <c r="AP23" s="201">
        <v>119.69</v>
      </c>
      <c r="AQ23" s="201">
        <v>38.25</v>
      </c>
      <c r="AR23" s="201">
        <v>0</v>
      </c>
      <c r="AS23" s="201">
        <v>7.66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2.46</v>
      </c>
      <c r="AZ23" s="201">
        <v>4.09</v>
      </c>
      <c r="BA23" s="201">
        <v>3.1</v>
      </c>
      <c r="BB23" s="201">
        <v>2.63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434.38</v>
      </c>
      <c r="L24" s="201">
        <v>7.14</v>
      </c>
      <c r="M24" s="201">
        <v>62.17</v>
      </c>
      <c r="N24" s="201">
        <v>51.7</v>
      </c>
      <c r="O24" s="201">
        <v>72.17</v>
      </c>
      <c r="P24" s="201">
        <v>30.26</v>
      </c>
      <c r="Q24" s="201">
        <v>9.4499999999999993</v>
      </c>
      <c r="R24" s="201">
        <v>9.3000000000000007</v>
      </c>
      <c r="S24" s="201">
        <v>11.51</v>
      </c>
      <c r="T24" s="201">
        <v>1.47</v>
      </c>
      <c r="U24" s="201">
        <v>59.95</v>
      </c>
      <c r="V24" s="201">
        <v>4.97</v>
      </c>
      <c r="W24" s="201">
        <v>18.78</v>
      </c>
      <c r="X24" s="201">
        <v>62.87</v>
      </c>
      <c r="Y24" s="201">
        <v>0</v>
      </c>
      <c r="Z24">
        <v>0</v>
      </c>
      <c r="AA24" s="201">
        <v>13.09</v>
      </c>
      <c r="AB24" s="201">
        <v>0</v>
      </c>
      <c r="AC24" s="201">
        <v>0</v>
      </c>
      <c r="AD24" s="201">
        <v>0</v>
      </c>
      <c r="AE24" s="201">
        <v>82.39</v>
      </c>
      <c r="AF24" s="201">
        <v>0</v>
      </c>
      <c r="AG24" s="201">
        <v>0</v>
      </c>
      <c r="AH24" s="201">
        <v>0</v>
      </c>
      <c r="AI24" s="201">
        <v>133.61000000000001</v>
      </c>
      <c r="AJ24" s="201">
        <v>0</v>
      </c>
      <c r="AK24" s="201">
        <v>0</v>
      </c>
      <c r="AL24" s="201">
        <v>0</v>
      </c>
      <c r="AM24" s="201">
        <v>105</v>
      </c>
      <c r="AN24" s="201">
        <v>0</v>
      </c>
      <c r="AO24">
        <v>0</v>
      </c>
      <c r="AP24" s="201">
        <v>119.69</v>
      </c>
      <c r="AQ24" s="201">
        <v>38.25</v>
      </c>
      <c r="AR24" s="201">
        <v>0</v>
      </c>
      <c r="AS24" s="201">
        <v>7.66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2.46</v>
      </c>
      <c r="AZ24" s="201">
        <v>4.09</v>
      </c>
      <c r="BA24" s="201">
        <v>3.1</v>
      </c>
      <c r="BB24" s="201">
        <v>2.63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428.59</v>
      </c>
      <c r="L25" s="201">
        <v>7.14</v>
      </c>
      <c r="M25" s="201">
        <v>62.17</v>
      </c>
      <c r="N25" s="201">
        <v>51.7</v>
      </c>
      <c r="O25" s="201">
        <v>72.17</v>
      </c>
      <c r="P25" s="201">
        <v>30.26</v>
      </c>
      <c r="Q25" s="201">
        <v>9.4499999999999993</v>
      </c>
      <c r="R25" s="201">
        <v>9.3000000000000007</v>
      </c>
      <c r="S25" s="201">
        <v>11.51</v>
      </c>
      <c r="T25" s="201">
        <v>1.47</v>
      </c>
      <c r="U25" s="201">
        <v>59.95</v>
      </c>
      <c r="V25" s="201">
        <v>4.97</v>
      </c>
      <c r="W25" s="201">
        <v>18.78</v>
      </c>
      <c r="X25" s="201">
        <v>62.87</v>
      </c>
      <c r="Y25" s="201">
        <v>0</v>
      </c>
      <c r="Z25">
        <v>0</v>
      </c>
      <c r="AA25" s="201">
        <v>13.09</v>
      </c>
      <c r="AB25" s="201">
        <v>0</v>
      </c>
      <c r="AC25" s="201">
        <v>0</v>
      </c>
      <c r="AD25" s="201">
        <v>0</v>
      </c>
      <c r="AE25" s="201">
        <v>82.39</v>
      </c>
      <c r="AF25" s="201">
        <v>0</v>
      </c>
      <c r="AG25" s="201">
        <v>0</v>
      </c>
      <c r="AH25" s="201">
        <v>0</v>
      </c>
      <c r="AI25" s="201">
        <v>133.61000000000001</v>
      </c>
      <c r="AJ25" s="201">
        <v>0</v>
      </c>
      <c r="AK25" s="201">
        <v>0</v>
      </c>
      <c r="AL25" s="201">
        <v>0</v>
      </c>
      <c r="AM25" s="201">
        <v>105</v>
      </c>
      <c r="AN25" s="201">
        <v>0</v>
      </c>
      <c r="AO25">
        <v>0</v>
      </c>
      <c r="AP25" s="201">
        <v>118.38</v>
      </c>
      <c r="AQ25" s="201">
        <v>38.25</v>
      </c>
      <c r="AR25" s="201">
        <v>0</v>
      </c>
      <c r="AS25" s="201">
        <v>7.66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2.46</v>
      </c>
      <c r="AZ25" s="201">
        <v>4.09</v>
      </c>
      <c r="BA25" s="201">
        <v>3.1</v>
      </c>
      <c r="BB25" s="201">
        <v>2.63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424.74</v>
      </c>
      <c r="L26" s="201">
        <v>7.14</v>
      </c>
      <c r="M26" s="201">
        <v>62.17</v>
      </c>
      <c r="N26" s="201">
        <v>51.7</v>
      </c>
      <c r="O26" s="201">
        <v>72.17</v>
      </c>
      <c r="P26" s="201">
        <v>30.26</v>
      </c>
      <c r="Q26" s="201">
        <v>9.4499999999999993</v>
      </c>
      <c r="R26" s="201">
        <v>9.3000000000000007</v>
      </c>
      <c r="S26" s="201">
        <v>11.51</v>
      </c>
      <c r="T26" s="201">
        <v>1.47</v>
      </c>
      <c r="U26" s="201">
        <v>59.95</v>
      </c>
      <c r="V26" s="201">
        <v>4.97</v>
      </c>
      <c r="W26" s="201">
        <v>18.78</v>
      </c>
      <c r="X26" s="201">
        <v>62.87</v>
      </c>
      <c r="Y26" s="201">
        <v>0</v>
      </c>
      <c r="Z26">
        <v>0</v>
      </c>
      <c r="AA26" s="201">
        <v>13.09</v>
      </c>
      <c r="AB26" s="201">
        <v>0</v>
      </c>
      <c r="AC26" s="201">
        <v>0</v>
      </c>
      <c r="AD26" s="201">
        <v>0</v>
      </c>
      <c r="AE26" s="201">
        <v>82.39</v>
      </c>
      <c r="AF26" s="201">
        <v>0</v>
      </c>
      <c r="AG26" s="201">
        <v>0</v>
      </c>
      <c r="AH26" s="201">
        <v>0</v>
      </c>
      <c r="AI26" s="201">
        <v>133.61000000000001</v>
      </c>
      <c r="AJ26" s="201">
        <v>0</v>
      </c>
      <c r="AK26" s="201">
        <v>0</v>
      </c>
      <c r="AL26" s="201">
        <v>0</v>
      </c>
      <c r="AM26" s="201">
        <v>105</v>
      </c>
      <c r="AN26" s="201">
        <v>0</v>
      </c>
      <c r="AO26">
        <v>0</v>
      </c>
      <c r="AP26" s="201">
        <v>118.38</v>
      </c>
      <c r="AQ26" s="201">
        <v>38.24</v>
      </c>
      <c r="AR26" s="201">
        <v>0</v>
      </c>
      <c r="AS26" s="201">
        <v>7.66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2.46</v>
      </c>
      <c r="AZ26" s="201">
        <v>4.09</v>
      </c>
      <c r="BA26" s="201">
        <v>3.1</v>
      </c>
      <c r="BB26" s="201">
        <v>2.63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419.91</v>
      </c>
      <c r="L27" s="201">
        <v>7.14</v>
      </c>
      <c r="M27" s="201">
        <v>62.17</v>
      </c>
      <c r="N27" s="201">
        <v>51.7</v>
      </c>
      <c r="O27" s="201">
        <v>72.17</v>
      </c>
      <c r="P27" s="201">
        <v>30.26</v>
      </c>
      <c r="Q27" s="201">
        <v>9.6199999999999992</v>
      </c>
      <c r="R27" s="201">
        <v>9.31</v>
      </c>
      <c r="S27" s="201">
        <v>11.77</v>
      </c>
      <c r="T27" s="201">
        <v>1.47</v>
      </c>
      <c r="U27" s="201">
        <v>59.95</v>
      </c>
      <c r="V27" s="201">
        <v>4.97</v>
      </c>
      <c r="W27" s="201">
        <v>18.78</v>
      </c>
      <c r="X27" s="201">
        <v>62.87</v>
      </c>
      <c r="Y27" s="201">
        <v>0</v>
      </c>
      <c r="Z27">
        <v>0</v>
      </c>
      <c r="AA27" s="201">
        <v>13.09</v>
      </c>
      <c r="AB27" s="201">
        <v>0</v>
      </c>
      <c r="AC27" s="201">
        <v>0</v>
      </c>
      <c r="AD27" s="201">
        <v>0</v>
      </c>
      <c r="AE27" s="201">
        <v>82.39</v>
      </c>
      <c r="AF27" s="201">
        <v>0</v>
      </c>
      <c r="AG27" s="201">
        <v>0</v>
      </c>
      <c r="AH27" s="201">
        <v>0</v>
      </c>
      <c r="AI27" s="201">
        <v>133.61000000000001</v>
      </c>
      <c r="AJ27" s="201">
        <v>0</v>
      </c>
      <c r="AK27" s="201">
        <v>0</v>
      </c>
      <c r="AL27" s="201">
        <v>0</v>
      </c>
      <c r="AM27" s="201">
        <v>105</v>
      </c>
      <c r="AN27" s="201">
        <v>0</v>
      </c>
      <c r="AO27">
        <v>0</v>
      </c>
      <c r="AP27" s="201">
        <v>118.38</v>
      </c>
      <c r="AQ27" s="201">
        <v>38.24</v>
      </c>
      <c r="AR27" s="201">
        <v>7.19</v>
      </c>
      <c r="AS27" s="201">
        <v>7.66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2.46</v>
      </c>
      <c r="AZ27" s="201">
        <v>4.09</v>
      </c>
      <c r="BA27" s="201">
        <v>3.1</v>
      </c>
      <c r="BB27" s="201">
        <v>2.63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408.32</v>
      </c>
      <c r="L28" s="201">
        <v>7.14</v>
      </c>
      <c r="M28" s="201">
        <v>62.17</v>
      </c>
      <c r="N28" s="201">
        <v>51.7</v>
      </c>
      <c r="O28" s="201">
        <v>72.17</v>
      </c>
      <c r="P28" s="201">
        <v>30.26</v>
      </c>
      <c r="Q28" s="201">
        <v>9.6199999999999992</v>
      </c>
      <c r="R28" s="201">
        <v>9.31</v>
      </c>
      <c r="S28" s="201">
        <v>11.77</v>
      </c>
      <c r="T28" s="201">
        <v>1.47</v>
      </c>
      <c r="U28" s="201">
        <v>59.95</v>
      </c>
      <c r="V28" s="201">
        <v>4.97</v>
      </c>
      <c r="W28" s="201">
        <v>18.78</v>
      </c>
      <c r="X28" s="201">
        <v>62.87</v>
      </c>
      <c r="Y28" s="201">
        <v>0</v>
      </c>
      <c r="Z28">
        <v>0</v>
      </c>
      <c r="AA28" s="201">
        <v>13.09</v>
      </c>
      <c r="AB28" s="201">
        <v>0</v>
      </c>
      <c r="AC28" s="201">
        <v>0</v>
      </c>
      <c r="AD28" s="201">
        <v>0</v>
      </c>
      <c r="AE28" s="201">
        <v>82.39</v>
      </c>
      <c r="AF28" s="201">
        <v>0</v>
      </c>
      <c r="AG28" s="201">
        <v>0</v>
      </c>
      <c r="AH28" s="201">
        <v>0</v>
      </c>
      <c r="AI28" s="201">
        <v>133.61000000000001</v>
      </c>
      <c r="AJ28" s="201">
        <v>0</v>
      </c>
      <c r="AK28" s="201">
        <v>0</v>
      </c>
      <c r="AL28" s="201">
        <v>0</v>
      </c>
      <c r="AM28" s="201">
        <v>105</v>
      </c>
      <c r="AN28" s="201">
        <v>0</v>
      </c>
      <c r="AO28">
        <v>0</v>
      </c>
      <c r="AP28" s="201">
        <v>118.39</v>
      </c>
      <c r="AQ28" s="201">
        <v>38.24</v>
      </c>
      <c r="AR28" s="201">
        <v>18.87</v>
      </c>
      <c r="AS28" s="201">
        <v>7.66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2.46</v>
      </c>
      <c r="AZ28" s="201">
        <v>4.09</v>
      </c>
      <c r="BA28" s="201">
        <v>3.1</v>
      </c>
      <c r="BB28" s="201">
        <v>2.63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379.36</v>
      </c>
      <c r="L29" s="201">
        <v>7.14</v>
      </c>
      <c r="M29" s="201">
        <v>62.17</v>
      </c>
      <c r="N29" s="201">
        <v>51.7</v>
      </c>
      <c r="O29" s="201">
        <v>72.17</v>
      </c>
      <c r="P29" s="201">
        <v>30.26</v>
      </c>
      <c r="Q29" s="201">
        <v>9.6199999999999992</v>
      </c>
      <c r="R29" s="201">
        <v>9.57</v>
      </c>
      <c r="S29" s="201">
        <v>11.77</v>
      </c>
      <c r="T29" s="201">
        <v>1.47</v>
      </c>
      <c r="U29" s="201">
        <v>59.95</v>
      </c>
      <c r="V29" s="201">
        <v>5.25</v>
      </c>
      <c r="W29" s="201">
        <v>18.78</v>
      </c>
      <c r="X29" s="201">
        <v>62.87</v>
      </c>
      <c r="Y29" s="201">
        <v>0</v>
      </c>
      <c r="Z29">
        <v>0</v>
      </c>
      <c r="AA29" s="201">
        <v>13.09</v>
      </c>
      <c r="AB29" s="201">
        <v>0</v>
      </c>
      <c r="AC29" s="201">
        <v>0</v>
      </c>
      <c r="AD29" s="201">
        <v>0</v>
      </c>
      <c r="AE29" s="201">
        <v>82.39</v>
      </c>
      <c r="AF29" s="201">
        <v>0</v>
      </c>
      <c r="AG29" s="201">
        <v>0</v>
      </c>
      <c r="AH29" s="201">
        <v>0</v>
      </c>
      <c r="AI29" s="201">
        <v>133.61000000000001</v>
      </c>
      <c r="AJ29" s="201">
        <v>0</v>
      </c>
      <c r="AK29" s="201">
        <v>0</v>
      </c>
      <c r="AL29" s="201">
        <v>0</v>
      </c>
      <c r="AM29" s="201">
        <v>105</v>
      </c>
      <c r="AN29" s="201">
        <v>0</v>
      </c>
      <c r="AO29">
        <v>0</v>
      </c>
      <c r="AP29" s="201">
        <v>118.38</v>
      </c>
      <c r="AQ29" s="201">
        <v>38.24</v>
      </c>
      <c r="AR29" s="201">
        <v>24.1</v>
      </c>
      <c r="AS29" s="201">
        <v>7.66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2.46</v>
      </c>
      <c r="AZ29" s="201">
        <v>4.09</v>
      </c>
      <c r="BA29" s="201">
        <v>3.1</v>
      </c>
      <c r="BB29" s="201">
        <v>2.63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386.12</v>
      </c>
      <c r="L30" s="201">
        <v>7.14</v>
      </c>
      <c r="M30" s="201">
        <v>62.17</v>
      </c>
      <c r="N30" s="201">
        <v>51.7</v>
      </c>
      <c r="O30" s="201">
        <v>72.17</v>
      </c>
      <c r="P30" s="201">
        <v>30.26</v>
      </c>
      <c r="Q30" s="201">
        <v>9.6199999999999992</v>
      </c>
      <c r="R30" s="201">
        <v>9.57</v>
      </c>
      <c r="S30" s="201">
        <v>11.77</v>
      </c>
      <c r="T30" s="201">
        <v>1.47</v>
      </c>
      <c r="U30" s="201">
        <v>59.95</v>
      </c>
      <c r="V30" s="201">
        <v>5.25</v>
      </c>
      <c r="W30" s="201">
        <v>18.78</v>
      </c>
      <c r="X30" s="201">
        <v>62.87</v>
      </c>
      <c r="Y30" s="201">
        <v>0</v>
      </c>
      <c r="Z30">
        <v>0</v>
      </c>
      <c r="AA30" s="201">
        <v>13.09</v>
      </c>
      <c r="AB30" s="201">
        <v>0</v>
      </c>
      <c r="AC30" s="201">
        <v>0</v>
      </c>
      <c r="AD30" s="201">
        <v>0</v>
      </c>
      <c r="AE30" s="201">
        <v>82.39</v>
      </c>
      <c r="AF30" s="201">
        <v>0</v>
      </c>
      <c r="AG30" s="201">
        <v>0</v>
      </c>
      <c r="AH30" s="201">
        <v>0</v>
      </c>
      <c r="AI30" s="201">
        <v>133.61000000000001</v>
      </c>
      <c r="AJ30" s="201">
        <v>0</v>
      </c>
      <c r="AK30" s="201">
        <v>0</v>
      </c>
      <c r="AL30" s="201">
        <v>0</v>
      </c>
      <c r="AM30" s="201">
        <v>105</v>
      </c>
      <c r="AN30" s="201">
        <v>0</v>
      </c>
      <c r="AO30">
        <v>0</v>
      </c>
      <c r="AP30" s="201">
        <v>118.38</v>
      </c>
      <c r="AQ30" s="201">
        <v>38.24</v>
      </c>
      <c r="AR30" s="201">
        <v>25.5</v>
      </c>
      <c r="AS30" s="201">
        <v>7.66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2.46</v>
      </c>
      <c r="AZ30" s="201">
        <v>4.09</v>
      </c>
      <c r="BA30" s="201">
        <v>3.1</v>
      </c>
      <c r="BB30" s="201">
        <v>2.63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337.85</v>
      </c>
      <c r="L31" s="201">
        <v>7.14</v>
      </c>
      <c r="M31" s="201">
        <v>62.17</v>
      </c>
      <c r="N31" s="201">
        <v>51.7</v>
      </c>
      <c r="O31" s="201">
        <v>72.17</v>
      </c>
      <c r="P31" s="201">
        <v>30.26</v>
      </c>
      <c r="Q31" s="201">
        <v>9.6199999999999992</v>
      </c>
      <c r="R31" s="201">
        <v>9.57</v>
      </c>
      <c r="S31" s="201">
        <v>11.77</v>
      </c>
      <c r="T31" s="201">
        <v>1.47</v>
      </c>
      <c r="U31" s="201">
        <v>59.95</v>
      </c>
      <c r="V31" s="201">
        <v>5.25</v>
      </c>
      <c r="W31" s="201">
        <v>18.78</v>
      </c>
      <c r="X31" s="201">
        <v>62.87</v>
      </c>
      <c r="Y31" s="201">
        <v>0</v>
      </c>
      <c r="Z31">
        <v>0</v>
      </c>
      <c r="AA31" s="201">
        <v>13.09</v>
      </c>
      <c r="AB31" s="201">
        <v>0</v>
      </c>
      <c r="AC31" s="201">
        <v>0</v>
      </c>
      <c r="AD31" s="201">
        <v>0</v>
      </c>
      <c r="AE31" s="201">
        <v>82.39</v>
      </c>
      <c r="AF31" s="201">
        <v>0</v>
      </c>
      <c r="AG31" s="201">
        <v>0</v>
      </c>
      <c r="AH31" s="201">
        <v>0</v>
      </c>
      <c r="AI31" s="201">
        <v>133.61000000000001</v>
      </c>
      <c r="AJ31" s="201">
        <v>0</v>
      </c>
      <c r="AK31" s="201">
        <v>0</v>
      </c>
      <c r="AL31" s="201">
        <v>0</v>
      </c>
      <c r="AM31" s="201">
        <v>105</v>
      </c>
      <c r="AN31" s="201">
        <v>0</v>
      </c>
      <c r="AO31">
        <v>0</v>
      </c>
      <c r="AP31" s="201">
        <v>118.38</v>
      </c>
      <c r="AQ31" s="201">
        <v>38.24</v>
      </c>
      <c r="AR31" s="201">
        <v>25.5</v>
      </c>
      <c r="AS31" s="201">
        <v>7.66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2.46</v>
      </c>
      <c r="AZ31" s="201">
        <v>4.09</v>
      </c>
      <c r="BA31" s="201">
        <v>3.1</v>
      </c>
      <c r="BB31" s="201">
        <v>2.63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289.58999999999997</v>
      </c>
      <c r="L32" s="201">
        <v>7.14</v>
      </c>
      <c r="M32" s="201">
        <v>62.17</v>
      </c>
      <c r="N32" s="201">
        <v>51.7</v>
      </c>
      <c r="O32" s="201">
        <v>72.17</v>
      </c>
      <c r="P32" s="201">
        <v>30.26</v>
      </c>
      <c r="Q32" s="201">
        <v>9.6199999999999992</v>
      </c>
      <c r="R32" s="201">
        <v>9.57</v>
      </c>
      <c r="S32" s="201">
        <v>11.77</v>
      </c>
      <c r="T32" s="201">
        <v>1.47</v>
      </c>
      <c r="U32" s="201">
        <v>59.95</v>
      </c>
      <c r="V32" s="201">
        <v>5.25</v>
      </c>
      <c r="W32" s="201">
        <v>18.78</v>
      </c>
      <c r="X32" s="201">
        <v>62.87</v>
      </c>
      <c r="Y32" s="201">
        <v>0</v>
      </c>
      <c r="Z32">
        <v>0</v>
      </c>
      <c r="AA32" s="201">
        <v>13.09</v>
      </c>
      <c r="AB32" s="201">
        <v>0</v>
      </c>
      <c r="AC32" s="201">
        <v>0</v>
      </c>
      <c r="AD32" s="201">
        <v>0</v>
      </c>
      <c r="AE32" s="201">
        <v>82.39</v>
      </c>
      <c r="AF32" s="201">
        <v>0</v>
      </c>
      <c r="AG32" s="201">
        <v>0</v>
      </c>
      <c r="AH32" s="201">
        <v>0</v>
      </c>
      <c r="AI32" s="201">
        <v>133.61000000000001</v>
      </c>
      <c r="AJ32" s="201">
        <v>0</v>
      </c>
      <c r="AK32" s="201">
        <v>0</v>
      </c>
      <c r="AL32" s="201">
        <v>0</v>
      </c>
      <c r="AM32" s="201">
        <v>105</v>
      </c>
      <c r="AN32" s="201">
        <v>0</v>
      </c>
      <c r="AO32">
        <v>0</v>
      </c>
      <c r="AP32" s="201">
        <v>118.38</v>
      </c>
      <c r="AQ32" s="201">
        <v>38.24</v>
      </c>
      <c r="AR32" s="201">
        <v>26</v>
      </c>
      <c r="AS32" s="201">
        <v>7.66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2.46</v>
      </c>
      <c r="AZ32" s="201">
        <v>4.09</v>
      </c>
      <c r="BA32" s="201">
        <v>3.1</v>
      </c>
      <c r="BB32" s="201">
        <v>2.63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275.69</v>
      </c>
      <c r="L33" s="201">
        <v>7.14</v>
      </c>
      <c r="M33" s="201">
        <v>62.17</v>
      </c>
      <c r="N33" s="201">
        <v>51.7</v>
      </c>
      <c r="O33" s="201">
        <v>72.17</v>
      </c>
      <c r="P33" s="201">
        <v>30.26</v>
      </c>
      <c r="Q33" s="201">
        <v>9.6199999999999992</v>
      </c>
      <c r="R33" s="201">
        <v>9.57</v>
      </c>
      <c r="S33" s="201">
        <v>11.77</v>
      </c>
      <c r="T33" s="201">
        <v>1.47</v>
      </c>
      <c r="U33" s="201">
        <v>59.95</v>
      </c>
      <c r="V33" s="201">
        <v>5.25</v>
      </c>
      <c r="W33" s="201">
        <v>18.78</v>
      </c>
      <c r="X33" s="201">
        <v>62.87</v>
      </c>
      <c r="Y33" s="201">
        <v>0</v>
      </c>
      <c r="Z33">
        <v>0</v>
      </c>
      <c r="AA33" s="201">
        <v>13.09</v>
      </c>
      <c r="AB33" s="201">
        <v>0</v>
      </c>
      <c r="AC33" s="201">
        <v>0</v>
      </c>
      <c r="AD33" s="201">
        <v>0</v>
      </c>
      <c r="AE33" s="201">
        <v>82.39</v>
      </c>
      <c r="AF33" s="201">
        <v>0</v>
      </c>
      <c r="AG33" s="201">
        <v>0</v>
      </c>
      <c r="AH33" s="201">
        <v>0</v>
      </c>
      <c r="AI33" s="201">
        <v>133.61000000000001</v>
      </c>
      <c r="AJ33" s="201">
        <v>0</v>
      </c>
      <c r="AK33" s="201">
        <v>0</v>
      </c>
      <c r="AL33" s="201">
        <v>0</v>
      </c>
      <c r="AM33" s="201">
        <v>105</v>
      </c>
      <c r="AN33" s="201">
        <v>0</v>
      </c>
      <c r="AO33">
        <v>0</v>
      </c>
      <c r="AP33" s="201">
        <v>118.38</v>
      </c>
      <c r="AQ33" s="201">
        <v>38.24</v>
      </c>
      <c r="AR33" s="201">
        <v>27</v>
      </c>
      <c r="AS33" s="201">
        <v>7.66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2.46</v>
      </c>
      <c r="AZ33" s="201">
        <v>4.09</v>
      </c>
      <c r="BA33" s="201">
        <v>3.1</v>
      </c>
      <c r="BB33" s="201">
        <v>2.63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275.69</v>
      </c>
      <c r="L34" s="201">
        <v>7.14</v>
      </c>
      <c r="M34" s="201">
        <v>62.17</v>
      </c>
      <c r="N34" s="201">
        <v>51.7</v>
      </c>
      <c r="O34" s="201">
        <v>72.17</v>
      </c>
      <c r="P34" s="201">
        <v>30.26</v>
      </c>
      <c r="Q34" s="201">
        <v>9.6199999999999992</v>
      </c>
      <c r="R34" s="201">
        <v>9.57</v>
      </c>
      <c r="S34" s="201">
        <v>11.77</v>
      </c>
      <c r="T34" s="201">
        <v>1.47</v>
      </c>
      <c r="U34" s="201">
        <v>59.95</v>
      </c>
      <c r="V34" s="201">
        <v>5.25</v>
      </c>
      <c r="W34" s="201">
        <v>18.78</v>
      </c>
      <c r="X34" s="201">
        <v>62.87</v>
      </c>
      <c r="Y34" s="201">
        <v>0</v>
      </c>
      <c r="Z34">
        <v>0</v>
      </c>
      <c r="AA34" s="201">
        <v>13.09</v>
      </c>
      <c r="AB34" s="201">
        <v>0</v>
      </c>
      <c r="AC34" s="201">
        <v>0</v>
      </c>
      <c r="AD34" s="201">
        <v>0</v>
      </c>
      <c r="AE34" s="201">
        <v>82.39</v>
      </c>
      <c r="AF34" s="201">
        <v>0</v>
      </c>
      <c r="AG34" s="201">
        <v>0</v>
      </c>
      <c r="AH34" s="201">
        <v>0</v>
      </c>
      <c r="AI34" s="201">
        <v>133.61000000000001</v>
      </c>
      <c r="AJ34" s="201">
        <v>0</v>
      </c>
      <c r="AK34" s="201">
        <v>0</v>
      </c>
      <c r="AL34" s="201">
        <v>0</v>
      </c>
      <c r="AM34" s="201">
        <v>105</v>
      </c>
      <c r="AN34" s="201">
        <v>0</v>
      </c>
      <c r="AO34">
        <v>0</v>
      </c>
      <c r="AP34" s="201">
        <v>118.38</v>
      </c>
      <c r="AQ34" s="201">
        <v>38.299999999999997</v>
      </c>
      <c r="AR34" s="201">
        <v>28</v>
      </c>
      <c r="AS34" s="201">
        <v>7.66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2.46</v>
      </c>
      <c r="AZ34" s="201">
        <v>4.09</v>
      </c>
      <c r="BA34" s="201">
        <v>3.1</v>
      </c>
      <c r="BB34" s="201">
        <v>2.63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275.33999999999997</v>
      </c>
      <c r="L35" s="201">
        <v>7.14</v>
      </c>
      <c r="M35" s="201">
        <v>62.17</v>
      </c>
      <c r="N35" s="201">
        <v>51.7</v>
      </c>
      <c r="O35" s="201">
        <v>72.17</v>
      </c>
      <c r="P35" s="201">
        <v>30.26</v>
      </c>
      <c r="Q35" s="201">
        <v>5.4</v>
      </c>
      <c r="R35" s="201">
        <v>5.25</v>
      </c>
      <c r="S35" s="201">
        <v>6.46</v>
      </c>
      <c r="T35" s="201">
        <v>1.42</v>
      </c>
      <c r="U35" s="201">
        <v>59.95</v>
      </c>
      <c r="V35" s="201">
        <v>5.25</v>
      </c>
      <c r="W35" s="201">
        <v>18.78</v>
      </c>
      <c r="X35" s="201">
        <v>62.87</v>
      </c>
      <c r="Y35" s="201">
        <v>0</v>
      </c>
      <c r="Z35">
        <v>0</v>
      </c>
      <c r="AA35" s="201">
        <v>13.09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133.61000000000001</v>
      </c>
      <c r="AJ35" s="201">
        <v>0</v>
      </c>
      <c r="AK35" s="201">
        <v>0</v>
      </c>
      <c r="AL35" s="201">
        <v>0</v>
      </c>
      <c r="AM35" s="201">
        <v>105</v>
      </c>
      <c r="AN35" s="201">
        <v>0</v>
      </c>
      <c r="AO35">
        <v>0</v>
      </c>
      <c r="AP35" s="201">
        <v>118.38</v>
      </c>
      <c r="AQ35" s="201">
        <v>25.31</v>
      </c>
      <c r="AR35" s="201">
        <v>29</v>
      </c>
      <c r="AS35" s="201">
        <v>7.66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2.46</v>
      </c>
      <c r="AZ35" s="201">
        <v>4.09</v>
      </c>
      <c r="BA35" s="201">
        <v>3.1</v>
      </c>
      <c r="BB35" s="201">
        <v>2.46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275.33999999999997</v>
      </c>
      <c r="L36" s="201">
        <v>7.14</v>
      </c>
      <c r="M36" s="201">
        <v>62.17</v>
      </c>
      <c r="N36" s="201">
        <v>51.7</v>
      </c>
      <c r="O36" s="201">
        <v>72.17</v>
      </c>
      <c r="P36" s="201">
        <v>30.26</v>
      </c>
      <c r="Q36" s="201">
        <v>5.4</v>
      </c>
      <c r="R36" s="201">
        <v>5.25</v>
      </c>
      <c r="S36" s="201">
        <v>6.46</v>
      </c>
      <c r="T36" s="201">
        <v>1.42</v>
      </c>
      <c r="U36" s="201">
        <v>59.95</v>
      </c>
      <c r="V36" s="201">
        <v>4.79</v>
      </c>
      <c r="W36" s="201">
        <v>10.34</v>
      </c>
      <c r="X36" s="201">
        <v>62.87</v>
      </c>
      <c r="Y36" s="201">
        <v>0</v>
      </c>
      <c r="Z36">
        <v>0</v>
      </c>
      <c r="AA36" s="201">
        <v>13.09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133.61000000000001</v>
      </c>
      <c r="AJ36" s="201">
        <v>0</v>
      </c>
      <c r="AK36" s="201">
        <v>0</v>
      </c>
      <c r="AL36" s="201">
        <v>0</v>
      </c>
      <c r="AM36" s="201">
        <v>105</v>
      </c>
      <c r="AN36" s="201">
        <v>0</v>
      </c>
      <c r="AO36">
        <v>0</v>
      </c>
      <c r="AP36" s="201">
        <v>57.92</v>
      </c>
      <c r="AQ36" s="201">
        <v>25.31</v>
      </c>
      <c r="AR36" s="201">
        <v>32</v>
      </c>
      <c r="AS36" s="201">
        <v>7.66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2.46</v>
      </c>
      <c r="AZ36" s="201">
        <v>4.09</v>
      </c>
      <c r="BA36" s="201">
        <v>3.1</v>
      </c>
      <c r="BB36" s="201">
        <v>2.46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275.33999999999997</v>
      </c>
      <c r="L37" s="201">
        <v>7</v>
      </c>
      <c r="M37" s="201">
        <v>62.17</v>
      </c>
      <c r="N37" s="201">
        <v>51.7</v>
      </c>
      <c r="O37" s="201">
        <v>72.17</v>
      </c>
      <c r="P37" s="201">
        <v>30.26</v>
      </c>
      <c r="Q37" s="201">
        <v>5.4</v>
      </c>
      <c r="R37" s="201">
        <v>5.25</v>
      </c>
      <c r="S37" s="201">
        <v>6.46</v>
      </c>
      <c r="T37" s="201">
        <v>1.42</v>
      </c>
      <c r="U37" s="201">
        <v>59.95</v>
      </c>
      <c r="V37" s="201">
        <v>4.79</v>
      </c>
      <c r="W37" s="201">
        <v>10.34</v>
      </c>
      <c r="X37" s="201">
        <v>35.42</v>
      </c>
      <c r="Y37" s="201">
        <v>0</v>
      </c>
      <c r="Z37">
        <v>0</v>
      </c>
      <c r="AA37" s="201">
        <v>13.09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133.61000000000001</v>
      </c>
      <c r="AJ37" s="201">
        <v>0</v>
      </c>
      <c r="AK37" s="201">
        <v>0</v>
      </c>
      <c r="AL37" s="201">
        <v>0</v>
      </c>
      <c r="AM37" s="201">
        <v>105</v>
      </c>
      <c r="AN37" s="201">
        <v>0</v>
      </c>
      <c r="AO37">
        <v>0</v>
      </c>
      <c r="AP37" s="201">
        <v>58.88</v>
      </c>
      <c r="AQ37" s="201">
        <v>25.31</v>
      </c>
      <c r="AR37" s="201">
        <v>36</v>
      </c>
      <c r="AS37" s="201">
        <v>7.66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2.46</v>
      </c>
      <c r="AZ37" s="201">
        <v>4.09</v>
      </c>
      <c r="BA37" s="201">
        <v>3.1</v>
      </c>
      <c r="BB37" s="201">
        <v>2.46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275.33999999999997</v>
      </c>
      <c r="L38" s="201">
        <v>7</v>
      </c>
      <c r="M38" s="201">
        <v>62.17</v>
      </c>
      <c r="N38" s="201">
        <v>51.7</v>
      </c>
      <c r="O38" s="201">
        <v>72.17</v>
      </c>
      <c r="P38" s="201">
        <v>30.26</v>
      </c>
      <c r="Q38" s="201">
        <v>5.4</v>
      </c>
      <c r="R38" s="201">
        <v>5.25</v>
      </c>
      <c r="S38" s="201">
        <v>6.46</v>
      </c>
      <c r="T38" s="201">
        <v>1.42</v>
      </c>
      <c r="U38" s="201">
        <v>59.95</v>
      </c>
      <c r="V38" s="201">
        <v>4.79</v>
      </c>
      <c r="W38" s="201">
        <v>10.82</v>
      </c>
      <c r="X38" s="201">
        <v>35.42</v>
      </c>
      <c r="Y38" s="201">
        <v>0</v>
      </c>
      <c r="Z38">
        <v>0</v>
      </c>
      <c r="AA38" s="201">
        <v>13.09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133.61000000000001</v>
      </c>
      <c r="AJ38" s="201">
        <v>0</v>
      </c>
      <c r="AK38" s="201">
        <v>0</v>
      </c>
      <c r="AL38" s="201">
        <v>0</v>
      </c>
      <c r="AM38" s="201">
        <v>105</v>
      </c>
      <c r="AN38" s="201">
        <v>0</v>
      </c>
      <c r="AO38">
        <v>0</v>
      </c>
      <c r="AP38" s="201">
        <v>58.88</v>
      </c>
      <c r="AQ38" s="201">
        <v>25.31</v>
      </c>
      <c r="AR38" s="201">
        <v>36</v>
      </c>
      <c r="AS38" s="201">
        <v>7.66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2.46</v>
      </c>
      <c r="AZ38" s="201">
        <v>4.09</v>
      </c>
      <c r="BA38" s="201">
        <v>3.1</v>
      </c>
      <c r="BB38" s="201">
        <v>2.46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275.33999999999997</v>
      </c>
      <c r="L39" s="201">
        <v>7</v>
      </c>
      <c r="M39" s="201">
        <v>62.17</v>
      </c>
      <c r="N39" s="201">
        <v>51.7</v>
      </c>
      <c r="O39" s="201">
        <v>72.17</v>
      </c>
      <c r="P39" s="201">
        <v>30.26</v>
      </c>
      <c r="Q39" s="201">
        <v>5.4</v>
      </c>
      <c r="R39" s="201">
        <v>5.25</v>
      </c>
      <c r="S39" s="201">
        <v>6.46</v>
      </c>
      <c r="T39" s="201">
        <v>1.42</v>
      </c>
      <c r="U39" s="201">
        <v>59.95</v>
      </c>
      <c r="V39" s="201">
        <v>4.79</v>
      </c>
      <c r="W39" s="201">
        <v>10.34</v>
      </c>
      <c r="X39" s="201">
        <v>34.75</v>
      </c>
      <c r="Y39" s="201">
        <v>0</v>
      </c>
      <c r="Z39">
        <v>0</v>
      </c>
      <c r="AA39" s="201">
        <v>13.09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133.61000000000001</v>
      </c>
      <c r="AJ39" s="201">
        <v>0</v>
      </c>
      <c r="AK39" s="201">
        <v>0</v>
      </c>
      <c r="AL39" s="201">
        <v>0</v>
      </c>
      <c r="AM39" s="201">
        <v>105</v>
      </c>
      <c r="AN39" s="201">
        <v>0</v>
      </c>
      <c r="AO39">
        <v>0</v>
      </c>
      <c r="AP39" s="201">
        <v>57.92</v>
      </c>
      <c r="AQ39" s="201">
        <v>25.31</v>
      </c>
      <c r="AR39" s="201">
        <v>38.5</v>
      </c>
      <c r="AS39" s="201">
        <v>7.66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2.46</v>
      </c>
      <c r="AZ39" s="201">
        <v>4.09</v>
      </c>
      <c r="BA39" s="201">
        <v>3.1</v>
      </c>
      <c r="BB39" s="201">
        <v>2.46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275.33999999999997</v>
      </c>
      <c r="L40" s="201">
        <v>7</v>
      </c>
      <c r="M40" s="201">
        <v>62.17</v>
      </c>
      <c r="N40" s="201">
        <v>51.7</v>
      </c>
      <c r="O40" s="201">
        <v>72.17</v>
      </c>
      <c r="P40" s="201">
        <v>30.26</v>
      </c>
      <c r="Q40" s="201">
        <v>5.4</v>
      </c>
      <c r="R40" s="201">
        <v>5.25</v>
      </c>
      <c r="S40" s="201">
        <v>6.46</v>
      </c>
      <c r="T40" s="201">
        <v>1.42</v>
      </c>
      <c r="U40" s="201">
        <v>59.95</v>
      </c>
      <c r="V40" s="201">
        <v>4.79</v>
      </c>
      <c r="W40" s="201">
        <v>10.34</v>
      </c>
      <c r="X40" s="201">
        <v>34.75</v>
      </c>
      <c r="Y40" s="201">
        <v>0</v>
      </c>
      <c r="Z40">
        <v>0</v>
      </c>
      <c r="AA40" s="201">
        <v>13.09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133.61000000000001</v>
      </c>
      <c r="AJ40" s="201">
        <v>0</v>
      </c>
      <c r="AK40" s="201">
        <v>0</v>
      </c>
      <c r="AL40" s="201">
        <v>0</v>
      </c>
      <c r="AM40" s="201">
        <v>105</v>
      </c>
      <c r="AN40" s="201">
        <v>0</v>
      </c>
      <c r="AO40">
        <v>0</v>
      </c>
      <c r="AP40" s="201">
        <v>57.92</v>
      </c>
      <c r="AQ40" s="201">
        <v>25.31</v>
      </c>
      <c r="AR40" s="201">
        <v>39.5</v>
      </c>
      <c r="AS40" s="201">
        <v>7.66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2.46</v>
      </c>
      <c r="AZ40" s="201">
        <v>4.09</v>
      </c>
      <c r="BA40" s="201">
        <v>3.1</v>
      </c>
      <c r="BB40" s="201">
        <v>2.46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269.83</v>
      </c>
      <c r="L41" s="201">
        <v>7</v>
      </c>
      <c r="M41" s="201">
        <v>61.19</v>
      </c>
      <c r="N41" s="201">
        <v>50.89</v>
      </c>
      <c r="O41" s="201">
        <v>71.05</v>
      </c>
      <c r="P41" s="201">
        <v>29.79</v>
      </c>
      <c r="Q41" s="201">
        <v>5.4</v>
      </c>
      <c r="R41" s="201">
        <v>5.25</v>
      </c>
      <c r="S41" s="201">
        <v>6.46</v>
      </c>
      <c r="T41" s="201">
        <v>1.4</v>
      </c>
      <c r="U41" s="201">
        <v>59.01</v>
      </c>
      <c r="V41" s="201">
        <v>4.8899999999999997</v>
      </c>
      <c r="W41" s="201">
        <v>18.489999999999998</v>
      </c>
      <c r="X41" s="201">
        <v>61.88</v>
      </c>
      <c r="Y41" s="201">
        <v>0</v>
      </c>
      <c r="Z41">
        <v>0</v>
      </c>
      <c r="AA41" s="201">
        <v>13.09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133.61000000000001</v>
      </c>
      <c r="AJ41" s="201">
        <v>0</v>
      </c>
      <c r="AK41" s="201">
        <v>0</v>
      </c>
      <c r="AL41" s="201">
        <v>0</v>
      </c>
      <c r="AM41" s="201">
        <v>105</v>
      </c>
      <c r="AN41" s="201">
        <v>0</v>
      </c>
      <c r="AO41">
        <v>0</v>
      </c>
      <c r="AP41" s="201">
        <v>118.38</v>
      </c>
      <c r="AQ41" s="201">
        <v>25.31</v>
      </c>
      <c r="AR41" s="201">
        <v>41</v>
      </c>
      <c r="AS41" s="201">
        <v>7.66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2.46</v>
      </c>
      <c r="AZ41" s="201">
        <v>4.09</v>
      </c>
      <c r="BA41" s="201">
        <v>3.1</v>
      </c>
      <c r="BB41" s="201">
        <v>2.42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264</v>
      </c>
      <c r="L42" s="201">
        <v>7</v>
      </c>
      <c r="M42" s="201">
        <v>59.88</v>
      </c>
      <c r="N42" s="201">
        <v>49.79</v>
      </c>
      <c r="O42" s="201">
        <v>69.510000000000005</v>
      </c>
      <c r="P42" s="201">
        <v>29.13</v>
      </c>
      <c r="Q42" s="201">
        <v>5.4</v>
      </c>
      <c r="R42" s="201">
        <v>5.25</v>
      </c>
      <c r="S42" s="201">
        <v>6.46</v>
      </c>
      <c r="T42" s="201">
        <v>1.37</v>
      </c>
      <c r="U42" s="201">
        <v>57.74</v>
      </c>
      <c r="V42" s="201">
        <v>4.79</v>
      </c>
      <c r="W42" s="201">
        <v>18.09</v>
      </c>
      <c r="X42" s="201">
        <v>60.55</v>
      </c>
      <c r="Y42" s="201">
        <v>0</v>
      </c>
      <c r="Z42">
        <v>0</v>
      </c>
      <c r="AA42" s="201">
        <v>13.09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133.61000000000001</v>
      </c>
      <c r="AJ42" s="201">
        <v>0</v>
      </c>
      <c r="AK42" s="201">
        <v>0</v>
      </c>
      <c r="AL42" s="201">
        <v>0</v>
      </c>
      <c r="AM42" s="201">
        <v>105</v>
      </c>
      <c r="AN42" s="201">
        <v>0</v>
      </c>
      <c r="AO42">
        <v>0</v>
      </c>
      <c r="AP42" s="201">
        <v>118.38</v>
      </c>
      <c r="AQ42" s="201">
        <v>25.31</v>
      </c>
      <c r="AR42" s="201">
        <v>41</v>
      </c>
      <c r="AS42" s="201">
        <v>7.66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2.46</v>
      </c>
      <c r="AZ42" s="201">
        <v>4.09</v>
      </c>
      <c r="BA42" s="201">
        <v>3.1</v>
      </c>
      <c r="BB42" s="201">
        <v>2.37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274.38</v>
      </c>
      <c r="L43" s="201">
        <v>7</v>
      </c>
      <c r="M43" s="201">
        <v>62.17</v>
      </c>
      <c r="N43" s="201">
        <v>51.7</v>
      </c>
      <c r="O43" s="201">
        <v>72.17</v>
      </c>
      <c r="P43" s="201">
        <v>30.26</v>
      </c>
      <c r="Q43" s="201">
        <v>9.6300000000000008</v>
      </c>
      <c r="R43" s="201">
        <v>9.57</v>
      </c>
      <c r="S43" s="201">
        <v>11.77</v>
      </c>
      <c r="T43" s="201">
        <v>1.47</v>
      </c>
      <c r="U43" s="201">
        <v>59.8</v>
      </c>
      <c r="V43" s="201">
        <v>5.07</v>
      </c>
      <c r="W43" s="201">
        <v>18.78</v>
      </c>
      <c r="X43" s="201">
        <v>62.87</v>
      </c>
      <c r="Y43" s="201">
        <v>0</v>
      </c>
      <c r="Z43">
        <v>0</v>
      </c>
      <c r="AA43" s="201">
        <v>13.09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133.61000000000001</v>
      </c>
      <c r="AJ43" s="201">
        <v>0</v>
      </c>
      <c r="AK43" s="201">
        <v>0</v>
      </c>
      <c r="AL43" s="201">
        <v>0</v>
      </c>
      <c r="AM43" s="201">
        <v>105</v>
      </c>
      <c r="AN43" s="201">
        <v>0</v>
      </c>
      <c r="AO43">
        <v>0</v>
      </c>
      <c r="AP43" s="201">
        <v>118.38</v>
      </c>
      <c r="AQ43" s="201">
        <v>38.56</v>
      </c>
      <c r="AR43" s="201">
        <v>41.5</v>
      </c>
      <c r="AS43" s="201">
        <v>7.66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2.46</v>
      </c>
      <c r="AZ43" s="201">
        <v>4.26</v>
      </c>
      <c r="BA43" s="201">
        <v>3.1</v>
      </c>
      <c r="BB43" s="201">
        <v>2.63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274.38</v>
      </c>
      <c r="L44" s="201">
        <v>7</v>
      </c>
      <c r="M44" s="201">
        <v>62.17</v>
      </c>
      <c r="N44" s="201">
        <v>51.7</v>
      </c>
      <c r="O44" s="201">
        <v>72.17</v>
      </c>
      <c r="P44" s="201">
        <v>30.26</v>
      </c>
      <c r="Q44" s="201">
        <v>9.6300000000000008</v>
      </c>
      <c r="R44" s="201">
        <v>9.57</v>
      </c>
      <c r="S44" s="201">
        <v>11.77</v>
      </c>
      <c r="T44" s="201">
        <v>1.47</v>
      </c>
      <c r="U44" s="201">
        <v>59.95</v>
      </c>
      <c r="V44" s="201">
        <v>5.07</v>
      </c>
      <c r="W44" s="201">
        <v>18.78</v>
      </c>
      <c r="X44" s="201">
        <v>62.87</v>
      </c>
      <c r="Y44" s="201">
        <v>0</v>
      </c>
      <c r="Z44">
        <v>0</v>
      </c>
      <c r="AA44" s="201">
        <v>13.09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133.61000000000001</v>
      </c>
      <c r="AJ44" s="201">
        <v>0</v>
      </c>
      <c r="AK44" s="201">
        <v>0</v>
      </c>
      <c r="AL44" s="201">
        <v>0</v>
      </c>
      <c r="AM44" s="201">
        <v>105</v>
      </c>
      <c r="AN44" s="201">
        <v>0</v>
      </c>
      <c r="AO44">
        <v>0</v>
      </c>
      <c r="AP44" s="201">
        <v>118.38</v>
      </c>
      <c r="AQ44" s="201">
        <v>38.450000000000003</v>
      </c>
      <c r="AR44" s="201">
        <v>41.5</v>
      </c>
      <c r="AS44" s="201">
        <v>7.66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2.46</v>
      </c>
      <c r="AZ44" s="201">
        <v>4.26</v>
      </c>
      <c r="BA44" s="201">
        <v>3.1</v>
      </c>
      <c r="BB44" s="201">
        <v>2.63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274.38</v>
      </c>
      <c r="L45" s="201">
        <v>7</v>
      </c>
      <c r="M45" s="201">
        <v>62.17</v>
      </c>
      <c r="N45" s="201">
        <v>51.7</v>
      </c>
      <c r="O45" s="201">
        <v>72.17</v>
      </c>
      <c r="P45" s="201">
        <v>30.26</v>
      </c>
      <c r="Q45" s="201">
        <v>9.6300000000000008</v>
      </c>
      <c r="R45" s="201">
        <v>9.57</v>
      </c>
      <c r="S45" s="201">
        <v>11.77</v>
      </c>
      <c r="T45" s="201">
        <v>1.47</v>
      </c>
      <c r="U45" s="201">
        <v>59.95</v>
      </c>
      <c r="V45" s="201">
        <v>5.07</v>
      </c>
      <c r="W45" s="201">
        <v>18.78</v>
      </c>
      <c r="X45" s="201">
        <v>62.87</v>
      </c>
      <c r="Y45" s="201">
        <v>0</v>
      </c>
      <c r="Z45">
        <v>0</v>
      </c>
      <c r="AA45" s="201">
        <v>13.09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133.61000000000001</v>
      </c>
      <c r="AJ45" s="201">
        <v>0</v>
      </c>
      <c r="AK45" s="201">
        <v>0</v>
      </c>
      <c r="AL45" s="201">
        <v>0</v>
      </c>
      <c r="AM45" s="201">
        <v>105</v>
      </c>
      <c r="AN45" s="201">
        <v>0</v>
      </c>
      <c r="AO45">
        <v>0</v>
      </c>
      <c r="AP45" s="201">
        <v>118.38</v>
      </c>
      <c r="AQ45" s="201">
        <v>38.450000000000003</v>
      </c>
      <c r="AR45" s="201">
        <v>41.5</v>
      </c>
      <c r="AS45" s="201">
        <v>7.66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2.46</v>
      </c>
      <c r="AZ45" s="201">
        <v>4.26</v>
      </c>
      <c r="BA45" s="201">
        <v>3.1</v>
      </c>
      <c r="BB45" s="201">
        <v>2.63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272.20999999999998</v>
      </c>
      <c r="L46" s="201">
        <v>6.89</v>
      </c>
      <c r="M46" s="201">
        <v>62.17</v>
      </c>
      <c r="N46" s="201">
        <v>51.7</v>
      </c>
      <c r="O46" s="201">
        <v>72.17</v>
      </c>
      <c r="P46" s="201">
        <v>30.26</v>
      </c>
      <c r="Q46" s="201">
        <v>9.6300000000000008</v>
      </c>
      <c r="R46" s="201">
        <v>9.57</v>
      </c>
      <c r="S46" s="201">
        <v>11.77</v>
      </c>
      <c r="T46" s="201">
        <v>1.47</v>
      </c>
      <c r="U46" s="201">
        <v>59.95</v>
      </c>
      <c r="V46" s="201">
        <v>5.07</v>
      </c>
      <c r="W46" s="201">
        <v>18.78</v>
      </c>
      <c r="X46" s="201">
        <v>62.87</v>
      </c>
      <c r="Y46" s="201">
        <v>0</v>
      </c>
      <c r="Z46">
        <v>0</v>
      </c>
      <c r="AA46" s="201">
        <v>13.09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133.61000000000001</v>
      </c>
      <c r="AJ46" s="201">
        <v>0</v>
      </c>
      <c r="AK46" s="201">
        <v>0</v>
      </c>
      <c r="AL46" s="201">
        <v>0</v>
      </c>
      <c r="AM46" s="201">
        <v>105</v>
      </c>
      <c r="AN46" s="201">
        <v>0</v>
      </c>
      <c r="AO46">
        <v>0</v>
      </c>
      <c r="AP46" s="201">
        <v>118.38</v>
      </c>
      <c r="AQ46" s="201">
        <v>38.450000000000003</v>
      </c>
      <c r="AR46" s="201">
        <v>41.5</v>
      </c>
      <c r="AS46" s="201">
        <v>7.66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2.46</v>
      </c>
      <c r="AZ46" s="201">
        <v>4.26</v>
      </c>
      <c r="BA46" s="201">
        <v>3.1</v>
      </c>
      <c r="BB46" s="201">
        <v>2.63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272.20999999999998</v>
      </c>
      <c r="L47" s="201">
        <v>6.89</v>
      </c>
      <c r="M47" s="201">
        <v>62.17</v>
      </c>
      <c r="N47" s="201">
        <v>51.7</v>
      </c>
      <c r="O47" s="201">
        <v>72.17</v>
      </c>
      <c r="P47" s="201">
        <v>30.26</v>
      </c>
      <c r="Q47" s="201">
        <v>9.6300000000000008</v>
      </c>
      <c r="R47" s="201">
        <v>9.57</v>
      </c>
      <c r="S47" s="201">
        <v>11.77</v>
      </c>
      <c r="T47" s="201">
        <v>1.47</v>
      </c>
      <c r="U47" s="201">
        <v>59.95</v>
      </c>
      <c r="V47" s="201">
        <v>5.07</v>
      </c>
      <c r="W47" s="201">
        <v>18.78</v>
      </c>
      <c r="X47" s="201">
        <v>62.87</v>
      </c>
      <c r="Y47" s="201">
        <v>0</v>
      </c>
      <c r="Z47">
        <v>0</v>
      </c>
      <c r="AA47" s="201">
        <v>13.09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133.61000000000001</v>
      </c>
      <c r="AJ47" s="201">
        <v>0</v>
      </c>
      <c r="AK47" s="201">
        <v>0</v>
      </c>
      <c r="AL47" s="201">
        <v>0</v>
      </c>
      <c r="AM47" s="201">
        <v>105</v>
      </c>
      <c r="AN47" s="201">
        <v>0</v>
      </c>
      <c r="AO47">
        <v>0</v>
      </c>
      <c r="AP47" s="201">
        <v>118.38</v>
      </c>
      <c r="AQ47" s="201">
        <v>38.25</v>
      </c>
      <c r="AR47" s="201">
        <v>42</v>
      </c>
      <c r="AS47" s="201">
        <v>7.66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2.46</v>
      </c>
      <c r="AZ47" s="201">
        <v>4.7</v>
      </c>
      <c r="BA47" s="201">
        <v>3.1</v>
      </c>
      <c r="BB47" s="201">
        <v>2.63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272.20999999999998</v>
      </c>
      <c r="L48" s="201">
        <v>6.89</v>
      </c>
      <c r="M48" s="201">
        <v>62.17</v>
      </c>
      <c r="N48" s="201">
        <v>51.7</v>
      </c>
      <c r="O48" s="201">
        <v>72.17</v>
      </c>
      <c r="P48" s="201">
        <v>30.26</v>
      </c>
      <c r="Q48" s="201">
        <v>9.6300000000000008</v>
      </c>
      <c r="R48" s="201">
        <v>9.57</v>
      </c>
      <c r="S48" s="201">
        <v>11.77</v>
      </c>
      <c r="T48" s="201">
        <v>1.47</v>
      </c>
      <c r="U48" s="201">
        <v>59.95</v>
      </c>
      <c r="V48" s="201">
        <v>5.07</v>
      </c>
      <c r="W48" s="201">
        <v>18.78</v>
      </c>
      <c r="X48" s="201">
        <v>62.87</v>
      </c>
      <c r="Y48" s="201">
        <v>0</v>
      </c>
      <c r="Z48">
        <v>0</v>
      </c>
      <c r="AA48" s="201">
        <v>13.09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133.61000000000001</v>
      </c>
      <c r="AJ48" s="201">
        <v>0</v>
      </c>
      <c r="AK48" s="201">
        <v>0</v>
      </c>
      <c r="AL48" s="201">
        <v>0</v>
      </c>
      <c r="AM48" s="201">
        <v>105</v>
      </c>
      <c r="AN48" s="201">
        <v>0</v>
      </c>
      <c r="AO48">
        <v>0</v>
      </c>
      <c r="AP48" s="201">
        <v>118.38</v>
      </c>
      <c r="AQ48" s="201">
        <v>38.25</v>
      </c>
      <c r="AR48" s="201">
        <v>42.5</v>
      </c>
      <c r="AS48" s="201">
        <v>7.66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2.46</v>
      </c>
      <c r="AZ48" s="201">
        <v>4.7</v>
      </c>
      <c r="BA48" s="201">
        <v>3.1</v>
      </c>
      <c r="BB48" s="201">
        <v>2.63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335.42</v>
      </c>
      <c r="L49" s="201">
        <v>6.89</v>
      </c>
      <c r="M49" s="201">
        <v>62.17</v>
      </c>
      <c r="N49" s="201">
        <v>51.7</v>
      </c>
      <c r="O49" s="201">
        <v>72.17</v>
      </c>
      <c r="P49" s="201">
        <v>30.26</v>
      </c>
      <c r="Q49" s="201">
        <v>9.6300000000000008</v>
      </c>
      <c r="R49" s="201">
        <v>9.57</v>
      </c>
      <c r="S49" s="201">
        <v>11.77</v>
      </c>
      <c r="T49" s="201">
        <v>1.47</v>
      </c>
      <c r="U49" s="201">
        <v>59.95</v>
      </c>
      <c r="V49" s="201">
        <v>5.07</v>
      </c>
      <c r="W49" s="201">
        <v>18.78</v>
      </c>
      <c r="X49" s="201">
        <v>62.87</v>
      </c>
      <c r="Y49" s="201">
        <v>0</v>
      </c>
      <c r="Z49">
        <v>0</v>
      </c>
      <c r="AA49" s="201">
        <v>13.09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133.61000000000001</v>
      </c>
      <c r="AJ49" s="201">
        <v>0</v>
      </c>
      <c r="AK49" s="201">
        <v>0</v>
      </c>
      <c r="AL49" s="201">
        <v>0</v>
      </c>
      <c r="AM49" s="201">
        <v>105</v>
      </c>
      <c r="AN49" s="201">
        <v>0</v>
      </c>
      <c r="AO49">
        <v>0</v>
      </c>
      <c r="AP49" s="201">
        <v>118.38</v>
      </c>
      <c r="AQ49" s="201">
        <v>38.25</v>
      </c>
      <c r="AR49" s="201">
        <v>42.5</v>
      </c>
      <c r="AS49" s="201">
        <v>7.66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2.46</v>
      </c>
      <c r="AZ49" s="201">
        <v>4.7</v>
      </c>
      <c r="BA49" s="201">
        <v>3.1</v>
      </c>
      <c r="BB49" s="201">
        <v>2.63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386.12</v>
      </c>
      <c r="L50" s="201">
        <v>6.89</v>
      </c>
      <c r="M50" s="201">
        <v>62.17</v>
      </c>
      <c r="N50" s="201">
        <v>51.7</v>
      </c>
      <c r="O50" s="201">
        <v>72.17</v>
      </c>
      <c r="P50" s="201">
        <v>30.26</v>
      </c>
      <c r="Q50" s="201">
        <v>9.6300000000000008</v>
      </c>
      <c r="R50" s="201">
        <v>9.57</v>
      </c>
      <c r="S50" s="201">
        <v>11.77</v>
      </c>
      <c r="T50" s="201">
        <v>1.47</v>
      </c>
      <c r="U50" s="201">
        <v>59.95</v>
      </c>
      <c r="V50" s="201">
        <v>5.07</v>
      </c>
      <c r="W50" s="201">
        <v>18.78</v>
      </c>
      <c r="X50" s="201">
        <v>62.87</v>
      </c>
      <c r="Y50" s="201">
        <v>0</v>
      </c>
      <c r="Z50">
        <v>0</v>
      </c>
      <c r="AA50" s="201">
        <v>13.09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133.61000000000001</v>
      </c>
      <c r="AJ50" s="201">
        <v>0</v>
      </c>
      <c r="AK50" s="201">
        <v>0</v>
      </c>
      <c r="AL50" s="201">
        <v>0</v>
      </c>
      <c r="AM50" s="201">
        <v>105</v>
      </c>
      <c r="AN50" s="201">
        <v>0</v>
      </c>
      <c r="AO50">
        <v>0</v>
      </c>
      <c r="AP50" s="201">
        <v>118.38</v>
      </c>
      <c r="AQ50" s="201">
        <v>38.25</v>
      </c>
      <c r="AR50" s="201">
        <v>42.5</v>
      </c>
      <c r="AS50" s="201">
        <v>7.66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2.46</v>
      </c>
      <c r="AZ50" s="201">
        <v>4.7</v>
      </c>
      <c r="BA50" s="201">
        <v>3.1</v>
      </c>
      <c r="BB50" s="201">
        <v>2.63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434.38</v>
      </c>
      <c r="L51" s="201">
        <v>6.89</v>
      </c>
      <c r="M51" s="201">
        <v>62.17</v>
      </c>
      <c r="N51" s="201">
        <v>51.7</v>
      </c>
      <c r="O51" s="201">
        <v>72.17</v>
      </c>
      <c r="P51" s="201">
        <v>30.26</v>
      </c>
      <c r="Q51" s="201">
        <v>9.6300000000000008</v>
      </c>
      <c r="R51" s="201">
        <v>9.57</v>
      </c>
      <c r="S51" s="201">
        <v>11.77</v>
      </c>
      <c r="T51" s="201">
        <v>1.47</v>
      </c>
      <c r="U51" s="201">
        <v>59.95</v>
      </c>
      <c r="V51" s="201">
        <v>5.07</v>
      </c>
      <c r="W51" s="201">
        <v>18.78</v>
      </c>
      <c r="X51" s="201">
        <v>62.87</v>
      </c>
      <c r="Y51" s="201">
        <v>0</v>
      </c>
      <c r="Z51">
        <v>0</v>
      </c>
      <c r="AA51" s="201">
        <v>13.09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133.61000000000001</v>
      </c>
      <c r="AJ51" s="201">
        <v>0</v>
      </c>
      <c r="AK51" s="201">
        <v>0</v>
      </c>
      <c r="AL51" s="201">
        <v>0</v>
      </c>
      <c r="AM51" s="201">
        <v>105</v>
      </c>
      <c r="AN51" s="201">
        <v>0</v>
      </c>
      <c r="AO51">
        <v>0</v>
      </c>
      <c r="AP51" s="201">
        <v>118.38</v>
      </c>
      <c r="AQ51" s="201">
        <v>38.25</v>
      </c>
      <c r="AR51" s="201">
        <v>42.5</v>
      </c>
      <c r="AS51" s="201">
        <v>7.66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2.46</v>
      </c>
      <c r="AZ51" s="201">
        <v>4.7</v>
      </c>
      <c r="BA51" s="201">
        <v>3.1</v>
      </c>
      <c r="BB51" s="201">
        <v>2.63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494.49</v>
      </c>
      <c r="L52" s="201">
        <v>17.46</v>
      </c>
      <c r="M52" s="201">
        <v>62.17</v>
      </c>
      <c r="N52" s="201">
        <v>51.7</v>
      </c>
      <c r="O52" s="201">
        <v>72.17</v>
      </c>
      <c r="P52" s="201">
        <v>30.26</v>
      </c>
      <c r="Q52" s="201">
        <v>9.6300000000000008</v>
      </c>
      <c r="R52" s="201">
        <v>9.57</v>
      </c>
      <c r="S52" s="201">
        <v>11.77</v>
      </c>
      <c r="T52" s="201">
        <v>1.47</v>
      </c>
      <c r="U52" s="201">
        <v>59.95</v>
      </c>
      <c r="V52" s="201">
        <v>5.07</v>
      </c>
      <c r="W52" s="201">
        <v>18.78</v>
      </c>
      <c r="X52" s="201">
        <v>62.87</v>
      </c>
      <c r="Y52" s="201">
        <v>0</v>
      </c>
      <c r="Z52">
        <v>0</v>
      </c>
      <c r="AA52" s="201">
        <v>13.09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133.61000000000001</v>
      </c>
      <c r="AJ52" s="201">
        <v>0</v>
      </c>
      <c r="AK52" s="201">
        <v>0</v>
      </c>
      <c r="AL52" s="201">
        <v>0</v>
      </c>
      <c r="AM52" s="201">
        <v>105</v>
      </c>
      <c r="AN52" s="201">
        <v>0</v>
      </c>
      <c r="AO52">
        <v>0</v>
      </c>
      <c r="AP52" s="201">
        <v>118.38</v>
      </c>
      <c r="AQ52" s="201">
        <v>38.25</v>
      </c>
      <c r="AR52" s="201">
        <v>43.5</v>
      </c>
      <c r="AS52" s="201">
        <v>7.66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2.46</v>
      </c>
      <c r="AZ52" s="201">
        <v>4.7</v>
      </c>
      <c r="BA52" s="201">
        <v>3.1</v>
      </c>
      <c r="BB52" s="201">
        <v>2.63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494.49</v>
      </c>
      <c r="L53" s="201">
        <v>17.46</v>
      </c>
      <c r="M53" s="201">
        <v>62.17</v>
      </c>
      <c r="N53" s="201">
        <v>51.7</v>
      </c>
      <c r="O53" s="201">
        <v>72.17</v>
      </c>
      <c r="P53" s="201">
        <v>30.26</v>
      </c>
      <c r="Q53" s="201">
        <v>9.6300000000000008</v>
      </c>
      <c r="R53" s="201">
        <v>9.57</v>
      </c>
      <c r="S53" s="201">
        <v>11.77</v>
      </c>
      <c r="T53" s="201">
        <v>1.47</v>
      </c>
      <c r="U53" s="201">
        <v>59.95</v>
      </c>
      <c r="V53" s="201">
        <v>5.07</v>
      </c>
      <c r="W53" s="201">
        <v>18.78</v>
      </c>
      <c r="X53" s="201">
        <v>62.87</v>
      </c>
      <c r="Y53" s="201">
        <v>0</v>
      </c>
      <c r="Z53">
        <v>0</v>
      </c>
      <c r="AA53" s="201">
        <v>13.09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133.61000000000001</v>
      </c>
      <c r="AJ53" s="201">
        <v>0</v>
      </c>
      <c r="AK53" s="201">
        <v>0</v>
      </c>
      <c r="AL53" s="201">
        <v>0</v>
      </c>
      <c r="AM53" s="201">
        <v>105</v>
      </c>
      <c r="AN53" s="201">
        <v>0</v>
      </c>
      <c r="AO53">
        <v>0</v>
      </c>
      <c r="AP53" s="201">
        <v>118.38</v>
      </c>
      <c r="AQ53" s="201">
        <v>38.25</v>
      </c>
      <c r="AR53" s="201">
        <v>43.5</v>
      </c>
      <c r="AS53" s="201">
        <v>7.66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2.46</v>
      </c>
      <c r="AZ53" s="201">
        <v>4.7</v>
      </c>
      <c r="BA53" s="201">
        <v>3.1</v>
      </c>
      <c r="BB53" s="201">
        <v>2.63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494.49</v>
      </c>
      <c r="L54" s="201">
        <v>17.46</v>
      </c>
      <c r="M54" s="201">
        <v>62.17</v>
      </c>
      <c r="N54" s="201">
        <v>51.7</v>
      </c>
      <c r="O54" s="201">
        <v>72.17</v>
      </c>
      <c r="P54" s="201">
        <v>30.26</v>
      </c>
      <c r="Q54" s="201">
        <v>9.6300000000000008</v>
      </c>
      <c r="R54" s="201">
        <v>9.57</v>
      </c>
      <c r="S54" s="201">
        <v>11.77</v>
      </c>
      <c r="T54" s="201">
        <v>1.47</v>
      </c>
      <c r="U54" s="201">
        <v>59.95</v>
      </c>
      <c r="V54" s="201">
        <v>5.07</v>
      </c>
      <c r="W54" s="201">
        <v>18.78</v>
      </c>
      <c r="X54" s="201">
        <v>62.87</v>
      </c>
      <c r="Y54" s="201">
        <v>0</v>
      </c>
      <c r="Z54">
        <v>0</v>
      </c>
      <c r="AA54" s="201">
        <v>13.09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133.61000000000001</v>
      </c>
      <c r="AJ54" s="201">
        <v>0</v>
      </c>
      <c r="AK54" s="201">
        <v>0</v>
      </c>
      <c r="AL54" s="201">
        <v>0</v>
      </c>
      <c r="AM54" s="201">
        <v>105</v>
      </c>
      <c r="AN54" s="201">
        <v>0</v>
      </c>
      <c r="AO54">
        <v>0</v>
      </c>
      <c r="AP54" s="201">
        <v>118.38</v>
      </c>
      <c r="AQ54" s="201">
        <v>38.25</v>
      </c>
      <c r="AR54" s="201">
        <v>43.5</v>
      </c>
      <c r="AS54" s="201">
        <v>7.66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2.46</v>
      </c>
      <c r="AZ54" s="201">
        <v>4.7</v>
      </c>
      <c r="BA54" s="201">
        <v>3.1</v>
      </c>
      <c r="BB54" s="201">
        <v>2.63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434.38</v>
      </c>
      <c r="L55" s="201">
        <v>6.76</v>
      </c>
      <c r="M55" s="201">
        <v>62.17</v>
      </c>
      <c r="N55" s="201">
        <v>51.7</v>
      </c>
      <c r="O55" s="201">
        <v>72.17</v>
      </c>
      <c r="P55" s="201">
        <v>30.26</v>
      </c>
      <c r="Q55" s="201">
        <v>9.6300000000000008</v>
      </c>
      <c r="R55" s="201">
        <v>9.57</v>
      </c>
      <c r="S55" s="201">
        <v>11.77</v>
      </c>
      <c r="T55" s="201">
        <v>1.47</v>
      </c>
      <c r="U55" s="201">
        <v>59.95</v>
      </c>
      <c r="V55" s="201">
        <v>5.07</v>
      </c>
      <c r="W55" s="201">
        <v>18.78</v>
      </c>
      <c r="X55" s="201">
        <v>62.87</v>
      </c>
      <c r="Y55" s="201">
        <v>0</v>
      </c>
      <c r="Z55">
        <v>0</v>
      </c>
      <c r="AA55" s="201">
        <v>13.09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133.61000000000001</v>
      </c>
      <c r="AJ55" s="201">
        <v>0</v>
      </c>
      <c r="AK55" s="201">
        <v>0</v>
      </c>
      <c r="AL55" s="201">
        <v>0</v>
      </c>
      <c r="AM55" s="201">
        <v>105</v>
      </c>
      <c r="AN55" s="201">
        <v>0</v>
      </c>
      <c r="AO55">
        <v>0</v>
      </c>
      <c r="AP55" s="201">
        <v>118.38</v>
      </c>
      <c r="AQ55" s="201">
        <v>38.25</v>
      </c>
      <c r="AR55" s="201">
        <v>43.5</v>
      </c>
      <c r="AS55" s="201">
        <v>7.66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2.46</v>
      </c>
      <c r="AZ55" s="201">
        <v>4.7</v>
      </c>
      <c r="BA55" s="201">
        <v>3.1</v>
      </c>
      <c r="BB55" s="201">
        <v>2.63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434.38</v>
      </c>
      <c r="L56" s="201">
        <v>6.76</v>
      </c>
      <c r="M56" s="201">
        <v>62.17</v>
      </c>
      <c r="N56" s="201">
        <v>51.7</v>
      </c>
      <c r="O56" s="201">
        <v>72.17</v>
      </c>
      <c r="P56" s="201">
        <v>30.26</v>
      </c>
      <c r="Q56" s="201">
        <v>9.6300000000000008</v>
      </c>
      <c r="R56" s="201">
        <v>9.57</v>
      </c>
      <c r="S56" s="201">
        <v>11.77</v>
      </c>
      <c r="T56" s="201">
        <v>1.47</v>
      </c>
      <c r="U56" s="201">
        <v>59.95</v>
      </c>
      <c r="V56" s="201">
        <v>5.07</v>
      </c>
      <c r="W56" s="201">
        <v>18.78</v>
      </c>
      <c r="X56" s="201">
        <v>62.87</v>
      </c>
      <c r="Y56" s="201">
        <v>0</v>
      </c>
      <c r="Z56">
        <v>0</v>
      </c>
      <c r="AA56" s="201">
        <v>13.09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133.61000000000001</v>
      </c>
      <c r="AJ56" s="201">
        <v>0</v>
      </c>
      <c r="AK56" s="201">
        <v>0</v>
      </c>
      <c r="AL56" s="201">
        <v>0</v>
      </c>
      <c r="AM56" s="201">
        <v>105</v>
      </c>
      <c r="AN56" s="201">
        <v>0</v>
      </c>
      <c r="AO56">
        <v>0</v>
      </c>
      <c r="AP56" s="201">
        <v>118.38</v>
      </c>
      <c r="AQ56" s="201">
        <v>38.25</v>
      </c>
      <c r="AR56" s="201">
        <v>44.5</v>
      </c>
      <c r="AS56" s="201">
        <v>7.66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2.46</v>
      </c>
      <c r="AZ56" s="201">
        <v>4.7</v>
      </c>
      <c r="BA56" s="201">
        <v>3.1</v>
      </c>
      <c r="BB56" s="201">
        <v>2.63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494.49</v>
      </c>
      <c r="L57" s="201">
        <v>17.46</v>
      </c>
      <c r="M57" s="201">
        <v>62.17</v>
      </c>
      <c r="N57" s="201">
        <v>51.7</v>
      </c>
      <c r="O57" s="201">
        <v>72.17</v>
      </c>
      <c r="P57" s="201">
        <v>30.26</v>
      </c>
      <c r="Q57" s="201">
        <v>9.6199999999999992</v>
      </c>
      <c r="R57" s="201">
        <v>9.57</v>
      </c>
      <c r="S57" s="201">
        <v>11.77</v>
      </c>
      <c r="T57" s="201">
        <v>1.47</v>
      </c>
      <c r="U57" s="201">
        <v>59.95</v>
      </c>
      <c r="V57" s="201">
        <v>5.07</v>
      </c>
      <c r="W57" s="201">
        <v>18.78</v>
      </c>
      <c r="X57" s="201">
        <v>62.87</v>
      </c>
      <c r="Y57" s="201">
        <v>0</v>
      </c>
      <c r="Z57">
        <v>0</v>
      </c>
      <c r="AA57" s="201">
        <v>13.09</v>
      </c>
      <c r="AB57" s="201">
        <v>0</v>
      </c>
      <c r="AC57" s="201">
        <v>0</v>
      </c>
      <c r="AD57" s="201">
        <v>0</v>
      </c>
      <c r="AE57" s="201">
        <v>82.39</v>
      </c>
      <c r="AF57" s="201">
        <v>0</v>
      </c>
      <c r="AG57" s="201">
        <v>0</v>
      </c>
      <c r="AH57" s="201">
        <v>0</v>
      </c>
      <c r="AI57" s="201">
        <v>133.61000000000001</v>
      </c>
      <c r="AJ57" s="201">
        <v>0</v>
      </c>
      <c r="AK57" s="201">
        <v>0</v>
      </c>
      <c r="AL57" s="201">
        <v>0</v>
      </c>
      <c r="AM57" s="201">
        <v>105</v>
      </c>
      <c r="AN57" s="201">
        <v>0</v>
      </c>
      <c r="AO57">
        <v>0</v>
      </c>
      <c r="AP57" s="201">
        <v>118.38</v>
      </c>
      <c r="AQ57" s="201">
        <v>38.25</v>
      </c>
      <c r="AR57" s="201">
        <v>44.5</v>
      </c>
      <c r="AS57" s="201">
        <v>7.66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2.46</v>
      </c>
      <c r="AZ57" s="201">
        <v>4.7</v>
      </c>
      <c r="BA57" s="201">
        <v>3.1</v>
      </c>
      <c r="BB57" s="201">
        <v>2.63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494.49</v>
      </c>
      <c r="L58" s="201">
        <v>17.46</v>
      </c>
      <c r="M58" s="201">
        <v>62.17</v>
      </c>
      <c r="N58" s="201">
        <v>51.7</v>
      </c>
      <c r="O58" s="201">
        <v>72.17</v>
      </c>
      <c r="P58" s="201">
        <v>30.26</v>
      </c>
      <c r="Q58" s="201">
        <v>9.6199999999999992</v>
      </c>
      <c r="R58" s="201">
        <v>9.57</v>
      </c>
      <c r="S58" s="201">
        <v>11.77</v>
      </c>
      <c r="T58" s="201">
        <v>1.47</v>
      </c>
      <c r="U58" s="201">
        <v>59.95</v>
      </c>
      <c r="V58" s="201">
        <v>5.07</v>
      </c>
      <c r="W58" s="201">
        <v>18.78</v>
      </c>
      <c r="X58" s="201">
        <v>62.87</v>
      </c>
      <c r="Y58" s="201">
        <v>0</v>
      </c>
      <c r="Z58">
        <v>0</v>
      </c>
      <c r="AA58" s="201">
        <v>13.09</v>
      </c>
      <c r="AB58" s="201">
        <v>0</v>
      </c>
      <c r="AC58" s="201">
        <v>0</v>
      </c>
      <c r="AD58" s="201">
        <v>0</v>
      </c>
      <c r="AE58" s="201">
        <v>82.39</v>
      </c>
      <c r="AF58" s="201">
        <v>0</v>
      </c>
      <c r="AG58" s="201">
        <v>0</v>
      </c>
      <c r="AH58" s="201">
        <v>0</v>
      </c>
      <c r="AI58" s="201">
        <v>133.61000000000001</v>
      </c>
      <c r="AJ58" s="201">
        <v>0</v>
      </c>
      <c r="AK58" s="201">
        <v>0</v>
      </c>
      <c r="AL58" s="201">
        <v>0</v>
      </c>
      <c r="AM58" s="201">
        <v>105</v>
      </c>
      <c r="AN58" s="201">
        <v>0</v>
      </c>
      <c r="AO58">
        <v>0</v>
      </c>
      <c r="AP58" s="201">
        <v>118.38</v>
      </c>
      <c r="AQ58" s="201">
        <v>38.25</v>
      </c>
      <c r="AR58" s="201">
        <v>44.5</v>
      </c>
      <c r="AS58" s="201">
        <v>7.66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2.46</v>
      </c>
      <c r="AZ58" s="201">
        <v>4.7</v>
      </c>
      <c r="BA58" s="201">
        <v>3.1</v>
      </c>
      <c r="BB58" s="201">
        <v>2.63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494.49</v>
      </c>
      <c r="L59" s="201">
        <v>17.46</v>
      </c>
      <c r="M59" s="201">
        <v>62.17</v>
      </c>
      <c r="N59" s="201">
        <v>51.7</v>
      </c>
      <c r="O59" s="201">
        <v>72.17</v>
      </c>
      <c r="P59" s="201">
        <v>30.26</v>
      </c>
      <c r="Q59" s="201">
        <v>9.6199999999999992</v>
      </c>
      <c r="R59" s="201">
        <v>9.56</v>
      </c>
      <c r="S59" s="201">
        <v>11.77</v>
      </c>
      <c r="T59" s="201">
        <v>1.47</v>
      </c>
      <c r="U59" s="201">
        <v>59.95</v>
      </c>
      <c r="V59" s="201">
        <v>4.71</v>
      </c>
      <c r="W59" s="201">
        <v>18.78</v>
      </c>
      <c r="X59" s="201">
        <v>62.87</v>
      </c>
      <c r="Y59" s="201">
        <v>0</v>
      </c>
      <c r="Z59">
        <v>0</v>
      </c>
      <c r="AA59" s="201">
        <v>13.09</v>
      </c>
      <c r="AB59" s="201">
        <v>0</v>
      </c>
      <c r="AC59" s="201">
        <v>0</v>
      </c>
      <c r="AD59" s="201">
        <v>0</v>
      </c>
      <c r="AE59" s="201">
        <v>82.39</v>
      </c>
      <c r="AF59" s="201">
        <v>0</v>
      </c>
      <c r="AG59" s="201">
        <v>0</v>
      </c>
      <c r="AH59" s="201">
        <v>0</v>
      </c>
      <c r="AI59" s="201">
        <v>133.61000000000001</v>
      </c>
      <c r="AJ59" s="201">
        <v>0</v>
      </c>
      <c r="AK59" s="201">
        <v>0</v>
      </c>
      <c r="AL59" s="201">
        <v>0</v>
      </c>
      <c r="AM59" s="201">
        <v>105</v>
      </c>
      <c r="AN59" s="201">
        <v>0</v>
      </c>
      <c r="AO59">
        <v>0</v>
      </c>
      <c r="AP59" s="201">
        <v>118.38</v>
      </c>
      <c r="AQ59" s="201">
        <v>38.25</v>
      </c>
      <c r="AR59" s="201">
        <v>44.5</v>
      </c>
      <c r="AS59" s="201">
        <v>7.66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2.46</v>
      </c>
      <c r="AZ59" s="201">
        <v>4.7</v>
      </c>
      <c r="BA59" s="201">
        <v>3.1</v>
      </c>
      <c r="BB59" s="201">
        <v>2.63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494.49</v>
      </c>
      <c r="L60" s="201">
        <v>17.46</v>
      </c>
      <c r="M60" s="201">
        <v>62.17</v>
      </c>
      <c r="N60" s="201">
        <v>51.7</v>
      </c>
      <c r="O60" s="201">
        <v>72.17</v>
      </c>
      <c r="P60" s="201">
        <v>30.26</v>
      </c>
      <c r="Q60" s="201">
        <v>9.6199999999999992</v>
      </c>
      <c r="R60" s="201">
        <v>9.56</v>
      </c>
      <c r="S60" s="201">
        <v>11.77</v>
      </c>
      <c r="T60" s="201">
        <v>1.47</v>
      </c>
      <c r="U60" s="201">
        <v>59.95</v>
      </c>
      <c r="V60" s="201">
        <v>4.71</v>
      </c>
      <c r="W60" s="201">
        <v>18.78</v>
      </c>
      <c r="X60" s="201">
        <v>62.87</v>
      </c>
      <c r="Y60" s="201">
        <v>0</v>
      </c>
      <c r="Z60">
        <v>0</v>
      </c>
      <c r="AA60" s="201">
        <v>13.09</v>
      </c>
      <c r="AB60" s="201">
        <v>0</v>
      </c>
      <c r="AC60" s="201">
        <v>0</v>
      </c>
      <c r="AD60" s="201">
        <v>0</v>
      </c>
      <c r="AE60" s="201">
        <v>82.39</v>
      </c>
      <c r="AF60" s="201">
        <v>0</v>
      </c>
      <c r="AG60" s="201">
        <v>0</v>
      </c>
      <c r="AH60" s="201">
        <v>0</v>
      </c>
      <c r="AI60" s="201">
        <v>133.61000000000001</v>
      </c>
      <c r="AJ60" s="201">
        <v>0</v>
      </c>
      <c r="AK60" s="201">
        <v>0</v>
      </c>
      <c r="AL60" s="201">
        <v>0</v>
      </c>
      <c r="AM60" s="201">
        <v>105</v>
      </c>
      <c r="AN60" s="201">
        <v>0</v>
      </c>
      <c r="AO60">
        <v>0</v>
      </c>
      <c r="AP60" s="201">
        <v>118.38</v>
      </c>
      <c r="AQ60" s="201">
        <v>38.25</v>
      </c>
      <c r="AR60" s="201">
        <v>44.5</v>
      </c>
      <c r="AS60" s="201">
        <v>7.66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2.46</v>
      </c>
      <c r="AZ60" s="201">
        <v>4.7</v>
      </c>
      <c r="BA60" s="201">
        <v>3.1</v>
      </c>
      <c r="BB60" s="201">
        <v>2.63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494.46</v>
      </c>
      <c r="L61" s="201">
        <v>17.46</v>
      </c>
      <c r="M61" s="201">
        <v>62.17</v>
      </c>
      <c r="N61" s="201">
        <v>51.7</v>
      </c>
      <c r="O61" s="201">
        <v>72.17</v>
      </c>
      <c r="P61" s="201">
        <v>30.26</v>
      </c>
      <c r="Q61" s="201">
        <v>9.6199999999999992</v>
      </c>
      <c r="R61" s="201">
        <v>9.56</v>
      </c>
      <c r="S61" s="201">
        <v>11.77</v>
      </c>
      <c r="T61" s="201">
        <v>1.47</v>
      </c>
      <c r="U61" s="201">
        <v>59.95</v>
      </c>
      <c r="V61" s="201">
        <v>4.71</v>
      </c>
      <c r="W61" s="201">
        <v>18.78</v>
      </c>
      <c r="X61" s="201">
        <v>62.87</v>
      </c>
      <c r="Y61" s="201">
        <v>0</v>
      </c>
      <c r="Z61">
        <v>0</v>
      </c>
      <c r="AA61" s="201">
        <v>13.09</v>
      </c>
      <c r="AB61" s="201">
        <v>0</v>
      </c>
      <c r="AC61" s="201">
        <v>0</v>
      </c>
      <c r="AD61" s="201">
        <v>0</v>
      </c>
      <c r="AE61" s="201">
        <v>82.39</v>
      </c>
      <c r="AF61" s="201">
        <v>0</v>
      </c>
      <c r="AG61" s="201">
        <v>0</v>
      </c>
      <c r="AH61" s="201">
        <v>0</v>
      </c>
      <c r="AI61" s="201">
        <v>133.61000000000001</v>
      </c>
      <c r="AJ61" s="201">
        <v>0</v>
      </c>
      <c r="AK61" s="201">
        <v>0</v>
      </c>
      <c r="AL61" s="201">
        <v>0</v>
      </c>
      <c r="AM61" s="201">
        <v>105</v>
      </c>
      <c r="AN61" s="201">
        <v>0</v>
      </c>
      <c r="AO61">
        <v>0</v>
      </c>
      <c r="AP61" s="201">
        <v>118.38</v>
      </c>
      <c r="AQ61" s="201">
        <v>38.25</v>
      </c>
      <c r="AR61" s="201">
        <v>44.5</v>
      </c>
      <c r="AS61" s="201">
        <v>7.66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2.46</v>
      </c>
      <c r="AZ61" s="201">
        <v>4.7</v>
      </c>
      <c r="BA61" s="201">
        <v>3.1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494.49</v>
      </c>
      <c r="L62" s="201">
        <v>17.46</v>
      </c>
      <c r="M62" s="201">
        <v>62.17</v>
      </c>
      <c r="N62" s="201">
        <v>51.7</v>
      </c>
      <c r="O62" s="201">
        <v>72.17</v>
      </c>
      <c r="P62" s="201">
        <v>30.26</v>
      </c>
      <c r="Q62" s="201">
        <v>9.6199999999999992</v>
      </c>
      <c r="R62" s="201">
        <v>9.57</v>
      </c>
      <c r="S62" s="201">
        <v>11.77</v>
      </c>
      <c r="T62" s="201">
        <v>1.47</v>
      </c>
      <c r="U62" s="201">
        <v>59.95</v>
      </c>
      <c r="V62" s="201">
        <v>4.71</v>
      </c>
      <c r="W62" s="201">
        <v>18.78</v>
      </c>
      <c r="X62" s="201">
        <v>62.87</v>
      </c>
      <c r="Y62" s="201">
        <v>0</v>
      </c>
      <c r="Z62">
        <v>0</v>
      </c>
      <c r="AA62" s="201">
        <v>13.09</v>
      </c>
      <c r="AB62" s="201">
        <v>0</v>
      </c>
      <c r="AC62" s="201">
        <v>0</v>
      </c>
      <c r="AD62" s="201">
        <v>0</v>
      </c>
      <c r="AE62" s="201">
        <v>82.39</v>
      </c>
      <c r="AF62" s="201">
        <v>0</v>
      </c>
      <c r="AG62" s="201">
        <v>0</v>
      </c>
      <c r="AH62" s="201">
        <v>0</v>
      </c>
      <c r="AI62" s="201">
        <v>133.61000000000001</v>
      </c>
      <c r="AJ62" s="201">
        <v>0</v>
      </c>
      <c r="AK62" s="201">
        <v>0</v>
      </c>
      <c r="AL62" s="201">
        <v>0</v>
      </c>
      <c r="AM62" s="201">
        <v>105</v>
      </c>
      <c r="AN62" s="201">
        <v>0</v>
      </c>
      <c r="AO62">
        <v>0</v>
      </c>
      <c r="AP62" s="201">
        <v>118.38</v>
      </c>
      <c r="AQ62" s="201">
        <v>38.25</v>
      </c>
      <c r="AR62" s="201">
        <v>44.5</v>
      </c>
      <c r="AS62" s="201">
        <v>7.66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2.46</v>
      </c>
      <c r="AZ62" s="201">
        <v>4.7</v>
      </c>
      <c r="BA62" s="201">
        <v>3.1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494.49</v>
      </c>
      <c r="L63" s="201">
        <v>17.46</v>
      </c>
      <c r="M63" s="201">
        <v>62.17</v>
      </c>
      <c r="N63" s="201">
        <v>51.7</v>
      </c>
      <c r="O63" s="201">
        <v>72.17</v>
      </c>
      <c r="P63" s="201">
        <v>30.26</v>
      </c>
      <c r="Q63" s="201">
        <v>9.6199999999999992</v>
      </c>
      <c r="R63" s="201">
        <v>9.57</v>
      </c>
      <c r="S63" s="201">
        <v>11.77</v>
      </c>
      <c r="T63" s="201">
        <v>1.47</v>
      </c>
      <c r="U63" s="201">
        <v>59.95</v>
      </c>
      <c r="V63" s="201">
        <v>4.71</v>
      </c>
      <c r="W63" s="201">
        <v>18.78</v>
      </c>
      <c r="X63" s="201">
        <v>62.87</v>
      </c>
      <c r="Y63" s="201">
        <v>0</v>
      </c>
      <c r="Z63">
        <v>0</v>
      </c>
      <c r="AA63" s="201">
        <v>13.09</v>
      </c>
      <c r="AB63" s="201">
        <v>0</v>
      </c>
      <c r="AC63" s="201">
        <v>0</v>
      </c>
      <c r="AD63" s="201">
        <v>0</v>
      </c>
      <c r="AE63" s="201">
        <v>82.39</v>
      </c>
      <c r="AF63" s="201">
        <v>0</v>
      </c>
      <c r="AG63" s="201">
        <v>0</v>
      </c>
      <c r="AH63" s="201">
        <v>0</v>
      </c>
      <c r="AI63" s="201">
        <v>133.61000000000001</v>
      </c>
      <c r="AJ63" s="201">
        <v>0</v>
      </c>
      <c r="AK63" s="201">
        <v>0</v>
      </c>
      <c r="AL63" s="201">
        <v>0</v>
      </c>
      <c r="AM63" s="201">
        <v>105</v>
      </c>
      <c r="AN63" s="201">
        <v>0</v>
      </c>
      <c r="AO63">
        <v>0</v>
      </c>
      <c r="AP63" s="201">
        <v>118.38</v>
      </c>
      <c r="AQ63" s="201">
        <v>38.25</v>
      </c>
      <c r="AR63" s="201">
        <v>44.5</v>
      </c>
      <c r="AS63" s="201">
        <v>7.66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2.46</v>
      </c>
      <c r="AZ63" s="201">
        <v>4.7</v>
      </c>
      <c r="BA63" s="201">
        <v>3.1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494.49</v>
      </c>
      <c r="L64" s="201">
        <v>17.46</v>
      </c>
      <c r="M64" s="201">
        <v>62.17</v>
      </c>
      <c r="N64" s="201">
        <v>51.7</v>
      </c>
      <c r="O64" s="201">
        <v>72.17</v>
      </c>
      <c r="P64" s="201">
        <v>30.26</v>
      </c>
      <c r="Q64" s="201">
        <v>9.6199999999999992</v>
      </c>
      <c r="R64" s="201">
        <v>9.57</v>
      </c>
      <c r="S64" s="201">
        <v>11.77</v>
      </c>
      <c r="T64" s="201">
        <v>1.47</v>
      </c>
      <c r="U64" s="201">
        <v>59.95</v>
      </c>
      <c r="V64" s="201">
        <v>4.71</v>
      </c>
      <c r="W64" s="201">
        <v>18.78</v>
      </c>
      <c r="X64" s="201">
        <v>62.87</v>
      </c>
      <c r="Y64" s="201">
        <v>0</v>
      </c>
      <c r="Z64">
        <v>0</v>
      </c>
      <c r="AA64" s="201">
        <v>13.09</v>
      </c>
      <c r="AB64" s="201">
        <v>0</v>
      </c>
      <c r="AC64" s="201">
        <v>0</v>
      </c>
      <c r="AD64" s="201">
        <v>0</v>
      </c>
      <c r="AE64" s="201">
        <v>82.39</v>
      </c>
      <c r="AF64" s="201">
        <v>0</v>
      </c>
      <c r="AG64" s="201">
        <v>0</v>
      </c>
      <c r="AH64" s="201">
        <v>0</v>
      </c>
      <c r="AI64" s="201">
        <v>133.61000000000001</v>
      </c>
      <c r="AJ64" s="201">
        <v>0</v>
      </c>
      <c r="AK64" s="201">
        <v>0</v>
      </c>
      <c r="AL64" s="201">
        <v>0</v>
      </c>
      <c r="AM64" s="201">
        <v>105</v>
      </c>
      <c r="AN64" s="201">
        <v>0</v>
      </c>
      <c r="AO64">
        <v>0</v>
      </c>
      <c r="AP64" s="201">
        <v>118.38</v>
      </c>
      <c r="AQ64" s="201">
        <v>38.25</v>
      </c>
      <c r="AR64" s="201">
        <v>44.5</v>
      </c>
      <c r="AS64" s="201">
        <v>7.66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2.46</v>
      </c>
      <c r="AZ64" s="201">
        <v>4.7</v>
      </c>
      <c r="BA64" s="201">
        <v>3.1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494.49</v>
      </c>
      <c r="L65" s="201">
        <v>17.46</v>
      </c>
      <c r="M65" s="201">
        <v>62.17</v>
      </c>
      <c r="N65" s="201">
        <v>51.7</v>
      </c>
      <c r="O65" s="201">
        <v>72.17</v>
      </c>
      <c r="P65" s="201">
        <v>30.26</v>
      </c>
      <c r="Q65" s="201">
        <v>9.6199999999999992</v>
      </c>
      <c r="R65" s="201">
        <v>9.57</v>
      </c>
      <c r="S65" s="201">
        <v>11.77</v>
      </c>
      <c r="T65" s="201">
        <v>1.47</v>
      </c>
      <c r="U65" s="201">
        <v>59.95</v>
      </c>
      <c r="V65" s="201">
        <v>4.71</v>
      </c>
      <c r="W65" s="201">
        <v>18.78</v>
      </c>
      <c r="X65" s="201">
        <v>62.87</v>
      </c>
      <c r="Y65" s="201">
        <v>0</v>
      </c>
      <c r="Z65">
        <v>0</v>
      </c>
      <c r="AA65" s="201">
        <v>13.09</v>
      </c>
      <c r="AB65" s="201">
        <v>0</v>
      </c>
      <c r="AC65" s="201">
        <v>0</v>
      </c>
      <c r="AD65" s="201">
        <v>0</v>
      </c>
      <c r="AE65" s="201">
        <v>82.39</v>
      </c>
      <c r="AF65" s="201">
        <v>0</v>
      </c>
      <c r="AG65" s="201">
        <v>0</v>
      </c>
      <c r="AH65" s="201">
        <v>0</v>
      </c>
      <c r="AI65" s="201">
        <v>133.61000000000001</v>
      </c>
      <c r="AJ65" s="201">
        <v>0</v>
      </c>
      <c r="AK65" s="201">
        <v>0</v>
      </c>
      <c r="AL65" s="201">
        <v>0</v>
      </c>
      <c r="AM65" s="201">
        <v>105</v>
      </c>
      <c r="AN65" s="201">
        <v>0</v>
      </c>
      <c r="AO65">
        <v>0</v>
      </c>
      <c r="AP65" s="201">
        <v>118.38</v>
      </c>
      <c r="AQ65" s="201">
        <v>38.25</v>
      </c>
      <c r="AR65" s="201">
        <v>45</v>
      </c>
      <c r="AS65" s="201">
        <v>7.66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2.46</v>
      </c>
      <c r="AZ65" s="201">
        <v>4.7</v>
      </c>
      <c r="BA65" s="201">
        <v>3.1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494.49</v>
      </c>
      <c r="L66" s="201">
        <v>17.46</v>
      </c>
      <c r="M66" s="201">
        <v>62.17</v>
      </c>
      <c r="N66" s="201">
        <v>51.7</v>
      </c>
      <c r="O66" s="201">
        <v>72.17</v>
      </c>
      <c r="P66" s="201">
        <v>30.26</v>
      </c>
      <c r="Q66" s="201">
        <v>9.6199999999999992</v>
      </c>
      <c r="R66" s="201">
        <v>9.57</v>
      </c>
      <c r="S66" s="201">
        <v>11.77</v>
      </c>
      <c r="T66" s="201">
        <v>1.47</v>
      </c>
      <c r="U66" s="201">
        <v>59.95</v>
      </c>
      <c r="V66" s="201">
        <v>4.71</v>
      </c>
      <c r="W66" s="201">
        <v>18.78</v>
      </c>
      <c r="X66" s="201">
        <v>62.87</v>
      </c>
      <c r="Y66" s="201">
        <v>0</v>
      </c>
      <c r="Z66">
        <v>0</v>
      </c>
      <c r="AA66" s="201">
        <v>13.09</v>
      </c>
      <c r="AB66" s="201">
        <v>0</v>
      </c>
      <c r="AC66" s="201">
        <v>0</v>
      </c>
      <c r="AD66" s="201">
        <v>0</v>
      </c>
      <c r="AE66" s="201">
        <v>82.39</v>
      </c>
      <c r="AF66" s="201">
        <v>0</v>
      </c>
      <c r="AG66" s="201">
        <v>0</v>
      </c>
      <c r="AH66" s="201">
        <v>0</v>
      </c>
      <c r="AI66" s="201">
        <v>133.61000000000001</v>
      </c>
      <c r="AJ66" s="201">
        <v>0</v>
      </c>
      <c r="AK66" s="201">
        <v>0</v>
      </c>
      <c r="AL66" s="201">
        <v>0</v>
      </c>
      <c r="AM66" s="201">
        <v>105</v>
      </c>
      <c r="AN66" s="201">
        <v>0</v>
      </c>
      <c r="AO66">
        <v>0</v>
      </c>
      <c r="AP66" s="201">
        <v>118.38</v>
      </c>
      <c r="AQ66" s="201">
        <v>38.25</v>
      </c>
      <c r="AR66" s="201">
        <v>46</v>
      </c>
      <c r="AS66" s="201">
        <v>7.66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2.46</v>
      </c>
      <c r="AZ66" s="201">
        <v>4.7</v>
      </c>
      <c r="BA66" s="201">
        <v>3.1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434.01</v>
      </c>
      <c r="L67" s="201">
        <v>16.96</v>
      </c>
      <c r="M67" s="201">
        <v>60.54</v>
      </c>
      <c r="N67" s="201">
        <v>50.3</v>
      </c>
      <c r="O67" s="201">
        <v>70.2</v>
      </c>
      <c r="P67" s="201">
        <v>29.43</v>
      </c>
      <c r="Q67" s="201">
        <v>9.36</v>
      </c>
      <c r="R67" s="201">
        <v>7.46</v>
      </c>
      <c r="S67" s="201">
        <v>11.45</v>
      </c>
      <c r="T67" s="201">
        <v>1.47</v>
      </c>
      <c r="U67" s="201">
        <v>58.33</v>
      </c>
      <c r="V67" s="201">
        <v>4.58</v>
      </c>
      <c r="W67" s="201">
        <v>18.28</v>
      </c>
      <c r="X67" s="201">
        <v>61.18</v>
      </c>
      <c r="Y67" s="201">
        <v>0</v>
      </c>
      <c r="Z67">
        <v>0</v>
      </c>
      <c r="AA67" s="201">
        <v>13.09</v>
      </c>
      <c r="AB67" s="201">
        <v>0</v>
      </c>
      <c r="AC67" s="201">
        <v>0</v>
      </c>
      <c r="AD67" s="201">
        <v>0</v>
      </c>
      <c r="AE67" s="201">
        <v>82.39</v>
      </c>
      <c r="AF67" s="201">
        <v>0</v>
      </c>
      <c r="AG67" s="201">
        <v>0</v>
      </c>
      <c r="AH67" s="201">
        <v>0</v>
      </c>
      <c r="AI67" s="201">
        <v>133.61000000000001</v>
      </c>
      <c r="AJ67" s="201">
        <v>0</v>
      </c>
      <c r="AK67" s="201">
        <v>0</v>
      </c>
      <c r="AL67" s="201">
        <v>0</v>
      </c>
      <c r="AM67" s="201">
        <v>198</v>
      </c>
      <c r="AN67" s="201">
        <v>0</v>
      </c>
      <c r="AO67">
        <v>0</v>
      </c>
      <c r="AP67" s="201">
        <v>118.38</v>
      </c>
      <c r="AQ67" s="201">
        <v>38.25</v>
      </c>
      <c r="AR67" s="201">
        <v>46</v>
      </c>
      <c r="AS67" s="201">
        <v>7.66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2.46</v>
      </c>
      <c r="AZ67" s="201">
        <v>4.7</v>
      </c>
      <c r="BA67" s="201">
        <v>3.1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432.77</v>
      </c>
      <c r="L68" s="201">
        <v>15.76</v>
      </c>
      <c r="M68" s="201">
        <v>60.47</v>
      </c>
      <c r="N68" s="201">
        <v>50.3</v>
      </c>
      <c r="O68" s="201">
        <v>70.2</v>
      </c>
      <c r="P68" s="201">
        <v>29.43</v>
      </c>
      <c r="Q68" s="201">
        <v>9.36</v>
      </c>
      <c r="R68" s="201">
        <v>7.38</v>
      </c>
      <c r="S68" s="201">
        <v>11.44</v>
      </c>
      <c r="T68" s="201">
        <v>1.47</v>
      </c>
      <c r="U68" s="201">
        <v>58.32</v>
      </c>
      <c r="V68" s="201">
        <v>4.58</v>
      </c>
      <c r="W68" s="201">
        <v>18.27</v>
      </c>
      <c r="X68" s="201">
        <v>61.16</v>
      </c>
      <c r="Y68" s="201">
        <v>0</v>
      </c>
      <c r="Z68">
        <v>0</v>
      </c>
      <c r="AA68" s="201">
        <v>13.09</v>
      </c>
      <c r="AB68" s="201">
        <v>0</v>
      </c>
      <c r="AC68" s="201">
        <v>0</v>
      </c>
      <c r="AD68" s="201">
        <v>0</v>
      </c>
      <c r="AE68" s="201">
        <v>82.39</v>
      </c>
      <c r="AF68" s="201">
        <v>0</v>
      </c>
      <c r="AG68" s="201">
        <v>0</v>
      </c>
      <c r="AH68" s="201">
        <v>0</v>
      </c>
      <c r="AI68" s="201">
        <v>133.61000000000001</v>
      </c>
      <c r="AJ68" s="201">
        <v>0</v>
      </c>
      <c r="AK68" s="201">
        <v>0</v>
      </c>
      <c r="AL68" s="201">
        <v>0</v>
      </c>
      <c r="AM68" s="201">
        <v>197</v>
      </c>
      <c r="AN68" s="201">
        <v>0</v>
      </c>
      <c r="AO68">
        <v>0</v>
      </c>
      <c r="AP68" s="201">
        <v>118.38</v>
      </c>
      <c r="AQ68" s="201">
        <v>38.25</v>
      </c>
      <c r="AR68" s="201">
        <v>46</v>
      </c>
      <c r="AS68" s="201">
        <v>7.66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2.46</v>
      </c>
      <c r="AZ68" s="201">
        <v>4.7</v>
      </c>
      <c r="BA68" s="201">
        <v>3.1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455.38</v>
      </c>
      <c r="L69" s="201">
        <v>16.11</v>
      </c>
      <c r="M69" s="201">
        <v>61.85</v>
      </c>
      <c r="N69" s="201">
        <v>51.4</v>
      </c>
      <c r="O69" s="201">
        <v>71.78</v>
      </c>
      <c r="P69" s="201">
        <v>30.1</v>
      </c>
      <c r="Q69" s="201">
        <v>9.57</v>
      </c>
      <c r="R69" s="201">
        <v>7.58</v>
      </c>
      <c r="S69" s="201">
        <v>11.7</v>
      </c>
      <c r="T69" s="201">
        <v>1.47</v>
      </c>
      <c r="U69" s="201">
        <v>59.63</v>
      </c>
      <c r="V69" s="201">
        <v>4.71</v>
      </c>
      <c r="W69" s="201">
        <v>18.68</v>
      </c>
      <c r="X69" s="201">
        <v>62.53</v>
      </c>
      <c r="Y69" s="201">
        <v>0</v>
      </c>
      <c r="Z69">
        <v>0</v>
      </c>
      <c r="AA69" s="201">
        <v>13.09</v>
      </c>
      <c r="AB69" s="201">
        <v>0</v>
      </c>
      <c r="AC69" s="201">
        <v>0</v>
      </c>
      <c r="AD69" s="201">
        <v>0</v>
      </c>
      <c r="AE69" s="201">
        <v>82.39</v>
      </c>
      <c r="AF69" s="201">
        <v>0</v>
      </c>
      <c r="AG69" s="201">
        <v>0</v>
      </c>
      <c r="AH69" s="201">
        <v>0</v>
      </c>
      <c r="AI69" s="201">
        <v>133.61000000000001</v>
      </c>
      <c r="AJ69" s="201">
        <v>0</v>
      </c>
      <c r="AK69" s="201">
        <v>0</v>
      </c>
      <c r="AL69" s="201">
        <v>0</v>
      </c>
      <c r="AM69" s="201">
        <v>141</v>
      </c>
      <c r="AN69" s="201">
        <v>0</v>
      </c>
      <c r="AO69">
        <v>0</v>
      </c>
      <c r="AP69" s="201">
        <v>118.38</v>
      </c>
      <c r="AQ69" s="201">
        <v>38.25</v>
      </c>
      <c r="AR69" s="201">
        <v>46</v>
      </c>
      <c r="AS69" s="201">
        <v>7.66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2.46</v>
      </c>
      <c r="AZ69" s="201">
        <v>4.7</v>
      </c>
      <c r="BA69" s="201">
        <v>3.1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492.61</v>
      </c>
      <c r="L70" s="201">
        <v>17.46</v>
      </c>
      <c r="M70" s="201">
        <v>62.17</v>
      </c>
      <c r="N70" s="201">
        <v>51.7</v>
      </c>
      <c r="O70" s="201">
        <v>72.17</v>
      </c>
      <c r="P70" s="201">
        <v>30.26</v>
      </c>
      <c r="Q70" s="201">
        <v>9.4499999999999993</v>
      </c>
      <c r="R70" s="201">
        <v>9.3000000000000007</v>
      </c>
      <c r="S70" s="201">
        <v>11.51</v>
      </c>
      <c r="T70" s="201">
        <v>1.47</v>
      </c>
      <c r="U70" s="201">
        <v>59.95</v>
      </c>
      <c r="V70" s="201">
        <v>4.71</v>
      </c>
      <c r="W70" s="201">
        <v>18.78</v>
      </c>
      <c r="X70" s="201">
        <v>62.87</v>
      </c>
      <c r="Y70" s="201">
        <v>0</v>
      </c>
      <c r="Z70">
        <v>0</v>
      </c>
      <c r="AA70" s="201">
        <v>13.09</v>
      </c>
      <c r="AB70" s="201">
        <v>0</v>
      </c>
      <c r="AC70" s="201">
        <v>0</v>
      </c>
      <c r="AD70" s="201">
        <v>0</v>
      </c>
      <c r="AE70" s="201">
        <v>82.39</v>
      </c>
      <c r="AF70" s="201">
        <v>0</v>
      </c>
      <c r="AG70" s="201">
        <v>0</v>
      </c>
      <c r="AH70" s="201">
        <v>0</v>
      </c>
      <c r="AI70" s="201">
        <v>133.61000000000001</v>
      </c>
      <c r="AJ70" s="201">
        <v>0</v>
      </c>
      <c r="AK70" s="201">
        <v>0</v>
      </c>
      <c r="AL70" s="201">
        <v>0</v>
      </c>
      <c r="AM70" s="201">
        <v>141</v>
      </c>
      <c r="AN70" s="201">
        <v>0</v>
      </c>
      <c r="AO70">
        <v>0</v>
      </c>
      <c r="AP70" s="201">
        <v>118.38</v>
      </c>
      <c r="AQ70" s="201">
        <v>38.25</v>
      </c>
      <c r="AR70" s="201">
        <v>46</v>
      </c>
      <c r="AS70" s="201">
        <v>7.66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2.46</v>
      </c>
      <c r="AZ70" s="201">
        <v>4.7</v>
      </c>
      <c r="BA70" s="201">
        <v>3.1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472.29</v>
      </c>
      <c r="L71" s="201">
        <v>15.7</v>
      </c>
      <c r="M71" s="201">
        <v>60.26</v>
      </c>
      <c r="N71" s="201">
        <v>50.09</v>
      </c>
      <c r="O71" s="201">
        <v>69.91</v>
      </c>
      <c r="P71" s="201">
        <v>29.33</v>
      </c>
      <c r="Q71" s="201">
        <v>9.6199999999999992</v>
      </c>
      <c r="R71" s="201">
        <v>7.43</v>
      </c>
      <c r="S71" s="201">
        <v>11.4</v>
      </c>
      <c r="T71" s="201">
        <v>1.47</v>
      </c>
      <c r="U71" s="201">
        <v>58.09</v>
      </c>
      <c r="V71" s="201">
        <v>4.58</v>
      </c>
      <c r="W71" s="201">
        <v>18.2</v>
      </c>
      <c r="X71" s="201">
        <v>60.91</v>
      </c>
      <c r="Y71" s="201">
        <v>0</v>
      </c>
      <c r="Z71">
        <v>0</v>
      </c>
      <c r="AA71" s="201">
        <v>13.09</v>
      </c>
      <c r="AB71" s="201">
        <v>0</v>
      </c>
      <c r="AC71" s="201">
        <v>0</v>
      </c>
      <c r="AD71" s="201">
        <v>0</v>
      </c>
      <c r="AE71" s="201">
        <v>82.39</v>
      </c>
      <c r="AF71" s="201">
        <v>0</v>
      </c>
      <c r="AG71" s="201">
        <v>0</v>
      </c>
      <c r="AH71" s="201">
        <v>0</v>
      </c>
      <c r="AI71" s="201">
        <v>121.24</v>
      </c>
      <c r="AJ71" s="201">
        <v>0</v>
      </c>
      <c r="AK71" s="201">
        <v>0</v>
      </c>
      <c r="AL71" s="201">
        <v>0</v>
      </c>
      <c r="AM71" s="201">
        <v>129</v>
      </c>
      <c r="AN71" s="201">
        <v>0</v>
      </c>
      <c r="AO71">
        <v>0</v>
      </c>
      <c r="AP71" s="201">
        <v>118.38</v>
      </c>
      <c r="AQ71" s="201">
        <v>38.25</v>
      </c>
      <c r="AR71" s="201">
        <v>40.799999999999997</v>
      </c>
      <c r="AS71" s="201">
        <v>7.66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2.46</v>
      </c>
      <c r="AZ71" s="201">
        <v>4.7</v>
      </c>
      <c r="BA71" s="201">
        <v>3.1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490.68</v>
      </c>
      <c r="L72" s="201">
        <v>16.62</v>
      </c>
      <c r="M72" s="201">
        <v>61.98</v>
      </c>
      <c r="N72" s="201">
        <v>51.53</v>
      </c>
      <c r="O72" s="201">
        <v>71.89</v>
      </c>
      <c r="P72" s="201">
        <v>30.17</v>
      </c>
      <c r="Q72" s="201">
        <v>9.59</v>
      </c>
      <c r="R72" s="201">
        <v>7.64</v>
      </c>
      <c r="S72" s="201">
        <v>11.72</v>
      </c>
      <c r="T72" s="201">
        <v>1.47</v>
      </c>
      <c r="U72" s="201">
        <v>59.75</v>
      </c>
      <c r="V72" s="201">
        <v>4.71</v>
      </c>
      <c r="W72" s="201">
        <v>18.72</v>
      </c>
      <c r="X72" s="201">
        <v>62.65</v>
      </c>
      <c r="Y72" s="201">
        <v>0</v>
      </c>
      <c r="Z72">
        <v>0</v>
      </c>
      <c r="AA72" s="201">
        <v>13.09</v>
      </c>
      <c r="AB72" s="201">
        <v>0</v>
      </c>
      <c r="AC72" s="201">
        <v>0</v>
      </c>
      <c r="AD72" s="201">
        <v>0</v>
      </c>
      <c r="AE72" s="201">
        <v>82.39</v>
      </c>
      <c r="AF72" s="201">
        <v>0</v>
      </c>
      <c r="AG72" s="201">
        <v>0</v>
      </c>
      <c r="AH72" s="201">
        <v>0</v>
      </c>
      <c r="AI72" s="201">
        <v>121.24</v>
      </c>
      <c r="AJ72" s="201">
        <v>0</v>
      </c>
      <c r="AK72" s="201">
        <v>0</v>
      </c>
      <c r="AL72" s="201">
        <v>0</v>
      </c>
      <c r="AM72" s="201">
        <v>134</v>
      </c>
      <c r="AN72" s="201">
        <v>0</v>
      </c>
      <c r="AO72">
        <v>0</v>
      </c>
      <c r="AP72" s="201">
        <v>118.38</v>
      </c>
      <c r="AQ72" s="201">
        <v>38.25</v>
      </c>
      <c r="AR72" s="201">
        <v>30.84</v>
      </c>
      <c r="AS72" s="201">
        <v>7.66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2.46</v>
      </c>
      <c r="AZ72" s="201">
        <v>4.7</v>
      </c>
      <c r="BA72" s="201">
        <v>3.1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494.49</v>
      </c>
      <c r="L73" s="201">
        <v>17.46</v>
      </c>
      <c r="M73" s="201">
        <v>62.17</v>
      </c>
      <c r="N73" s="201">
        <v>51.7</v>
      </c>
      <c r="O73" s="201">
        <v>72.17</v>
      </c>
      <c r="P73" s="201">
        <v>30.26</v>
      </c>
      <c r="Q73" s="201">
        <v>9.6199999999999992</v>
      </c>
      <c r="R73" s="201">
        <v>19.13</v>
      </c>
      <c r="S73" s="201">
        <v>11.77</v>
      </c>
      <c r="T73" s="201">
        <v>1.47</v>
      </c>
      <c r="U73" s="201">
        <v>59.95</v>
      </c>
      <c r="V73" s="201">
        <v>4.71</v>
      </c>
      <c r="W73" s="201">
        <v>18.78</v>
      </c>
      <c r="X73" s="201">
        <v>62.87</v>
      </c>
      <c r="Y73" s="201">
        <v>0</v>
      </c>
      <c r="Z73">
        <v>0</v>
      </c>
      <c r="AA73" s="201">
        <v>13.09</v>
      </c>
      <c r="AB73" s="201">
        <v>0</v>
      </c>
      <c r="AC73" s="201">
        <v>0</v>
      </c>
      <c r="AD73" s="201">
        <v>0</v>
      </c>
      <c r="AE73" s="201">
        <v>82.39</v>
      </c>
      <c r="AF73" s="201">
        <v>0</v>
      </c>
      <c r="AG73" s="201">
        <v>0</v>
      </c>
      <c r="AH73" s="201">
        <v>0</v>
      </c>
      <c r="AI73" s="201">
        <v>121.24</v>
      </c>
      <c r="AJ73" s="201">
        <v>0</v>
      </c>
      <c r="AK73" s="201">
        <v>0</v>
      </c>
      <c r="AL73" s="201">
        <v>0</v>
      </c>
      <c r="AM73" s="201">
        <v>126</v>
      </c>
      <c r="AN73" s="201">
        <v>0</v>
      </c>
      <c r="AO73">
        <v>0</v>
      </c>
      <c r="AP73" s="201">
        <v>118.38</v>
      </c>
      <c r="AQ73" s="201">
        <v>38.25</v>
      </c>
      <c r="AR73" s="201">
        <v>20.74</v>
      </c>
      <c r="AS73" s="201">
        <v>7.66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2.46</v>
      </c>
      <c r="AZ73" s="201">
        <v>4.7</v>
      </c>
      <c r="BA73" s="201">
        <v>3.1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494.49</v>
      </c>
      <c r="L74" s="201">
        <v>17.46</v>
      </c>
      <c r="M74" s="201">
        <v>62.17</v>
      </c>
      <c r="N74" s="201">
        <v>51.7</v>
      </c>
      <c r="O74" s="201">
        <v>72.17</v>
      </c>
      <c r="P74" s="201">
        <v>30.26</v>
      </c>
      <c r="Q74" s="201">
        <v>9.6199999999999992</v>
      </c>
      <c r="R74" s="201">
        <v>19.13</v>
      </c>
      <c r="S74" s="201">
        <v>11.77</v>
      </c>
      <c r="T74" s="201">
        <v>1.47</v>
      </c>
      <c r="U74" s="201">
        <v>59.95</v>
      </c>
      <c r="V74" s="201">
        <v>4.71</v>
      </c>
      <c r="W74" s="201">
        <v>18.78</v>
      </c>
      <c r="X74" s="201">
        <v>62.87</v>
      </c>
      <c r="Y74" s="201">
        <v>0</v>
      </c>
      <c r="Z74">
        <v>0</v>
      </c>
      <c r="AA74" s="201">
        <v>13.09</v>
      </c>
      <c r="AB74" s="201">
        <v>0</v>
      </c>
      <c r="AC74" s="201">
        <v>0</v>
      </c>
      <c r="AD74" s="201">
        <v>0</v>
      </c>
      <c r="AE74" s="201">
        <v>82.39</v>
      </c>
      <c r="AF74" s="201">
        <v>0</v>
      </c>
      <c r="AG74" s="201">
        <v>0</v>
      </c>
      <c r="AH74" s="201">
        <v>0</v>
      </c>
      <c r="AI74" s="201">
        <v>121.24</v>
      </c>
      <c r="AJ74" s="201">
        <v>0</v>
      </c>
      <c r="AK74" s="201">
        <v>0</v>
      </c>
      <c r="AL74" s="201">
        <v>0</v>
      </c>
      <c r="AM74" s="201">
        <v>125</v>
      </c>
      <c r="AN74" s="201">
        <v>0</v>
      </c>
      <c r="AO74">
        <v>0</v>
      </c>
      <c r="AP74" s="201">
        <v>118.38</v>
      </c>
      <c r="AQ74" s="201">
        <v>38.25</v>
      </c>
      <c r="AR74" s="201">
        <v>11.97</v>
      </c>
      <c r="AS74" s="201">
        <v>7.66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2.46</v>
      </c>
      <c r="AZ74" s="201">
        <v>4.7</v>
      </c>
      <c r="BA74" s="201">
        <v>3.1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494.49</v>
      </c>
      <c r="L75" s="201">
        <v>17.46</v>
      </c>
      <c r="M75" s="201">
        <v>62.17</v>
      </c>
      <c r="N75" s="201">
        <v>51.7</v>
      </c>
      <c r="O75" s="201">
        <v>72.17</v>
      </c>
      <c r="P75" s="201">
        <v>30.26</v>
      </c>
      <c r="Q75" s="201">
        <v>9.6199999999999992</v>
      </c>
      <c r="R75" s="201">
        <v>19.13</v>
      </c>
      <c r="S75" s="201">
        <v>11.77</v>
      </c>
      <c r="T75" s="201">
        <v>1.47</v>
      </c>
      <c r="U75" s="201">
        <v>59.95</v>
      </c>
      <c r="V75" s="201">
        <v>4.71</v>
      </c>
      <c r="W75" s="201">
        <v>18.78</v>
      </c>
      <c r="X75" s="201">
        <v>62.87</v>
      </c>
      <c r="Y75" s="201">
        <v>0</v>
      </c>
      <c r="Z75">
        <v>0</v>
      </c>
      <c r="AA75" s="201">
        <v>13.09</v>
      </c>
      <c r="AB75" s="201">
        <v>0</v>
      </c>
      <c r="AC75" s="201">
        <v>0</v>
      </c>
      <c r="AD75" s="201">
        <v>0</v>
      </c>
      <c r="AE75" s="201">
        <v>82.39</v>
      </c>
      <c r="AF75" s="201">
        <v>0</v>
      </c>
      <c r="AG75" s="201">
        <v>0</v>
      </c>
      <c r="AH75" s="201">
        <v>0</v>
      </c>
      <c r="AI75" s="201">
        <v>121.24</v>
      </c>
      <c r="AJ75" s="201">
        <v>0</v>
      </c>
      <c r="AK75" s="201">
        <v>0</v>
      </c>
      <c r="AL75" s="201">
        <v>0</v>
      </c>
      <c r="AM75" s="201">
        <v>155</v>
      </c>
      <c r="AN75" s="201">
        <v>0</v>
      </c>
      <c r="AO75">
        <v>0</v>
      </c>
      <c r="AP75" s="201">
        <v>118.38</v>
      </c>
      <c r="AQ75" s="201">
        <v>38.25</v>
      </c>
      <c r="AR75" s="201">
        <v>0</v>
      </c>
      <c r="AS75" s="201">
        <v>7.66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2.46</v>
      </c>
      <c r="AZ75" s="201">
        <v>4.7</v>
      </c>
      <c r="BA75" s="201">
        <v>3.1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494.49</v>
      </c>
      <c r="L76" s="201">
        <v>17.46</v>
      </c>
      <c r="M76" s="201">
        <v>62.17</v>
      </c>
      <c r="N76" s="201">
        <v>51.7</v>
      </c>
      <c r="O76" s="201">
        <v>72.17</v>
      </c>
      <c r="P76" s="201">
        <v>30.26</v>
      </c>
      <c r="Q76" s="201">
        <v>9.6199999999999992</v>
      </c>
      <c r="R76" s="201">
        <v>18.87</v>
      </c>
      <c r="S76" s="201">
        <v>11.51</v>
      </c>
      <c r="T76" s="201">
        <v>1.47</v>
      </c>
      <c r="U76" s="201">
        <v>59.95</v>
      </c>
      <c r="V76" s="201">
        <v>4.71</v>
      </c>
      <c r="W76" s="201">
        <v>18.78</v>
      </c>
      <c r="X76" s="201">
        <v>62.87</v>
      </c>
      <c r="Y76" s="201">
        <v>0</v>
      </c>
      <c r="Z76">
        <v>0</v>
      </c>
      <c r="AA76" s="201">
        <v>13.09</v>
      </c>
      <c r="AB76" s="201">
        <v>0</v>
      </c>
      <c r="AC76" s="201">
        <v>0</v>
      </c>
      <c r="AD76" s="201">
        <v>0</v>
      </c>
      <c r="AE76" s="201">
        <v>82.39</v>
      </c>
      <c r="AF76" s="201">
        <v>0</v>
      </c>
      <c r="AG76" s="201">
        <v>0</v>
      </c>
      <c r="AH76" s="201">
        <v>0</v>
      </c>
      <c r="AI76" s="201">
        <v>121.24</v>
      </c>
      <c r="AJ76" s="201">
        <v>0</v>
      </c>
      <c r="AK76" s="201">
        <v>0</v>
      </c>
      <c r="AL76" s="201">
        <v>0</v>
      </c>
      <c r="AM76" s="201">
        <v>150</v>
      </c>
      <c r="AN76" s="201">
        <v>0</v>
      </c>
      <c r="AO76">
        <v>0</v>
      </c>
      <c r="AP76" s="201">
        <v>118.38</v>
      </c>
      <c r="AQ76" s="201">
        <v>38.25</v>
      </c>
      <c r="AR76" s="201">
        <v>0</v>
      </c>
      <c r="AS76" s="201">
        <v>7.66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2.46</v>
      </c>
      <c r="AZ76" s="201">
        <v>4.7</v>
      </c>
      <c r="BA76" s="201">
        <v>3.1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494.2</v>
      </c>
      <c r="L77" s="201">
        <v>17.46</v>
      </c>
      <c r="M77" s="201">
        <v>62.17</v>
      </c>
      <c r="N77" s="201">
        <v>51.7</v>
      </c>
      <c r="O77" s="201">
        <v>72.17</v>
      </c>
      <c r="P77" s="201">
        <v>30.26</v>
      </c>
      <c r="Q77" s="201">
        <v>9.4499999999999993</v>
      </c>
      <c r="R77" s="201">
        <v>18.87</v>
      </c>
      <c r="S77" s="201">
        <v>11.51</v>
      </c>
      <c r="T77" s="201">
        <v>1.47</v>
      </c>
      <c r="U77" s="201">
        <v>59.95</v>
      </c>
      <c r="V77" s="201">
        <v>4.71</v>
      </c>
      <c r="W77" s="201">
        <v>18.78</v>
      </c>
      <c r="X77" s="201">
        <v>62.87</v>
      </c>
      <c r="Y77" s="201">
        <v>0</v>
      </c>
      <c r="Z77">
        <v>0</v>
      </c>
      <c r="AA77" s="201">
        <v>13.09</v>
      </c>
      <c r="AB77" s="201">
        <v>0</v>
      </c>
      <c r="AC77" s="201">
        <v>0</v>
      </c>
      <c r="AD77" s="201">
        <v>0</v>
      </c>
      <c r="AE77" s="201">
        <v>82.39</v>
      </c>
      <c r="AF77" s="201">
        <v>0</v>
      </c>
      <c r="AG77" s="201">
        <v>0</v>
      </c>
      <c r="AH77" s="201">
        <v>0</v>
      </c>
      <c r="AI77" s="201">
        <v>111.24</v>
      </c>
      <c r="AJ77" s="201">
        <v>0</v>
      </c>
      <c r="AK77" s="201">
        <v>0</v>
      </c>
      <c r="AL77" s="201">
        <v>0</v>
      </c>
      <c r="AM77" s="201">
        <v>146</v>
      </c>
      <c r="AN77" s="201">
        <v>0</v>
      </c>
      <c r="AO77">
        <v>0</v>
      </c>
      <c r="AP77" s="201">
        <v>118.38</v>
      </c>
      <c r="AQ77" s="201">
        <v>38.25</v>
      </c>
      <c r="AR77" s="201">
        <v>0</v>
      </c>
      <c r="AS77" s="201">
        <v>7.66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2.46</v>
      </c>
      <c r="AZ77" s="201">
        <v>4.7</v>
      </c>
      <c r="BA77" s="201">
        <v>3.1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494.2</v>
      </c>
      <c r="L78" s="201">
        <v>17.46</v>
      </c>
      <c r="M78" s="201">
        <v>62.17</v>
      </c>
      <c r="N78" s="201">
        <v>51.7</v>
      </c>
      <c r="O78" s="201">
        <v>72.17</v>
      </c>
      <c r="P78" s="201">
        <v>30.26</v>
      </c>
      <c r="Q78" s="201">
        <v>9.4499999999999993</v>
      </c>
      <c r="R78" s="201">
        <v>18.87</v>
      </c>
      <c r="S78" s="201">
        <v>11.51</v>
      </c>
      <c r="T78" s="201">
        <v>1.47</v>
      </c>
      <c r="U78" s="201">
        <v>59.95</v>
      </c>
      <c r="V78" s="201">
        <v>4.71</v>
      </c>
      <c r="W78" s="201">
        <v>18.78</v>
      </c>
      <c r="X78" s="201">
        <v>62.87</v>
      </c>
      <c r="Y78" s="201">
        <v>0</v>
      </c>
      <c r="Z78">
        <v>0</v>
      </c>
      <c r="AA78" s="201">
        <v>13.09</v>
      </c>
      <c r="AB78" s="201">
        <v>0</v>
      </c>
      <c r="AC78" s="201">
        <v>0</v>
      </c>
      <c r="AD78" s="201">
        <v>0</v>
      </c>
      <c r="AE78" s="201">
        <v>82.39</v>
      </c>
      <c r="AF78" s="201">
        <v>0</v>
      </c>
      <c r="AG78" s="201">
        <v>0</v>
      </c>
      <c r="AH78" s="201">
        <v>0</v>
      </c>
      <c r="AI78" s="201">
        <v>111.24</v>
      </c>
      <c r="AJ78" s="201">
        <v>0</v>
      </c>
      <c r="AK78" s="201">
        <v>0</v>
      </c>
      <c r="AL78" s="201">
        <v>0</v>
      </c>
      <c r="AM78" s="201">
        <v>142</v>
      </c>
      <c r="AN78" s="201">
        <v>0</v>
      </c>
      <c r="AO78">
        <v>0</v>
      </c>
      <c r="AP78" s="201">
        <v>118.38</v>
      </c>
      <c r="AQ78" s="201">
        <v>38.25</v>
      </c>
      <c r="AR78" s="201">
        <v>0</v>
      </c>
      <c r="AS78" s="201">
        <v>7.66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2.5099999999999998</v>
      </c>
      <c r="AZ78" s="201">
        <v>4.7</v>
      </c>
      <c r="BA78" s="201">
        <v>3.18</v>
      </c>
      <c r="BB78" s="201">
        <v>2.63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494.2</v>
      </c>
      <c r="L79" s="201">
        <v>17.46</v>
      </c>
      <c r="M79" s="201">
        <v>62.17</v>
      </c>
      <c r="N79" s="201">
        <v>51.7</v>
      </c>
      <c r="O79" s="201">
        <v>72.17</v>
      </c>
      <c r="P79" s="201">
        <v>30.26</v>
      </c>
      <c r="Q79" s="201">
        <v>9.4499999999999993</v>
      </c>
      <c r="R79" s="201">
        <v>18.87</v>
      </c>
      <c r="S79" s="201">
        <v>11.51</v>
      </c>
      <c r="T79" s="201">
        <v>1.47</v>
      </c>
      <c r="U79" s="201">
        <v>59.95</v>
      </c>
      <c r="V79" s="201">
        <v>4.71</v>
      </c>
      <c r="W79" s="201">
        <v>18.78</v>
      </c>
      <c r="X79" s="201">
        <v>62.87</v>
      </c>
      <c r="Y79" s="201">
        <v>0</v>
      </c>
      <c r="Z79">
        <v>0</v>
      </c>
      <c r="AA79" s="201">
        <v>13.09</v>
      </c>
      <c r="AB79" s="201">
        <v>0</v>
      </c>
      <c r="AC79" s="201">
        <v>0</v>
      </c>
      <c r="AD79" s="201">
        <v>0</v>
      </c>
      <c r="AE79" s="201">
        <v>82.39</v>
      </c>
      <c r="AF79" s="201">
        <v>0</v>
      </c>
      <c r="AG79" s="201">
        <v>0</v>
      </c>
      <c r="AH79" s="201">
        <v>0</v>
      </c>
      <c r="AI79" s="201">
        <v>111.24</v>
      </c>
      <c r="AJ79" s="201">
        <v>0</v>
      </c>
      <c r="AK79" s="201">
        <v>0</v>
      </c>
      <c r="AL79" s="201">
        <v>0</v>
      </c>
      <c r="AM79" s="201">
        <v>242</v>
      </c>
      <c r="AN79" s="201">
        <v>0</v>
      </c>
      <c r="AO79">
        <v>0</v>
      </c>
      <c r="AP79" s="201">
        <v>118.38</v>
      </c>
      <c r="AQ79" s="201">
        <v>38.25</v>
      </c>
      <c r="AR79" s="201">
        <v>0</v>
      </c>
      <c r="AS79" s="201">
        <v>7.66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2.5099999999999998</v>
      </c>
      <c r="AZ79" s="201">
        <v>4.7</v>
      </c>
      <c r="BA79" s="201">
        <v>3.18</v>
      </c>
      <c r="BB79" s="201">
        <v>2.63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494.2</v>
      </c>
      <c r="L80" s="201">
        <v>17.46</v>
      </c>
      <c r="M80" s="201">
        <v>62.17</v>
      </c>
      <c r="N80" s="201">
        <v>51.7</v>
      </c>
      <c r="O80" s="201">
        <v>72.17</v>
      </c>
      <c r="P80" s="201">
        <v>30.26</v>
      </c>
      <c r="Q80" s="201">
        <v>9.4499999999999993</v>
      </c>
      <c r="R80" s="201">
        <v>18.87</v>
      </c>
      <c r="S80" s="201">
        <v>11.51</v>
      </c>
      <c r="T80" s="201">
        <v>1.47</v>
      </c>
      <c r="U80" s="201">
        <v>59.95</v>
      </c>
      <c r="V80" s="201">
        <v>4.71</v>
      </c>
      <c r="W80" s="201">
        <v>18.78</v>
      </c>
      <c r="X80" s="201">
        <v>62.87</v>
      </c>
      <c r="Y80" s="201">
        <v>0</v>
      </c>
      <c r="Z80">
        <v>0</v>
      </c>
      <c r="AA80" s="201">
        <v>13.09</v>
      </c>
      <c r="AB80" s="201">
        <v>0</v>
      </c>
      <c r="AC80" s="201">
        <v>0</v>
      </c>
      <c r="AD80" s="201">
        <v>0</v>
      </c>
      <c r="AE80" s="201">
        <v>82.39</v>
      </c>
      <c r="AF80" s="201">
        <v>0</v>
      </c>
      <c r="AG80" s="201">
        <v>0</v>
      </c>
      <c r="AH80" s="201">
        <v>0</v>
      </c>
      <c r="AI80" s="201">
        <v>111.24</v>
      </c>
      <c r="AJ80" s="201">
        <v>0</v>
      </c>
      <c r="AK80" s="201">
        <v>0</v>
      </c>
      <c r="AL80" s="201">
        <v>0</v>
      </c>
      <c r="AM80" s="201">
        <v>260</v>
      </c>
      <c r="AN80" s="201">
        <v>0</v>
      </c>
      <c r="AO80">
        <v>0</v>
      </c>
      <c r="AP80" s="201">
        <v>118.38</v>
      </c>
      <c r="AQ80" s="201">
        <v>38.25</v>
      </c>
      <c r="AR80" s="201">
        <v>0</v>
      </c>
      <c r="AS80" s="201">
        <v>7.66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2.5099999999999998</v>
      </c>
      <c r="AZ80" s="201">
        <v>4.7</v>
      </c>
      <c r="BA80" s="201">
        <v>3.18</v>
      </c>
      <c r="BB80" s="201">
        <v>2.63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494.21</v>
      </c>
      <c r="L81" s="201">
        <v>17.46</v>
      </c>
      <c r="M81" s="201">
        <v>62.17</v>
      </c>
      <c r="N81" s="201">
        <v>51.7</v>
      </c>
      <c r="O81" s="201">
        <v>72.17</v>
      </c>
      <c r="P81" s="201">
        <v>30.26</v>
      </c>
      <c r="Q81" s="201">
        <v>9.4499999999999993</v>
      </c>
      <c r="R81" s="201">
        <v>18.87</v>
      </c>
      <c r="S81" s="201">
        <v>11.51</v>
      </c>
      <c r="T81" s="201">
        <v>1.47</v>
      </c>
      <c r="U81" s="201">
        <v>59.95</v>
      </c>
      <c r="V81" s="201">
        <v>4.71</v>
      </c>
      <c r="W81" s="201">
        <v>18.78</v>
      </c>
      <c r="X81" s="201">
        <v>62.87</v>
      </c>
      <c r="Y81" s="201">
        <v>0</v>
      </c>
      <c r="Z81">
        <v>0</v>
      </c>
      <c r="AA81" s="201">
        <v>13.09</v>
      </c>
      <c r="AB81" s="201">
        <v>0</v>
      </c>
      <c r="AC81" s="201">
        <v>0</v>
      </c>
      <c r="AD81" s="201">
        <v>0</v>
      </c>
      <c r="AE81" s="201">
        <v>82.39</v>
      </c>
      <c r="AF81" s="201">
        <v>0</v>
      </c>
      <c r="AG81" s="201">
        <v>0</v>
      </c>
      <c r="AH81" s="201">
        <v>0</v>
      </c>
      <c r="AI81" s="201">
        <v>111.24</v>
      </c>
      <c r="AJ81" s="201">
        <v>0</v>
      </c>
      <c r="AK81" s="201">
        <v>0</v>
      </c>
      <c r="AL81" s="201">
        <v>0</v>
      </c>
      <c r="AM81" s="201">
        <v>398.04</v>
      </c>
      <c r="AN81" s="201">
        <v>0</v>
      </c>
      <c r="AO81">
        <v>0</v>
      </c>
      <c r="AP81" s="201">
        <v>118.38</v>
      </c>
      <c r="AQ81" s="201">
        <v>38.25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2.5099999999999998</v>
      </c>
      <c r="AZ81" s="201">
        <v>4.7</v>
      </c>
      <c r="BA81" s="201">
        <v>3.18</v>
      </c>
      <c r="BB81" s="201">
        <v>2.63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494.21</v>
      </c>
      <c r="L82" s="201">
        <v>17.46</v>
      </c>
      <c r="M82" s="201">
        <v>62.17</v>
      </c>
      <c r="N82" s="201">
        <v>51.7</v>
      </c>
      <c r="O82" s="201">
        <v>72.17</v>
      </c>
      <c r="P82" s="201">
        <v>30.26</v>
      </c>
      <c r="Q82" s="201">
        <v>9.4499999999999993</v>
      </c>
      <c r="R82" s="201">
        <v>18.87</v>
      </c>
      <c r="S82" s="201">
        <v>11.51</v>
      </c>
      <c r="T82" s="201">
        <v>1.47</v>
      </c>
      <c r="U82" s="201">
        <v>59.95</v>
      </c>
      <c r="V82" s="201">
        <v>4.71</v>
      </c>
      <c r="W82" s="201">
        <v>18.78</v>
      </c>
      <c r="X82" s="201">
        <v>62.87</v>
      </c>
      <c r="Y82" s="201">
        <v>0</v>
      </c>
      <c r="Z82">
        <v>0</v>
      </c>
      <c r="AA82" s="201">
        <v>13.09</v>
      </c>
      <c r="AB82" s="201">
        <v>0</v>
      </c>
      <c r="AC82" s="201">
        <v>0</v>
      </c>
      <c r="AD82" s="201">
        <v>0</v>
      </c>
      <c r="AE82" s="201">
        <v>82.39</v>
      </c>
      <c r="AF82" s="201">
        <v>0</v>
      </c>
      <c r="AG82" s="201">
        <v>0</v>
      </c>
      <c r="AH82" s="201">
        <v>0</v>
      </c>
      <c r="AI82" s="201">
        <v>111.24</v>
      </c>
      <c r="AJ82" s="201">
        <v>0</v>
      </c>
      <c r="AK82" s="201">
        <v>0</v>
      </c>
      <c r="AL82" s="201">
        <v>0</v>
      </c>
      <c r="AM82" s="201">
        <v>443.04</v>
      </c>
      <c r="AN82" s="201">
        <v>0</v>
      </c>
      <c r="AO82">
        <v>0</v>
      </c>
      <c r="AP82" s="201">
        <v>118.38</v>
      </c>
      <c r="AQ82" s="201">
        <v>38.25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2.5099999999999998</v>
      </c>
      <c r="AZ82" s="201">
        <v>4.7</v>
      </c>
      <c r="BA82" s="201">
        <v>3.18</v>
      </c>
      <c r="BB82" s="201">
        <v>2.63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494.21</v>
      </c>
      <c r="L83" s="201">
        <v>17.46</v>
      </c>
      <c r="M83" s="201">
        <v>62.17</v>
      </c>
      <c r="N83" s="201">
        <v>51.7</v>
      </c>
      <c r="O83" s="201">
        <v>72.17</v>
      </c>
      <c r="P83" s="201">
        <v>30.26</v>
      </c>
      <c r="Q83" s="201">
        <v>9.4499999999999993</v>
      </c>
      <c r="R83" s="201">
        <v>18.87</v>
      </c>
      <c r="S83" s="201">
        <v>11.51</v>
      </c>
      <c r="T83" s="201">
        <v>1.47</v>
      </c>
      <c r="U83" s="201">
        <v>59.95</v>
      </c>
      <c r="V83" s="201">
        <v>4.71</v>
      </c>
      <c r="W83" s="201">
        <v>18.78</v>
      </c>
      <c r="X83" s="201">
        <v>62.87</v>
      </c>
      <c r="Y83" s="201">
        <v>0</v>
      </c>
      <c r="Z83">
        <v>0</v>
      </c>
      <c r="AA83" s="201">
        <v>13.09</v>
      </c>
      <c r="AB83" s="201">
        <v>0</v>
      </c>
      <c r="AC83" s="201">
        <v>0</v>
      </c>
      <c r="AD83" s="201">
        <v>0</v>
      </c>
      <c r="AE83" s="201">
        <v>82.39</v>
      </c>
      <c r="AF83" s="201">
        <v>0</v>
      </c>
      <c r="AG83" s="201">
        <v>0</v>
      </c>
      <c r="AH83" s="201">
        <v>0</v>
      </c>
      <c r="AI83" s="201">
        <v>106.56</v>
      </c>
      <c r="AJ83" s="201">
        <v>0</v>
      </c>
      <c r="AK83" s="201">
        <v>0</v>
      </c>
      <c r="AL83" s="201">
        <v>0</v>
      </c>
      <c r="AM83" s="201">
        <v>277.04000000000002</v>
      </c>
      <c r="AN83" s="201">
        <v>0</v>
      </c>
      <c r="AO83">
        <v>0</v>
      </c>
      <c r="AP83" s="201">
        <v>118.38</v>
      </c>
      <c r="AQ83" s="201">
        <v>38.25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2.5099999999999998</v>
      </c>
      <c r="AZ83" s="201">
        <v>4.7</v>
      </c>
      <c r="BA83" s="201">
        <v>3.18</v>
      </c>
      <c r="BB83" s="201">
        <v>2.63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494.21</v>
      </c>
      <c r="L84" s="201">
        <v>17.46</v>
      </c>
      <c r="M84" s="201">
        <v>62.17</v>
      </c>
      <c r="N84" s="201">
        <v>51.7</v>
      </c>
      <c r="O84" s="201">
        <v>72.17</v>
      </c>
      <c r="P84" s="201">
        <v>30.26</v>
      </c>
      <c r="Q84" s="201">
        <v>9.4499999999999993</v>
      </c>
      <c r="R84" s="201">
        <v>18.87</v>
      </c>
      <c r="S84" s="201">
        <v>11.51</v>
      </c>
      <c r="T84" s="201">
        <v>1.47</v>
      </c>
      <c r="U84" s="201">
        <v>59.95</v>
      </c>
      <c r="V84" s="201">
        <v>4.71</v>
      </c>
      <c r="W84" s="201">
        <v>18.78</v>
      </c>
      <c r="X84" s="201">
        <v>62.87</v>
      </c>
      <c r="Y84" s="201">
        <v>0</v>
      </c>
      <c r="Z84">
        <v>0</v>
      </c>
      <c r="AA84" s="201">
        <v>13.09</v>
      </c>
      <c r="AB84" s="201">
        <v>0</v>
      </c>
      <c r="AC84" s="201">
        <v>0</v>
      </c>
      <c r="AD84" s="201">
        <v>0</v>
      </c>
      <c r="AE84" s="201">
        <v>82.39</v>
      </c>
      <c r="AF84" s="201">
        <v>0</v>
      </c>
      <c r="AG84" s="201">
        <v>0</v>
      </c>
      <c r="AH84" s="201">
        <v>0</v>
      </c>
      <c r="AI84" s="201">
        <v>106.56</v>
      </c>
      <c r="AJ84" s="201">
        <v>0</v>
      </c>
      <c r="AK84" s="201">
        <v>0</v>
      </c>
      <c r="AL84" s="201">
        <v>0</v>
      </c>
      <c r="AM84" s="201">
        <v>277.04000000000002</v>
      </c>
      <c r="AN84" s="201">
        <v>0</v>
      </c>
      <c r="AO84">
        <v>0</v>
      </c>
      <c r="AP84" s="201">
        <v>118.38</v>
      </c>
      <c r="AQ84" s="201">
        <v>38.25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2.5099999999999998</v>
      </c>
      <c r="AZ84" s="201">
        <v>4.7</v>
      </c>
      <c r="BA84" s="201">
        <v>3.18</v>
      </c>
      <c r="BB84" s="201">
        <v>2.63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494.21</v>
      </c>
      <c r="L85" s="201">
        <v>17.46</v>
      </c>
      <c r="M85" s="201">
        <v>62.17</v>
      </c>
      <c r="N85" s="201">
        <v>51.7</v>
      </c>
      <c r="O85" s="201">
        <v>72.17</v>
      </c>
      <c r="P85" s="201">
        <v>30.26</v>
      </c>
      <c r="Q85" s="201">
        <v>9.4499999999999993</v>
      </c>
      <c r="R85" s="201">
        <v>18.87</v>
      </c>
      <c r="S85" s="201">
        <v>11.51</v>
      </c>
      <c r="T85" s="201">
        <v>1.47</v>
      </c>
      <c r="U85" s="201">
        <v>59.95</v>
      </c>
      <c r="V85" s="201">
        <v>4.71</v>
      </c>
      <c r="W85" s="201">
        <v>18.78</v>
      </c>
      <c r="X85" s="201">
        <v>62.87</v>
      </c>
      <c r="Y85" s="201">
        <v>0</v>
      </c>
      <c r="Z85">
        <v>0</v>
      </c>
      <c r="AA85" s="201">
        <v>13.09</v>
      </c>
      <c r="AB85" s="201">
        <v>0</v>
      </c>
      <c r="AC85" s="201">
        <v>0</v>
      </c>
      <c r="AD85" s="201">
        <v>0</v>
      </c>
      <c r="AE85" s="201">
        <v>82.39</v>
      </c>
      <c r="AF85" s="201">
        <v>0</v>
      </c>
      <c r="AG85" s="201">
        <v>0</v>
      </c>
      <c r="AH85" s="201">
        <v>0</v>
      </c>
      <c r="AI85" s="201">
        <v>106.56</v>
      </c>
      <c r="AJ85" s="201">
        <v>0</v>
      </c>
      <c r="AK85" s="201">
        <v>0</v>
      </c>
      <c r="AL85" s="201">
        <v>0</v>
      </c>
      <c r="AM85" s="201">
        <v>302.04000000000002</v>
      </c>
      <c r="AN85" s="201">
        <v>0</v>
      </c>
      <c r="AO85">
        <v>0</v>
      </c>
      <c r="AP85" s="201">
        <v>118.38</v>
      </c>
      <c r="AQ85" s="201">
        <v>38.25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2.5099999999999998</v>
      </c>
      <c r="AZ85" s="201">
        <v>4.7</v>
      </c>
      <c r="BA85" s="201">
        <v>3.18</v>
      </c>
      <c r="BB85" s="201">
        <v>2.63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494.21</v>
      </c>
      <c r="L86" s="201">
        <v>17.46</v>
      </c>
      <c r="M86" s="201">
        <v>62.17</v>
      </c>
      <c r="N86" s="201">
        <v>51.7</v>
      </c>
      <c r="O86" s="201">
        <v>72.17</v>
      </c>
      <c r="P86" s="201">
        <v>30.26</v>
      </c>
      <c r="Q86" s="201">
        <v>9.4499999999999993</v>
      </c>
      <c r="R86" s="201">
        <v>18.87</v>
      </c>
      <c r="S86" s="201">
        <v>11.51</v>
      </c>
      <c r="T86" s="201">
        <v>1.47</v>
      </c>
      <c r="U86" s="201">
        <v>59.95</v>
      </c>
      <c r="V86" s="201">
        <v>4.71</v>
      </c>
      <c r="W86" s="201">
        <v>18.78</v>
      </c>
      <c r="X86" s="201">
        <v>62.87</v>
      </c>
      <c r="Y86" s="201">
        <v>0</v>
      </c>
      <c r="Z86">
        <v>0</v>
      </c>
      <c r="AA86" s="201">
        <v>13.09</v>
      </c>
      <c r="AB86" s="201">
        <v>0</v>
      </c>
      <c r="AC86" s="201">
        <v>0</v>
      </c>
      <c r="AD86" s="201">
        <v>0</v>
      </c>
      <c r="AE86" s="201">
        <v>82.39</v>
      </c>
      <c r="AF86" s="201">
        <v>0</v>
      </c>
      <c r="AG86" s="201">
        <v>0</v>
      </c>
      <c r="AH86" s="201">
        <v>0</v>
      </c>
      <c r="AI86" s="201">
        <v>106.56</v>
      </c>
      <c r="AJ86" s="201">
        <v>0</v>
      </c>
      <c r="AK86" s="201">
        <v>0</v>
      </c>
      <c r="AL86" s="201">
        <v>0</v>
      </c>
      <c r="AM86" s="201">
        <v>337.04</v>
      </c>
      <c r="AN86" s="201">
        <v>0</v>
      </c>
      <c r="AO86">
        <v>0</v>
      </c>
      <c r="AP86" s="201">
        <v>118.38</v>
      </c>
      <c r="AQ86" s="201">
        <v>38.25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2.46</v>
      </c>
      <c r="AZ86" s="201">
        <v>4.7</v>
      </c>
      <c r="BA86" s="201">
        <v>3.1</v>
      </c>
      <c r="BB86" s="201">
        <v>2.63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494.21</v>
      </c>
      <c r="L87" s="201">
        <v>17.46</v>
      </c>
      <c r="M87" s="201">
        <v>62.17</v>
      </c>
      <c r="N87" s="201">
        <v>51.7</v>
      </c>
      <c r="O87" s="201">
        <v>72.17</v>
      </c>
      <c r="P87" s="201">
        <v>30.26</v>
      </c>
      <c r="Q87" s="201">
        <v>9.4499999999999993</v>
      </c>
      <c r="R87" s="201">
        <v>18.87</v>
      </c>
      <c r="S87" s="201">
        <v>11.51</v>
      </c>
      <c r="T87" s="201">
        <v>1.47</v>
      </c>
      <c r="U87" s="201">
        <v>59.95</v>
      </c>
      <c r="V87" s="201">
        <v>4.71</v>
      </c>
      <c r="W87" s="201">
        <v>18.78</v>
      </c>
      <c r="X87" s="201">
        <v>62.87</v>
      </c>
      <c r="Y87" s="201">
        <v>0</v>
      </c>
      <c r="Z87">
        <v>0</v>
      </c>
      <c r="AA87" s="201">
        <v>13.09</v>
      </c>
      <c r="AB87" s="201">
        <v>0</v>
      </c>
      <c r="AC87" s="201">
        <v>0</v>
      </c>
      <c r="AD87" s="201">
        <v>0</v>
      </c>
      <c r="AE87" s="201">
        <v>82.39</v>
      </c>
      <c r="AF87" s="201">
        <v>0</v>
      </c>
      <c r="AG87" s="201">
        <v>0</v>
      </c>
      <c r="AH87" s="201">
        <v>0</v>
      </c>
      <c r="AI87" s="201">
        <v>106.56</v>
      </c>
      <c r="AJ87" s="201">
        <v>0</v>
      </c>
      <c r="AK87" s="201">
        <v>0</v>
      </c>
      <c r="AL87" s="201">
        <v>0</v>
      </c>
      <c r="AM87" s="201">
        <v>348.04</v>
      </c>
      <c r="AN87" s="201">
        <v>0</v>
      </c>
      <c r="AO87">
        <v>0</v>
      </c>
      <c r="AP87" s="201">
        <v>118.38</v>
      </c>
      <c r="AQ87" s="201">
        <v>38.25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2.46</v>
      </c>
      <c r="AZ87" s="201">
        <v>4.7</v>
      </c>
      <c r="BA87" s="201">
        <v>3.1</v>
      </c>
      <c r="BB87" s="201">
        <v>2.63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494.21</v>
      </c>
      <c r="L88" s="201">
        <v>17.46</v>
      </c>
      <c r="M88" s="201">
        <v>62.17</v>
      </c>
      <c r="N88" s="201">
        <v>51.7</v>
      </c>
      <c r="O88" s="201">
        <v>72.17</v>
      </c>
      <c r="P88" s="201">
        <v>30.26</v>
      </c>
      <c r="Q88" s="201">
        <v>9.4499999999999993</v>
      </c>
      <c r="R88" s="201">
        <v>18.87</v>
      </c>
      <c r="S88" s="201">
        <v>11.51</v>
      </c>
      <c r="T88" s="201">
        <v>1.47</v>
      </c>
      <c r="U88" s="201">
        <v>59.95</v>
      </c>
      <c r="V88" s="201">
        <v>4.71</v>
      </c>
      <c r="W88" s="201">
        <v>18.78</v>
      </c>
      <c r="X88" s="201">
        <v>62.87</v>
      </c>
      <c r="Y88" s="201">
        <v>0</v>
      </c>
      <c r="Z88">
        <v>0</v>
      </c>
      <c r="AA88" s="201">
        <v>13.09</v>
      </c>
      <c r="AB88" s="201">
        <v>0</v>
      </c>
      <c r="AC88" s="201">
        <v>0</v>
      </c>
      <c r="AD88" s="201">
        <v>0</v>
      </c>
      <c r="AE88" s="201">
        <v>82.39</v>
      </c>
      <c r="AF88" s="201">
        <v>0</v>
      </c>
      <c r="AG88" s="201">
        <v>0</v>
      </c>
      <c r="AH88" s="201">
        <v>0</v>
      </c>
      <c r="AI88" s="201">
        <v>106.56</v>
      </c>
      <c r="AJ88" s="201">
        <v>0</v>
      </c>
      <c r="AK88" s="201">
        <v>0</v>
      </c>
      <c r="AL88" s="201">
        <v>0</v>
      </c>
      <c r="AM88" s="201">
        <v>390.04</v>
      </c>
      <c r="AN88" s="201">
        <v>0</v>
      </c>
      <c r="AO88">
        <v>0</v>
      </c>
      <c r="AP88" s="201">
        <v>118.38</v>
      </c>
      <c r="AQ88" s="201">
        <v>38.25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2.46</v>
      </c>
      <c r="AZ88" s="201">
        <v>4.7</v>
      </c>
      <c r="BA88" s="201">
        <v>3.1</v>
      </c>
      <c r="BB88" s="201">
        <v>2.63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494.21</v>
      </c>
      <c r="L89" s="201">
        <v>17.46</v>
      </c>
      <c r="M89" s="201">
        <v>62.17</v>
      </c>
      <c r="N89" s="201">
        <v>51.7</v>
      </c>
      <c r="O89" s="201">
        <v>72.17</v>
      </c>
      <c r="P89" s="201">
        <v>30.26</v>
      </c>
      <c r="Q89" s="201">
        <v>9.4499999999999993</v>
      </c>
      <c r="R89" s="201">
        <v>18.87</v>
      </c>
      <c r="S89" s="201">
        <v>11.51</v>
      </c>
      <c r="T89" s="201">
        <v>1.47</v>
      </c>
      <c r="U89" s="201">
        <v>59.95</v>
      </c>
      <c r="V89" s="201">
        <v>4.71</v>
      </c>
      <c r="W89" s="201">
        <v>18.78</v>
      </c>
      <c r="X89" s="201">
        <v>62.87</v>
      </c>
      <c r="Y89" s="201">
        <v>0</v>
      </c>
      <c r="Z89">
        <v>0</v>
      </c>
      <c r="AA89" s="201">
        <v>13.09</v>
      </c>
      <c r="AB89" s="201">
        <v>0</v>
      </c>
      <c r="AC89" s="201">
        <v>0</v>
      </c>
      <c r="AD89" s="201">
        <v>0</v>
      </c>
      <c r="AE89" s="201">
        <v>82.39</v>
      </c>
      <c r="AF89" s="201">
        <v>0</v>
      </c>
      <c r="AG89" s="201">
        <v>0</v>
      </c>
      <c r="AH89" s="201">
        <v>0</v>
      </c>
      <c r="AI89" s="201">
        <v>106.56</v>
      </c>
      <c r="AJ89" s="201">
        <v>0</v>
      </c>
      <c r="AK89" s="201">
        <v>0</v>
      </c>
      <c r="AL89" s="201">
        <v>0</v>
      </c>
      <c r="AM89" s="201">
        <v>433.04</v>
      </c>
      <c r="AN89" s="201">
        <v>0</v>
      </c>
      <c r="AO89">
        <v>0</v>
      </c>
      <c r="AP89" s="201">
        <v>118.38</v>
      </c>
      <c r="AQ89" s="201">
        <v>38.25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2.46</v>
      </c>
      <c r="AZ89" s="201">
        <v>4.7</v>
      </c>
      <c r="BA89" s="201">
        <v>3.1</v>
      </c>
      <c r="BB89" s="201">
        <v>2.63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494.21</v>
      </c>
      <c r="L90" s="201">
        <v>17.46</v>
      </c>
      <c r="M90" s="201">
        <v>62.17</v>
      </c>
      <c r="N90" s="201">
        <v>51.7</v>
      </c>
      <c r="O90" s="201">
        <v>72.17</v>
      </c>
      <c r="P90" s="201">
        <v>30.26</v>
      </c>
      <c r="Q90" s="201">
        <v>9.4499999999999993</v>
      </c>
      <c r="R90" s="201">
        <v>18.87</v>
      </c>
      <c r="S90" s="201">
        <v>11.51</v>
      </c>
      <c r="T90" s="201">
        <v>1.47</v>
      </c>
      <c r="U90" s="201">
        <v>59.95</v>
      </c>
      <c r="V90" s="201">
        <v>4.71</v>
      </c>
      <c r="W90" s="201">
        <v>18.78</v>
      </c>
      <c r="X90" s="201">
        <v>62.87</v>
      </c>
      <c r="Y90" s="201">
        <v>0</v>
      </c>
      <c r="Z90">
        <v>0</v>
      </c>
      <c r="AA90" s="201">
        <v>13.09</v>
      </c>
      <c r="AB90" s="201">
        <v>0</v>
      </c>
      <c r="AC90" s="201">
        <v>0</v>
      </c>
      <c r="AD90" s="201">
        <v>0</v>
      </c>
      <c r="AE90" s="201">
        <v>82.39</v>
      </c>
      <c r="AF90" s="201">
        <v>0</v>
      </c>
      <c r="AG90" s="201">
        <v>0</v>
      </c>
      <c r="AH90" s="201">
        <v>0</v>
      </c>
      <c r="AI90" s="201">
        <v>106.56</v>
      </c>
      <c r="AJ90" s="201">
        <v>0</v>
      </c>
      <c r="AK90" s="201">
        <v>0</v>
      </c>
      <c r="AL90" s="201">
        <v>0</v>
      </c>
      <c r="AM90" s="201">
        <v>464.04</v>
      </c>
      <c r="AN90" s="201">
        <v>0</v>
      </c>
      <c r="AO90">
        <v>0</v>
      </c>
      <c r="AP90" s="201">
        <v>118.38</v>
      </c>
      <c r="AQ90" s="201">
        <v>38.25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2.5099999999999998</v>
      </c>
      <c r="AZ90" s="201">
        <v>4.7</v>
      </c>
      <c r="BA90" s="201">
        <v>3.18</v>
      </c>
      <c r="BB90" s="201">
        <v>2.63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494.21</v>
      </c>
      <c r="L91" s="201">
        <v>17.46</v>
      </c>
      <c r="M91" s="201">
        <v>62.17</v>
      </c>
      <c r="N91" s="201">
        <v>51.7</v>
      </c>
      <c r="O91" s="201">
        <v>72.17</v>
      </c>
      <c r="P91" s="201">
        <v>30.26</v>
      </c>
      <c r="Q91" s="201">
        <v>9.4499999999999993</v>
      </c>
      <c r="R91" s="201">
        <v>18.87</v>
      </c>
      <c r="S91" s="201">
        <v>11.51</v>
      </c>
      <c r="T91" s="201">
        <v>1.47</v>
      </c>
      <c r="U91" s="201">
        <v>59.95</v>
      </c>
      <c r="V91" s="201">
        <v>4.71</v>
      </c>
      <c r="W91" s="201">
        <v>18.78</v>
      </c>
      <c r="X91" s="201">
        <v>62.87</v>
      </c>
      <c r="Y91" s="201">
        <v>0</v>
      </c>
      <c r="Z91">
        <v>0</v>
      </c>
      <c r="AA91" s="201">
        <v>13.09</v>
      </c>
      <c r="AB91" s="201">
        <v>0</v>
      </c>
      <c r="AC91" s="201">
        <v>0</v>
      </c>
      <c r="AD91" s="201">
        <v>0</v>
      </c>
      <c r="AE91" s="201">
        <v>82.39</v>
      </c>
      <c r="AF91" s="201">
        <v>0</v>
      </c>
      <c r="AG91" s="201">
        <v>0</v>
      </c>
      <c r="AH91" s="201">
        <v>0</v>
      </c>
      <c r="AI91" s="201">
        <v>106.56</v>
      </c>
      <c r="AJ91" s="201">
        <v>0</v>
      </c>
      <c r="AK91" s="201">
        <v>0</v>
      </c>
      <c r="AL91" s="201">
        <v>0</v>
      </c>
      <c r="AM91" s="201">
        <v>510.04</v>
      </c>
      <c r="AN91" s="201">
        <v>0</v>
      </c>
      <c r="AO91">
        <v>0</v>
      </c>
      <c r="AP91" s="201">
        <v>118.38</v>
      </c>
      <c r="AQ91" s="201">
        <v>38.25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2.5099999999999998</v>
      </c>
      <c r="AZ91" s="201">
        <v>4.7</v>
      </c>
      <c r="BA91" s="201">
        <v>3.18</v>
      </c>
      <c r="BB91" s="201">
        <v>2.63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494.21</v>
      </c>
      <c r="L92" s="201">
        <v>17.46</v>
      </c>
      <c r="M92" s="201">
        <v>62.17</v>
      </c>
      <c r="N92" s="201">
        <v>51.7</v>
      </c>
      <c r="O92" s="201">
        <v>72.17</v>
      </c>
      <c r="P92" s="201">
        <v>30.26</v>
      </c>
      <c r="Q92" s="201">
        <v>9.4499999999999993</v>
      </c>
      <c r="R92" s="201">
        <v>18.87</v>
      </c>
      <c r="S92" s="201">
        <v>11.51</v>
      </c>
      <c r="T92" s="201">
        <v>1.47</v>
      </c>
      <c r="U92" s="201">
        <v>59.95</v>
      </c>
      <c r="V92" s="201">
        <v>4.71</v>
      </c>
      <c r="W92" s="201">
        <v>18.78</v>
      </c>
      <c r="X92" s="201">
        <v>62.87</v>
      </c>
      <c r="Y92" s="201">
        <v>0</v>
      </c>
      <c r="Z92">
        <v>0</v>
      </c>
      <c r="AA92" s="201">
        <v>13.09</v>
      </c>
      <c r="AB92" s="201">
        <v>0</v>
      </c>
      <c r="AC92" s="201">
        <v>0</v>
      </c>
      <c r="AD92" s="201">
        <v>0</v>
      </c>
      <c r="AE92" s="201">
        <v>82.39</v>
      </c>
      <c r="AF92" s="201">
        <v>0</v>
      </c>
      <c r="AG92" s="201">
        <v>0</v>
      </c>
      <c r="AH92" s="201">
        <v>0</v>
      </c>
      <c r="AI92" s="201">
        <v>106.56</v>
      </c>
      <c r="AJ92" s="201">
        <v>0</v>
      </c>
      <c r="AK92" s="201">
        <v>0</v>
      </c>
      <c r="AL92" s="201">
        <v>0</v>
      </c>
      <c r="AM92" s="201">
        <v>559.04</v>
      </c>
      <c r="AN92" s="201">
        <v>0</v>
      </c>
      <c r="AO92">
        <v>0</v>
      </c>
      <c r="AP92" s="201">
        <v>118.38</v>
      </c>
      <c r="AQ92" s="201">
        <v>38.25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2.5099999999999998</v>
      </c>
      <c r="AZ92" s="201">
        <v>4.7</v>
      </c>
      <c r="BA92" s="201">
        <v>3.18</v>
      </c>
      <c r="BB92" s="201">
        <v>2.63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494.21</v>
      </c>
      <c r="L93" s="201">
        <v>17.46</v>
      </c>
      <c r="M93" s="201">
        <v>62.17</v>
      </c>
      <c r="N93" s="201">
        <v>51.7</v>
      </c>
      <c r="O93" s="201">
        <v>72.17</v>
      </c>
      <c r="P93" s="201">
        <v>30.26</v>
      </c>
      <c r="Q93" s="201">
        <v>9.4499999999999993</v>
      </c>
      <c r="R93" s="201">
        <v>18.87</v>
      </c>
      <c r="S93" s="201">
        <v>11.51</v>
      </c>
      <c r="T93" s="201">
        <v>1.47</v>
      </c>
      <c r="U93" s="201">
        <v>59.95</v>
      </c>
      <c r="V93" s="201">
        <v>4.71</v>
      </c>
      <c r="W93" s="201">
        <v>18.78</v>
      </c>
      <c r="X93" s="201">
        <v>62.87</v>
      </c>
      <c r="Y93" s="201">
        <v>0</v>
      </c>
      <c r="Z93">
        <v>0</v>
      </c>
      <c r="AA93" s="201">
        <v>13.09</v>
      </c>
      <c r="AB93" s="201">
        <v>0</v>
      </c>
      <c r="AC93" s="201">
        <v>0</v>
      </c>
      <c r="AD93" s="201">
        <v>0</v>
      </c>
      <c r="AE93" s="201">
        <v>82.39</v>
      </c>
      <c r="AF93" s="201">
        <v>0</v>
      </c>
      <c r="AG93" s="201">
        <v>0</v>
      </c>
      <c r="AH93" s="201">
        <v>0</v>
      </c>
      <c r="AI93" s="201">
        <v>106.56</v>
      </c>
      <c r="AJ93" s="201">
        <v>0</v>
      </c>
      <c r="AK93" s="201">
        <v>0</v>
      </c>
      <c r="AL93" s="201">
        <v>0</v>
      </c>
      <c r="AM93" s="201">
        <v>587.04</v>
      </c>
      <c r="AN93" s="201">
        <v>0</v>
      </c>
      <c r="AO93">
        <v>0</v>
      </c>
      <c r="AP93" s="201">
        <v>118.38</v>
      </c>
      <c r="AQ93" s="201">
        <v>38.25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2.5099999999999998</v>
      </c>
      <c r="AZ93" s="201">
        <v>4.7</v>
      </c>
      <c r="BA93" s="201">
        <v>3.18</v>
      </c>
      <c r="BB93" s="201">
        <v>2.63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494.21</v>
      </c>
      <c r="L94" s="201">
        <v>17.46</v>
      </c>
      <c r="M94" s="201">
        <v>62.17</v>
      </c>
      <c r="N94" s="201">
        <v>51.7</v>
      </c>
      <c r="O94" s="201">
        <v>72.17</v>
      </c>
      <c r="P94" s="201">
        <v>30.26</v>
      </c>
      <c r="Q94" s="201">
        <v>9.4499999999999993</v>
      </c>
      <c r="R94" s="201">
        <v>18.87</v>
      </c>
      <c r="S94" s="201">
        <v>11.51</v>
      </c>
      <c r="T94" s="201">
        <v>1.47</v>
      </c>
      <c r="U94" s="201">
        <v>59.95</v>
      </c>
      <c r="V94" s="201">
        <v>4.71</v>
      </c>
      <c r="W94" s="201">
        <v>18.78</v>
      </c>
      <c r="X94" s="201">
        <v>62.87</v>
      </c>
      <c r="Y94" s="201">
        <v>0</v>
      </c>
      <c r="Z94">
        <v>0</v>
      </c>
      <c r="AA94" s="201">
        <v>13.09</v>
      </c>
      <c r="AB94" s="201">
        <v>0</v>
      </c>
      <c r="AC94" s="201">
        <v>0</v>
      </c>
      <c r="AD94" s="201">
        <v>0</v>
      </c>
      <c r="AE94" s="201">
        <v>82.39</v>
      </c>
      <c r="AF94" s="201">
        <v>0</v>
      </c>
      <c r="AG94" s="201">
        <v>0</v>
      </c>
      <c r="AH94" s="201">
        <v>0</v>
      </c>
      <c r="AI94" s="201">
        <v>106.56</v>
      </c>
      <c r="AJ94" s="201">
        <v>0</v>
      </c>
      <c r="AK94" s="201">
        <v>0</v>
      </c>
      <c r="AL94" s="201">
        <v>0</v>
      </c>
      <c r="AM94" s="201">
        <v>594.79999999999995</v>
      </c>
      <c r="AN94" s="201">
        <v>0</v>
      </c>
      <c r="AO94">
        <v>0</v>
      </c>
      <c r="AP94" s="201">
        <v>118.38</v>
      </c>
      <c r="AQ94" s="201">
        <v>38.25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2.46</v>
      </c>
      <c r="AZ94" s="201">
        <v>4.7</v>
      </c>
      <c r="BA94" s="201">
        <v>3.1</v>
      </c>
      <c r="BB94" s="201">
        <v>2.63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494.21</v>
      </c>
      <c r="L95" s="201">
        <v>17.46</v>
      </c>
      <c r="M95" s="201">
        <v>62.17</v>
      </c>
      <c r="N95" s="201">
        <v>51.7</v>
      </c>
      <c r="O95" s="201">
        <v>72.17</v>
      </c>
      <c r="P95" s="201">
        <v>30.26</v>
      </c>
      <c r="Q95" s="201">
        <v>9.4499999999999993</v>
      </c>
      <c r="R95" s="201">
        <v>18.87</v>
      </c>
      <c r="S95" s="201">
        <v>11.51</v>
      </c>
      <c r="T95" s="201">
        <v>1.47</v>
      </c>
      <c r="U95" s="201">
        <v>59.95</v>
      </c>
      <c r="V95" s="201">
        <v>4.71</v>
      </c>
      <c r="W95" s="201">
        <v>18.78</v>
      </c>
      <c r="X95" s="201">
        <v>62.87</v>
      </c>
      <c r="Y95" s="201">
        <v>0</v>
      </c>
      <c r="Z95">
        <v>0</v>
      </c>
      <c r="AA95" s="201">
        <v>13.09</v>
      </c>
      <c r="AB95" s="201">
        <v>0</v>
      </c>
      <c r="AC95" s="201">
        <v>0</v>
      </c>
      <c r="AD95" s="201">
        <v>0</v>
      </c>
      <c r="AE95" s="201">
        <v>82.39</v>
      </c>
      <c r="AF95" s="201">
        <v>0</v>
      </c>
      <c r="AG95" s="201">
        <v>0</v>
      </c>
      <c r="AH95" s="201">
        <v>0</v>
      </c>
      <c r="AI95" s="201">
        <v>106.56</v>
      </c>
      <c r="AJ95" s="201">
        <v>0</v>
      </c>
      <c r="AK95" s="201">
        <v>0</v>
      </c>
      <c r="AL95" s="201">
        <v>0</v>
      </c>
      <c r="AM95" s="201">
        <v>527.04</v>
      </c>
      <c r="AN95" s="201">
        <v>0</v>
      </c>
      <c r="AO95">
        <v>0</v>
      </c>
      <c r="AP95" s="201">
        <v>118.38</v>
      </c>
      <c r="AQ95" s="201">
        <v>38.25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2.46</v>
      </c>
      <c r="AZ95" s="201">
        <v>4.7</v>
      </c>
      <c r="BA95" s="201">
        <v>3.1</v>
      </c>
      <c r="BB95" s="201">
        <v>2.63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494.21</v>
      </c>
      <c r="L96" s="201">
        <v>17.46</v>
      </c>
      <c r="M96" s="201">
        <v>62.17</v>
      </c>
      <c r="N96" s="201">
        <v>51.7</v>
      </c>
      <c r="O96" s="201">
        <v>72.17</v>
      </c>
      <c r="P96" s="201">
        <v>30.26</v>
      </c>
      <c r="Q96" s="201">
        <v>9.4499999999999993</v>
      </c>
      <c r="R96" s="201">
        <v>18.87</v>
      </c>
      <c r="S96" s="201">
        <v>11.51</v>
      </c>
      <c r="T96" s="201">
        <v>1.47</v>
      </c>
      <c r="U96" s="201">
        <v>59.95</v>
      </c>
      <c r="V96" s="201">
        <v>4.71</v>
      </c>
      <c r="W96" s="201">
        <v>18.78</v>
      </c>
      <c r="X96" s="201">
        <v>62.87</v>
      </c>
      <c r="Y96" s="201">
        <v>0</v>
      </c>
      <c r="Z96">
        <v>0</v>
      </c>
      <c r="AA96" s="201">
        <v>13.09</v>
      </c>
      <c r="AB96" s="201">
        <v>0</v>
      </c>
      <c r="AC96" s="201">
        <v>0</v>
      </c>
      <c r="AD96" s="201">
        <v>0</v>
      </c>
      <c r="AE96" s="201">
        <v>79.540000000000006</v>
      </c>
      <c r="AF96" s="201">
        <v>0</v>
      </c>
      <c r="AG96" s="201">
        <v>0</v>
      </c>
      <c r="AH96" s="201">
        <v>0</v>
      </c>
      <c r="AI96" s="201">
        <v>106.56</v>
      </c>
      <c r="AJ96" s="201">
        <v>0</v>
      </c>
      <c r="AK96" s="201">
        <v>0</v>
      </c>
      <c r="AL96" s="201">
        <v>0</v>
      </c>
      <c r="AM96" s="201">
        <v>527.04</v>
      </c>
      <c r="AN96" s="201">
        <v>0</v>
      </c>
      <c r="AO96">
        <v>0</v>
      </c>
      <c r="AP96" s="201">
        <v>118.38</v>
      </c>
      <c r="AQ96" s="201">
        <v>38.25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2.46</v>
      </c>
      <c r="AZ96" s="201">
        <v>4.7</v>
      </c>
      <c r="BA96" s="201">
        <v>3.1</v>
      </c>
      <c r="BB96" s="201">
        <v>2.63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494.21</v>
      </c>
      <c r="L97" s="201">
        <v>17.46</v>
      </c>
      <c r="M97" s="201">
        <v>62.17</v>
      </c>
      <c r="N97" s="201">
        <v>51.7</v>
      </c>
      <c r="O97" s="201">
        <v>72.17</v>
      </c>
      <c r="P97" s="201">
        <v>30.26</v>
      </c>
      <c r="Q97" s="201">
        <v>9.4499999999999993</v>
      </c>
      <c r="R97" s="201">
        <v>18.87</v>
      </c>
      <c r="S97" s="201">
        <v>11.51</v>
      </c>
      <c r="T97" s="201">
        <v>1.47</v>
      </c>
      <c r="U97" s="201">
        <v>59.95</v>
      </c>
      <c r="V97" s="201">
        <v>4.71</v>
      </c>
      <c r="W97" s="201">
        <v>18.78</v>
      </c>
      <c r="X97" s="201">
        <v>62.87</v>
      </c>
      <c r="Y97" s="201">
        <v>0</v>
      </c>
      <c r="Z97">
        <v>0</v>
      </c>
      <c r="AA97" s="201">
        <v>13.09</v>
      </c>
      <c r="AB97" s="201">
        <v>0</v>
      </c>
      <c r="AC97" s="201">
        <v>0</v>
      </c>
      <c r="AD97" s="201">
        <v>0</v>
      </c>
      <c r="AE97" s="201">
        <v>79.540000000000006</v>
      </c>
      <c r="AF97" s="201">
        <v>0</v>
      </c>
      <c r="AG97" s="201">
        <v>0</v>
      </c>
      <c r="AH97" s="201">
        <v>0</v>
      </c>
      <c r="AI97" s="201">
        <v>106.56</v>
      </c>
      <c r="AJ97" s="201">
        <v>0</v>
      </c>
      <c r="AK97" s="201">
        <v>0</v>
      </c>
      <c r="AL97" s="201">
        <v>0</v>
      </c>
      <c r="AM97" s="201">
        <v>527.04</v>
      </c>
      <c r="AN97" s="201">
        <v>0</v>
      </c>
      <c r="AO97">
        <v>0</v>
      </c>
      <c r="AP97" s="201">
        <v>118.38</v>
      </c>
      <c r="AQ97" s="201">
        <v>38.25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2.46</v>
      </c>
      <c r="AZ97" s="201">
        <v>4.7</v>
      </c>
      <c r="BA97" s="201">
        <v>3.1</v>
      </c>
      <c r="BB97" s="201">
        <v>2.63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494.21</v>
      </c>
      <c r="L98" s="201">
        <v>17.46</v>
      </c>
      <c r="M98" s="201">
        <v>62.17</v>
      </c>
      <c r="N98" s="201">
        <v>51.7</v>
      </c>
      <c r="O98" s="201">
        <v>72.17</v>
      </c>
      <c r="P98" s="201">
        <v>30.26</v>
      </c>
      <c r="Q98" s="201">
        <v>9.4499999999999993</v>
      </c>
      <c r="R98" s="201">
        <v>18.87</v>
      </c>
      <c r="S98" s="201">
        <v>11.51</v>
      </c>
      <c r="T98" s="201">
        <v>1.47</v>
      </c>
      <c r="U98" s="201">
        <v>59.95</v>
      </c>
      <c r="V98" s="201">
        <v>4.71</v>
      </c>
      <c r="W98" s="201">
        <v>18.78</v>
      </c>
      <c r="X98" s="201">
        <v>62.87</v>
      </c>
      <c r="Y98" s="201">
        <v>0</v>
      </c>
      <c r="Z98">
        <v>0</v>
      </c>
      <c r="AA98" s="201">
        <v>13.09</v>
      </c>
      <c r="AB98" s="201">
        <v>0</v>
      </c>
      <c r="AC98" s="201">
        <v>0</v>
      </c>
      <c r="AD98" s="201">
        <v>0</v>
      </c>
      <c r="AE98" s="201">
        <v>79.540000000000006</v>
      </c>
      <c r="AF98" s="201">
        <v>0</v>
      </c>
      <c r="AG98" s="201">
        <v>0</v>
      </c>
      <c r="AH98" s="201">
        <v>0</v>
      </c>
      <c r="AI98" s="201">
        <v>106.56</v>
      </c>
      <c r="AJ98" s="201">
        <v>0</v>
      </c>
      <c r="AK98" s="201">
        <v>0</v>
      </c>
      <c r="AL98" s="201">
        <v>0</v>
      </c>
      <c r="AM98" s="201">
        <v>527.04</v>
      </c>
      <c r="AN98" s="201">
        <v>0</v>
      </c>
      <c r="AO98">
        <v>0</v>
      </c>
      <c r="AP98" s="201">
        <v>118.38</v>
      </c>
      <c r="AQ98" s="201">
        <v>38.25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2.46</v>
      </c>
      <c r="AZ98" s="201">
        <v>4.7</v>
      </c>
      <c r="BA98" s="201">
        <v>3.1</v>
      </c>
      <c r="BB98" s="201">
        <v>2.63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5.2499999999999995E-5</v>
      </c>
      <c r="E99">
        <f t="shared" si="0"/>
        <v>0</v>
      </c>
      <c r="F99">
        <f t="shared" si="0"/>
        <v>0</v>
      </c>
      <c r="G99">
        <f t="shared" si="0"/>
        <v>1.35E-4</v>
      </c>
      <c r="H99">
        <f t="shared" si="0"/>
        <v>0</v>
      </c>
      <c r="I99">
        <f t="shared" si="0"/>
        <v>0</v>
      </c>
      <c r="J99">
        <f t="shared" si="0"/>
        <v>1.25E-4</v>
      </c>
      <c r="K99">
        <f t="shared" si="0"/>
        <v>10.419850000000002</v>
      </c>
      <c r="L99">
        <f t="shared" si="0"/>
        <v>0.32057750000000029</v>
      </c>
      <c r="M99">
        <f t="shared" si="0"/>
        <v>1.4898250000000015</v>
      </c>
      <c r="N99">
        <f t="shared" si="0"/>
        <v>1.2388999999999983</v>
      </c>
      <c r="O99">
        <f t="shared" si="0"/>
        <v>1.7294175000000012</v>
      </c>
      <c r="P99">
        <f t="shared" si="0"/>
        <v>0.72513000000000138</v>
      </c>
      <c r="Q99">
        <f t="shared" si="0"/>
        <v>0.22037000000000023</v>
      </c>
      <c r="R99">
        <f t="shared" si="0"/>
        <v>0.27726999999999991</v>
      </c>
      <c r="S99">
        <f t="shared" si="0"/>
        <v>0.26851999999999981</v>
      </c>
      <c r="T99">
        <f t="shared" si="0"/>
        <v>3.5162499999999978E-2</v>
      </c>
      <c r="U99">
        <f t="shared" si="0"/>
        <v>1.4365674999999978</v>
      </c>
      <c r="V99">
        <f t="shared" si="0"/>
        <v>0.11672749999999976</v>
      </c>
      <c r="W99">
        <f t="shared" si="0"/>
        <v>0.4396074999999996</v>
      </c>
      <c r="X99">
        <f t="shared" si="0"/>
        <v>1.4787874999999981</v>
      </c>
      <c r="Y99">
        <f t="shared" si="0"/>
        <v>0</v>
      </c>
      <c r="Z99">
        <f t="shared" si="0"/>
        <v>0</v>
      </c>
      <c r="AA99">
        <f t="shared" si="0"/>
        <v>0.31415999999999983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1.975222500000003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2.9984424999999959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4.8789200000000035</v>
      </c>
      <c r="AN99">
        <f t="shared" si="0"/>
        <v>0</v>
      </c>
      <c r="AO99">
        <f t="shared" si="0"/>
        <v>0</v>
      </c>
      <c r="AP99">
        <f t="shared" si="0"/>
        <v>2.7686474999999966</v>
      </c>
      <c r="AQ99">
        <f t="shared" ref="AQ99:AT99" si="1">SUM(AQ3:AQ98)/4000</f>
        <v>0.89233999999999991</v>
      </c>
      <c r="AR99">
        <f t="shared" si="1"/>
        <v>0.45175249999999995</v>
      </c>
      <c r="AS99">
        <f t="shared" si="1"/>
        <v>0.1840324999999999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5.919E-2</v>
      </c>
      <c r="AZ99">
        <f t="shared" si="2"/>
        <v>0.10625999999999988</v>
      </c>
      <c r="BA99">
        <f t="shared" si="2"/>
        <v>7.4639999999999998E-2</v>
      </c>
      <c r="BB99">
        <f t="shared" si="2"/>
        <v>6.265249999999993E-2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0.09</v>
      </c>
      <c r="E3" s="201">
        <v>0</v>
      </c>
      <c r="F3" s="201">
        <v>0</v>
      </c>
      <c r="G3" s="201">
        <v>0.25</v>
      </c>
      <c r="H3" s="201">
        <v>0</v>
      </c>
      <c r="I3" s="201">
        <v>0</v>
      </c>
      <c r="J3" s="201">
        <v>0</v>
      </c>
      <c r="K3" s="201">
        <v>158.41999999999999</v>
      </c>
      <c r="L3" s="201">
        <v>63.09</v>
      </c>
      <c r="M3" s="201">
        <v>0</v>
      </c>
      <c r="N3" s="201">
        <v>28.44</v>
      </c>
      <c r="O3" s="201">
        <v>47.7</v>
      </c>
      <c r="P3" s="201">
        <v>64.47</v>
      </c>
      <c r="Q3" s="201">
        <v>5.25</v>
      </c>
      <c r="R3" s="201">
        <v>5.0599999999999996</v>
      </c>
      <c r="S3" s="201">
        <v>6.33</v>
      </c>
      <c r="T3" s="201">
        <v>0</v>
      </c>
      <c r="U3" s="201">
        <v>282.27</v>
      </c>
      <c r="V3" s="201">
        <v>2.81</v>
      </c>
      <c r="W3" s="201">
        <v>10.86</v>
      </c>
      <c r="X3" s="201">
        <v>36.36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55</v>
      </c>
      <c r="AJ3" s="201">
        <v>0</v>
      </c>
      <c r="AK3" s="201">
        <v>0</v>
      </c>
      <c r="AL3" s="201">
        <v>0</v>
      </c>
      <c r="AM3" s="201">
        <v>160</v>
      </c>
      <c r="AN3" s="201">
        <v>0</v>
      </c>
      <c r="AO3">
        <v>0</v>
      </c>
      <c r="AP3" s="201">
        <v>68.459999999999994</v>
      </c>
      <c r="AQ3" s="201">
        <v>22.12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158.41999999999999</v>
      </c>
      <c r="L4" s="201">
        <v>63.09</v>
      </c>
      <c r="M4" s="201">
        <v>0</v>
      </c>
      <c r="N4" s="201">
        <v>28.44</v>
      </c>
      <c r="O4" s="201">
        <v>47.7</v>
      </c>
      <c r="P4" s="201">
        <v>64.47</v>
      </c>
      <c r="Q4" s="201">
        <v>5.25</v>
      </c>
      <c r="R4" s="201">
        <v>5.0599999999999996</v>
      </c>
      <c r="S4" s="201">
        <v>6.33</v>
      </c>
      <c r="T4" s="201">
        <v>0</v>
      </c>
      <c r="U4" s="201">
        <v>282.27</v>
      </c>
      <c r="V4" s="201">
        <v>2.81</v>
      </c>
      <c r="W4" s="201">
        <v>10.86</v>
      </c>
      <c r="X4" s="201">
        <v>36.36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160</v>
      </c>
      <c r="AN4" s="201">
        <v>0</v>
      </c>
      <c r="AO4">
        <v>0</v>
      </c>
      <c r="AP4" s="201">
        <v>68.459999999999994</v>
      </c>
      <c r="AQ4" s="201">
        <v>22.12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158.41999999999999</v>
      </c>
      <c r="L5" s="201">
        <v>63.09</v>
      </c>
      <c r="M5" s="201">
        <v>0</v>
      </c>
      <c r="N5" s="201">
        <v>28.44</v>
      </c>
      <c r="O5" s="201">
        <v>47.7</v>
      </c>
      <c r="P5" s="201">
        <v>64.47</v>
      </c>
      <c r="Q5" s="201">
        <v>5.25</v>
      </c>
      <c r="R5" s="201">
        <v>5.0599999999999996</v>
      </c>
      <c r="S5" s="201">
        <v>6.33</v>
      </c>
      <c r="T5" s="201">
        <v>0</v>
      </c>
      <c r="U5" s="201">
        <v>282.27</v>
      </c>
      <c r="V5" s="201">
        <v>2.81</v>
      </c>
      <c r="W5" s="201">
        <v>10.86</v>
      </c>
      <c r="X5" s="201">
        <v>36.36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160</v>
      </c>
      <c r="AN5" s="201">
        <v>0</v>
      </c>
      <c r="AO5">
        <v>0</v>
      </c>
      <c r="AP5" s="201">
        <v>68.459999999999994</v>
      </c>
      <c r="AQ5" s="201">
        <v>22.12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158.41999999999999</v>
      </c>
      <c r="L6" s="201">
        <v>63.09</v>
      </c>
      <c r="M6" s="201">
        <v>0</v>
      </c>
      <c r="N6" s="201">
        <v>28.44</v>
      </c>
      <c r="O6" s="201">
        <v>47.7</v>
      </c>
      <c r="P6" s="201">
        <v>64.47</v>
      </c>
      <c r="Q6" s="201">
        <v>5.25</v>
      </c>
      <c r="R6" s="201">
        <v>5.0599999999999996</v>
      </c>
      <c r="S6" s="201">
        <v>6.33</v>
      </c>
      <c r="T6" s="201">
        <v>0</v>
      </c>
      <c r="U6" s="201">
        <v>282.27</v>
      </c>
      <c r="V6" s="201">
        <v>2.81</v>
      </c>
      <c r="W6" s="201">
        <v>10.86</v>
      </c>
      <c r="X6" s="201">
        <v>36.36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160</v>
      </c>
      <c r="AN6" s="201">
        <v>0</v>
      </c>
      <c r="AO6">
        <v>0</v>
      </c>
      <c r="AP6" s="201">
        <v>68.459999999999994</v>
      </c>
      <c r="AQ6" s="201">
        <v>22.12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0.23</v>
      </c>
      <c r="K7" s="201">
        <v>158.41</v>
      </c>
      <c r="L7" s="201">
        <v>63.09</v>
      </c>
      <c r="M7" s="201">
        <v>0</v>
      </c>
      <c r="N7" s="201">
        <v>28.44</v>
      </c>
      <c r="O7" s="201">
        <v>47.7</v>
      </c>
      <c r="P7" s="201">
        <v>64.47</v>
      </c>
      <c r="Q7" s="201">
        <v>5.25</v>
      </c>
      <c r="R7" s="201">
        <v>5.0599999999999996</v>
      </c>
      <c r="S7" s="201">
        <v>6.33</v>
      </c>
      <c r="T7" s="201">
        <v>0</v>
      </c>
      <c r="U7" s="201">
        <v>282.27</v>
      </c>
      <c r="V7" s="201">
        <v>2.81</v>
      </c>
      <c r="W7" s="201">
        <v>10.86</v>
      </c>
      <c r="X7" s="201">
        <v>36.36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160</v>
      </c>
      <c r="AN7" s="201">
        <v>0</v>
      </c>
      <c r="AO7">
        <v>0</v>
      </c>
      <c r="AP7" s="201">
        <v>68.459999999999994</v>
      </c>
      <c r="AQ7" s="201">
        <v>22.12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158.41</v>
      </c>
      <c r="L8" s="201">
        <v>63.09</v>
      </c>
      <c r="M8" s="201">
        <v>0</v>
      </c>
      <c r="N8" s="201">
        <v>28.44</v>
      </c>
      <c r="O8" s="201">
        <v>47.7</v>
      </c>
      <c r="P8" s="201">
        <v>64.47</v>
      </c>
      <c r="Q8" s="201">
        <v>5.25</v>
      </c>
      <c r="R8" s="201">
        <v>5.0599999999999996</v>
      </c>
      <c r="S8" s="201">
        <v>6.33</v>
      </c>
      <c r="T8" s="201">
        <v>0</v>
      </c>
      <c r="U8" s="201">
        <v>282.27</v>
      </c>
      <c r="V8" s="201">
        <v>2.81</v>
      </c>
      <c r="W8" s="201">
        <v>10.86</v>
      </c>
      <c r="X8" s="201">
        <v>36.36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160</v>
      </c>
      <c r="AN8" s="201">
        <v>0</v>
      </c>
      <c r="AO8">
        <v>0</v>
      </c>
      <c r="AP8" s="201">
        <v>68.459999999999994</v>
      </c>
      <c r="AQ8" s="201">
        <v>22.12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158.41</v>
      </c>
      <c r="L9" s="201">
        <v>63.09</v>
      </c>
      <c r="M9" s="201">
        <v>0</v>
      </c>
      <c r="N9" s="201">
        <v>28.44</v>
      </c>
      <c r="O9" s="201">
        <v>47.7</v>
      </c>
      <c r="P9" s="201">
        <v>64.47</v>
      </c>
      <c r="Q9" s="201">
        <v>5.25</v>
      </c>
      <c r="R9" s="201">
        <v>5.0599999999999996</v>
      </c>
      <c r="S9" s="201">
        <v>6.33</v>
      </c>
      <c r="T9" s="201">
        <v>0</v>
      </c>
      <c r="U9" s="201">
        <v>282.27</v>
      </c>
      <c r="V9" s="201">
        <v>2.81</v>
      </c>
      <c r="W9" s="201">
        <v>10.86</v>
      </c>
      <c r="X9" s="201">
        <v>36.36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150</v>
      </c>
      <c r="AN9" s="201">
        <v>0</v>
      </c>
      <c r="AO9">
        <v>0</v>
      </c>
      <c r="AP9" s="201">
        <v>68.459999999999994</v>
      </c>
      <c r="AQ9" s="201">
        <v>22.12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157.76</v>
      </c>
      <c r="L10" s="201">
        <v>63.09</v>
      </c>
      <c r="M10" s="201">
        <v>0</v>
      </c>
      <c r="N10" s="201">
        <v>28.44</v>
      </c>
      <c r="O10" s="201">
        <v>47.7</v>
      </c>
      <c r="P10" s="201">
        <v>64.47</v>
      </c>
      <c r="Q10" s="201">
        <v>5.25</v>
      </c>
      <c r="R10" s="201">
        <v>5.0599999999999996</v>
      </c>
      <c r="S10" s="201">
        <v>6.33</v>
      </c>
      <c r="T10" s="201">
        <v>0</v>
      </c>
      <c r="U10" s="201">
        <v>282.27</v>
      </c>
      <c r="V10" s="201">
        <v>2.81</v>
      </c>
      <c r="W10" s="201">
        <v>10.86</v>
      </c>
      <c r="X10" s="201">
        <v>36.36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55</v>
      </c>
      <c r="AJ10" s="201">
        <v>0</v>
      </c>
      <c r="AK10" s="201">
        <v>0</v>
      </c>
      <c r="AL10" s="201">
        <v>0</v>
      </c>
      <c r="AM10" s="201">
        <v>55</v>
      </c>
      <c r="AN10" s="201">
        <v>0</v>
      </c>
      <c r="AO10">
        <v>0</v>
      </c>
      <c r="AP10" s="201">
        <v>68.459999999999994</v>
      </c>
      <c r="AQ10" s="201">
        <v>22.12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157.76</v>
      </c>
      <c r="L11" s="201">
        <v>60.96</v>
      </c>
      <c r="M11" s="201">
        <v>0</v>
      </c>
      <c r="N11" s="201">
        <v>28.44</v>
      </c>
      <c r="O11" s="201">
        <v>47.7</v>
      </c>
      <c r="P11" s="201">
        <v>64.47</v>
      </c>
      <c r="Q11" s="201">
        <v>5.25</v>
      </c>
      <c r="R11" s="201">
        <v>5.0599999999999996</v>
      </c>
      <c r="S11" s="201">
        <v>6.33</v>
      </c>
      <c r="T11" s="201">
        <v>0</v>
      </c>
      <c r="U11" s="201">
        <v>282.27</v>
      </c>
      <c r="V11" s="201">
        <v>2.81</v>
      </c>
      <c r="W11" s="201">
        <v>10.86</v>
      </c>
      <c r="X11" s="201">
        <v>36.36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55</v>
      </c>
      <c r="AJ11" s="201">
        <v>0</v>
      </c>
      <c r="AK11" s="201">
        <v>0</v>
      </c>
      <c r="AL11" s="201">
        <v>0</v>
      </c>
      <c r="AM11" s="201">
        <v>55</v>
      </c>
      <c r="AN11" s="201">
        <v>0</v>
      </c>
      <c r="AO11">
        <v>0</v>
      </c>
      <c r="AP11" s="201">
        <v>68.459999999999994</v>
      </c>
      <c r="AQ11" s="201">
        <v>22.12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157.76</v>
      </c>
      <c r="L12" s="201">
        <v>63.09</v>
      </c>
      <c r="M12" s="201">
        <v>0</v>
      </c>
      <c r="N12" s="201">
        <v>28.44</v>
      </c>
      <c r="O12" s="201">
        <v>47.7</v>
      </c>
      <c r="P12" s="201">
        <v>64.47</v>
      </c>
      <c r="Q12" s="201">
        <v>5.25</v>
      </c>
      <c r="R12" s="201">
        <v>5.0599999999999996</v>
      </c>
      <c r="S12" s="201">
        <v>6.33</v>
      </c>
      <c r="T12" s="201">
        <v>0</v>
      </c>
      <c r="U12" s="201">
        <v>282.27</v>
      </c>
      <c r="V12" s="201">
        <v>2.81</v>
      </c>
      <c r="W12" s="201">
        <v>10.86</v>
      </c>
      <c r="X12" s="201">
        <v>36.36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55</v>
      </c>
      <c r="AJ12" s="201">
        <v>0</v>
      </c>
      <c r="AK12" s="201">
        <v>0</v>
      </c>
      <c r="AL12" s="201">
        <v>0</v>
      </c>
      <c r="AM12" s="201">
        <v>55</v>
      </c>
      <c r="AN12" s="201">
        <v>0</v>
      </c>
      <c r="AO12">
        <v>0</v>
      </c>
      <c r="AP12" s="201">
        <v>68.459999999999994</v>
      </c>
      <c r="AQ12" s="201">
        <v>22.12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157.76</v>
      </c>
      <c r="L13" s="201">
        <v>63.09</v>
      </c>
      <c r="M13" s="201">
        <v>0</v>
      </c>
      <c r="N13" s="201">
        <v>28.44</v>
      </c>
      <c r="O13" s="201">
        <v>47.7</v>
      </c>
      <c r="P13" s="201">
        <v>64.47</v>
      </c>
      <c r="Q13" s="201">
        <v>5.25</v>
      </c>
      <c r="R13" s="201">
        <v>5.0599999999999996</v>
      </c>
      <c r="S13" s="201">
        <v>6.33</v>
      </c>
      <c r="T13" s="201">
        <v>0</v>
      </c>
      <c r="U13" s="201">
        <v>282.27</v>
      </c>
      <c r="V13" s="201">
        <v>2.81</v>
      </c>
      <c r="W13" s="201">
        <v>10.86</v>
      </c>
      <c r="X13" s="201">
        <v>36.36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55</v>
      </c>
      <c r="AJ13" s="201">
        <v>0</v>
      </c>
      <c r="AK13" s="201">
        <v>0</v>
      </c>
      <c r="AL13" s="201">
        <v>0</v>
      </c>
      <c r="AM13" s="201">
        <v>23</v>
      </c>
      <c r="AN13" s="201">
        <v>0</v>
      </c>
      <c r="AO13">
        <v>0</v>
      </c>
      <c r="AP13" s="201">
        <v>68.459999999999994</v>
      </c>
      <c r="AQ13" s="201">
        <v>22.12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157.76</v>
      </c>
      <c r="L14" s="201">
        <v>63.09</v>
      </c>
      <c r="M14" s="201">
        <v>0</v>
      </c>
      <c r="N14" s="201">
        <v>28.44</v>
      </c>
      <c r="O14" s="201">
        <v>47.7</v>
      </c>
      <c r="P14" s="201">
        <v>64.47</v>
      </c>
      <c r="Q14" s="201">
        <v>5.25</v>
      </c>
      <c r="R14" s="201">
        <v>5.0599999999999996</v>
      </c>
      <c r="S14" s="201">
        <v>6.33</v>
      </c>
      <c r="T14" s="201">
        <v>0</v>
      </c>
      <c r="U14" s="201">
        <v>282.27</v>
      </c>
      <c r="V14" s="201">
        <v>2.81</v>
      </c>
      <c r="W14" s="201">
        <v>10.86</v>
      </c>
      <c r="X14" s="201">
        <v>36.36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45</v>
      </c>
      <c r="AJ14" s="201">
        <v>0</v>
      </c>
      <c r="AK14" s="201">
        <v>0</v>
      </c>
      <c r="AL14" s="201">
        <v>0</v>
      </c>
      <c r="AM14" s="201">
        <v>23</v>
      </c>
      <c r="AN14" s="201">
        <v>0</v>
      </c>
      <c r="AO14">
        <v>0</v>
      </c>
      <c r="AP14" s="201">
        <v>68.459999999999994</v>
      </c>
      <c r="AQ14" s="201">
        <v>22.12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158.49</v>
      </c>
      <c r="L15" s="201">
        <v>63.09</v>
      </c>
      <c r="M15" s="201">
        <v>0</v>
      </c>
      <c r="N15" s="201">
        <v>28.44</v>
      </c>
      <c r="O15" s="201">
        <v>47.7</v>
      </c>
      <c r="P15" s="201">
        <v>64.47</v>
      </c>
      <c r="Q15" s="201">
        <v>5.25</v>
      </c>
      <c r="R15" s="201">
        <v>5.0599999999999996</v>
      </c>
      <c r="S15" s="201">
        <v>6.33</v>
      </c>
      <c r="T15" s="201">
        <v>0</v>
      </c>
      <c r="U15" s="201">
        <v>282.27</v>
      </c>
      <c r="V15" s="201">
        <v>2.81</v>
      </c>
      <c r="W15" s="201">
        <v>10.86</v>
      </c>
      <c r="X15" s="201">
        <v>36.36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45</v>
      </c>
      <c r="AJ15" s="201">
        <v>0</v>
      </c>
      <c r="AK15" s="201">
        <v>0</v>
      </c>
      <c r="AL15" s="201">
        <v>0</v>
      </c>
      <c r="AM15" s="201">
        <v>23</v>
      </c>
      <c r="AN15" s="201">
        <v>0</v>
      </c>
      <c r="AO15">
        <v>0</v>
      </c>
      <c r="AP15" s="201">
        <v>68.459999999999994</v>
      </c>
      <c r="AQ15" s="201">
        <v>22.12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158.49</v>
      </c>
      <c r="L16" s="201">
        <v>63.09</v>
      </c>
      <c r="M16" s="201">
        <v>0</v>
      </c>
      <c r="N16" s="201">
        <v>28.44</v>
      </c>
      <c r="O16" s="201">
        <v>47.7</v>
      </c>
      <c r="P16" s="201">
        <v>64.47</v>
      </c>
      <c r="Q16" s="201">
        <v>5.25</v>
      </c>
      <c r="R16" s="201">
        <v>5.0599999999999996</v>
      </c>
      <c r="S16" s="201">
        <v>6.33</v>
      </c>
      <c r="T16" s="201">
        <v>0</v>
      </c>
      <c r="U16" s="201">
        <v>282.27</v>
      </c>
      <c r="V16" s="201">
        <v>2.81</v>
      </c>
      <c r="W16" s="201">
        <v>10.86</v>
      </c>
      <c r="X16" s="201">
        <v>36.36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45</v>
      </c>
      <c r="AJ16" s="201">
        <v>0</v>
      </c>
      <c r="AK16" s="201">
        <v>0</v>
      </c>
      <c r="AL16" s="201">
        <v>0</v>
      </c>
      <c r="AM16" s="201">
        <v>23</v>
      </c>
      <c r="AN16" s="201">
        <v>0</v>
      </c>
      <c r="AO16">
        <v>0</v>
      </c>
      <c r="AP16" s="201">
        <v>68.459999999999994</v>
      </c>
      <c r="AQ16" s="201">
        <v>22.12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163.77000000000001</v>
      </c>
      <c r="L17" s="201">
        <v>63.09</v>
      </c>
      <c r="M17" s="201">
        <v>0</v>
      </c>
      <c r="N17" s="201">
        <v>28.44</v>
      </c>
      <c r="O17" s="201">
        <v>47.7</v>
      </c>
      <c r="P17" s="201">
        <v>64.47</v>
      </c>
      <c r="Q17" s="201">
        <v>5.25</v>
      </c>
      <c r="R17" s="201">
        <v>5.0599999999999996</v>
      </c>
      <c r="S17" s="201">
        <v>6.33</v>
      </c>
      <c r="T17" s="201">
        <v>0</v>
      </c>
      <c r="U17" s="201">
        <v>282.27</v>
      </c>
      <c r="V17" s="201">
        <v>2.76</v>
      </c>
      <c r="W17" s="201">
        <v>10.86</v>
      </c>
      <c r="X17" s="201">
        <v>36.36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45</v>
      </c>
      <c r="AJ17" s="201">
        <v>0</v>
      </c>
      <c r="AK17" s="201">
        <v>0</v>
      </c>
      <c r="AL17" s="201">
        <v>0</v>
      </c>
      <c r="AM17" s="201">
        <v>23</v>
      </c>
      <c r="AN17" s="201">
        <v>0</v>
      </c>
      <c r="AO17">
        <v>0</v>
      </c>
      <c r="AP17" s="201">
        <v>69.209999999999994</v>
      </c>
      <c r="AQ17" s="201">
        <v>22.12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158.49</v>
      </c>
      <c r="L18" s="201">
        <v>63.09</v>
      </c>
      <c r="M18" s="201">
        <v>0</v>
      </c>
      <c r="N18" s="201">
        <v>28.44</v>
      </c>
      <c r="O18" s="201">
        <v>47.7</v>
      </c>
      <c r="P18" s="201">
        <v>64.47</v>
      </c>
      <c r="Q18" s="201">
        <v>5.35</v>
      </c>
      <c r="R18" s="201">
        <v>5.0599999999999996</v>
      </c>
      <c r="S18" s="201">
        <v>6.48</v>
      </c>
      <c r="T18" s="201">
        <v>0</v>
      </c>
      <c r="U18" s="201">
        <v>282.27</v>
      </c>
      <c r="V18" s="201">
        <v>2.76</v>
      </c>
      <c r="W18" s="201">
        <v>10.86</v>
      </c>
      <c r="X18" s="201">
        <v>36.36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45</v>
      </c>
      <c r="AJ18" s="201">
        <v>0</v>
      </c>
      <c r="AK18" s="201">
        <v>0</v>
      </c>
      <c r="AL18" s="201">
        <v>0</v>
      </c>
      <c r="AM18" s="201">
        <v>23</v>
      </c>
      <c r="AN18" s="201">
        <v>0</v>
      </c>
      <c r="AO18">
        <v>0</v>
      </c>
      <c r="AP18" s="201">
        <v>69.209999999999994</v>
      </c>
      <c r="AQ18" s="201">
        <v>22.12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83.98</v>
      </c>
      <c r="L19" s="201">
        <v>33.79</v>
      </c>
      <c r="M19" s="201">
        <v>0</v>
      </c>
      <c r="N19" s="201">
        <v>28.44</v>
      </c>
      <c r="O19" s="201">
        <v>47.7</v>
      </c>
      <c r="P19" s="201">
        <v>64.47</v>
      </c>
      <c r="Q19" s="201">
        <v>5.25</v>
      </c>
      <c r="R19" s="201">
        <v>5.0599999999999996</v>
      </c>
      <c r="S19" s="201">
        <v>6.33</v>
      </c>
      <c r="T19" s="201">
        <v>0</v>
      </c>
      <c r="U19" s="201">
        <v>282.27</v>
      </c>
      <c r="V19" s="201">
        <v>2.76</v>
      </c>
      <c r="W19" s="201">
        <v>10.86</v>
      </c>
      <c r="X19" s="201">
        <v>36.36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45</v>
      </c>
      <c r="AJ19" s="201">
        <v>0</v>
      </c>
      <c r="AK19" s="201">
        <v>0</v>
      </c>
      <c r="AL19" s="201">
        <v>0</v>
      </c>
      <c r="AM19" s="201">
        <v>23</v>
      </c>
      <c r="AN19" s="201">
        <v>0</v>
      </c>
      <c r="AO19">
        <v>0</v>
      </c>
      <c r="AP19" s="201">
        <v>69.209999999999994</v>
      </c>
      <c r="AQ19" s="201">
        <v>22.12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83.98</v>
      </c>
      <c r="L20" s="201">
        <v>33.79</v>
      </c>
      <c r="M20" s="201">
        <v>0</v>
      </c>
      <c r="N20" s="201">
        <v>28.44</v>
      </c>
      <c r="O20" s="201">
        <v>47.7</v>
      </c>
      <c r="P20" s="201">
        <v>64.47</v>
      </c>
      <c r="Q20" s="201">
        <v>5.25</v>
      </c>
      <c r="R20" s="201">
        <v>5.0599999999999996</v>
      </c>
      <c r="S20" s="201">
        <v>6.33</v>
      </c>
      <c r="T20" s="201">
        <v>0</v>
      </c>
      <c r="U20" s="201">
        <v>282.27</v>
      </c>
      <c r="V20" s="201">
        <v>2.76</v>
      </c>
      <c r="W20" s="201">
        <v>10.86</v>
      </c>
      <c r="X20" s="201">
        <v>36.36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45</v>
      </c>
      <c r="AJ20" s="201">
        <v>0</v>
      </c>
      <c r="AK20" s="201">
        <v>0</v>
      </c>
      <c r="AL20" s="201">
        <v>0</v>
      </c>
      <c r="AM20" s="201">
        <v>23</v>
      </c>
      <c r="AN20" s="201">
        <v>0</v>
      </c>
      <c r="AO20">
        <v>0</v>
      </c>
      <c r="AP20" s="201">
        <v>69.209999999999994</v>
      </c>
      <c r="AQ20" s="201">
        <v>22.12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83.98</v>
      </c>
      <c r="L21" s="201">
        <v>33.79</v>
      </c>
      <c r="M21" s="201">
        <v>0</v>
      </c>
      <c r="N21" s="201">
        <v>28.44</v>
      </c>
      <c r="O21" s="201">
        <v>47.7</v>
      </c>
      <c r="P21" s="201">
        <v>64.47</v>
      </c>
      <c r="Q21" s="201">
        <v>5.25</v>
      </c>
      <c r="R21" s="201">
        <v>5.0599999999999996</v>
      </c>
      <c r="S21" s="201">
        <v>6.33</v>
      </c>
      <c r="T21" s="201">
        <v>0</v>
      </c>
      <c r="U21" s="201">
        <v>282.27</v>
      </c>
      <c r="V21" s="201">
        <v>2.76</v>
      </c>
      <c r="W21" s="201">
        <v>10.86</v>
      </c>
      <c r="X21" s="201">
        <v>36.36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45</v>
      </c>
      <c r="AJ21" s="201">
        <v>0</v>
      </c>
      <c r="AK21" s="201">
        <v>0</v>
      </c>
      <c r="AL21" s="201">
        <v>0</v>
      </c>
      <c r="AM21" s="201">
        <v>23</v>
      </c>
      <c r="AN21" s="201">
        <v>0</v>
      </c>
      <c r="AO21">
        <v>0</v>
      </c>
      <c r="AP21" s="201">
        <v>69.209999999999994</v>
      </c>
      <c r="AQ21" s="201">
        <v>22.12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83.98</v>
      </c>
      <c r="L22" s="201">
        <v>33.79</v>
      </c>
      <c r="M22" s="201">
        <v>0</v>
      </c>
      <c r="N22" s="201">
        <v>28.44</v>
      </c>
      <c r="O22" s="201">
        <v>47.7</v>
      </c>
      <c r="P22" s="201">
        <v>64.47</v>
      </c>
      <c r="Q22" s="201">
        <v>5.25</v>
      </c>
      <c r="R22" s="201">
        <v>5.0599999999999996</v>
      </c>
      <c r="S22" s="201">
        <v>6.33</v>
      </c>
      <c r="T22" s="201">
        <v>0</v>
      </c>
      <c r="U22" s="201">
        <v>282.27</v>
      </c>
      <c r="V22" s="201">
        <v>2.76</v>
      </c>
      <c r="W22" s="201">
        <v>10.86</v>
      </c>
      <c r="X22" s="201">
        <v>36.36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45</v>
      </c>
      <c r="AJ22" s="201">
        <v>0</v>
      </c>
      <c r="AK22" s="201">
        <v>0</v>
      </c>
      <c r="AL22" s="201">
        <v>0</v>
      </c>
      <c r="AM22" s="201">
        <v>23</v>
      </c>
      <c r="AN22" s="201">
        <v>0</v>
      </c>
      <c r="AO22">
        <v>0</v>
      </c>
      <c r="AP22" s="201">
        <v>69.209999999999994</v>
      </c>
      <c r="AQ22" s="201">
        <v>22.12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124.01</v>
      </c>
      <c r="L23" s="201">
        <v>33.79</v>
      </c>
      <c r="M23" s="201">
        <v>0</v>
      </c>
      <c r="N23" s="201">
        <v>28.44</v>
      </c>
      <c r="O23" s="201">
        <v>47.7</v>
      </c>
      <c r="P23" s="201">
        <v>64.47</v>
      </c>
      <c r="Q23" s="201">
        <v>5.25</v>
      </c>
      <c r="R23" s="201">
        <v>5.0599999999999996</v>
      </c>
      <c r="S23" s="201">
        <v>6.33</v>
      </c>
      <c r="T23" s="201">
        <v>0</v>
      </c>
      <c r="U23" s="201">
        <v>282.27</v>
      </c>
      <c r="V23" s="201">
        <v>2.76</v>
      </c>
      <c r="W23" s="201">
        <v>10.86</v>
      </c>
      <c r="X23" s="201">
        <v>36.36</v>
      </c>
      <c r="Y23" s="201">
        <v>0</v>
      </c>
      <c r="Z23">
        <v>0</v>
      </c>
      <c r="AA23" s="201">
        <v>8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23</v>
      </c>
      <c r="AN23" s="201">
        <v>0</v>
      </c>
      <c r="AO23">
        <v>0</v>
      </c>
      <c r="AP23" s="201">
        <v>69.209999999999994</v>
      </c>
      <c r="AQ23" s="201">
        <v>22.12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135.13999999999999</v>
      </c>
      <c r="L24" s="201">
        <v>35</v>
      </c>
      <c r="M24" s="201">
        <v>0</v>
      </c>
      <c r="N24" s="201">
        <v>28.44</v>
      </c>
      <c r="O24" s="201">
        <v>47.7</v>
      </c>
      <c r="P24" s="201">
        <v>64.47</v>
      </c>
      <c r="Q24" s="201">
        <v>5.25</v>
      </c>
      <c r="R24" s="201">
        <v>5.0599999999999996</v>
      </c>
      <c r="S24" s="201">
        <v>6.33</v>
      </c>
      <c r="T24" s="201">
        <v>0</v>
      </c>
      <c r="U24" s="201">
        <v>282.27</v>
      </c>
      <c r="V24" s="201">
        <v>2.76</v>
      </c>
      <c r="W24" s="201">
        <v>10.86</v>
      </c>
      <c r="X24" s="201">
        <v>36.36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23</v>
      </c>
      <c r="AN24" s="201">
        <v>0</v>
      </c>
      <c r="AO24">
        <v>0</v>
      </c>
      <c r="AP24" s="201">
        <v>69.209999999999994</v>
      </c>
      <c r="AQ24" s="201">
        <v>22.12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135.13999999999999</v>
      </c>
      <c r="L25" s="201">
        <v>35</v>
      </c>
      <c r="M25" s="201">
        <v>0</v>
      </c>
      <c r="N25" s="201">
        <v>28.44</v>
      </c>
      <c r="O25" s="201">
        <v>47.7</v>
      </c>
      <c r="P25" s="201">
        <v>64.47</v>
      </c>
      <c r="Q25" s="201">
        <v>5.25</v>
      </c>
      <c r="R25" s="201">
        <v>5.0599999999999996</v>
      </c>
      <c r="S25" s="201">
        <v>6.33</v>
      </c>
      <c r="T25" s="201">
        <v>0</v>
      </c>
      <c r="U25" s="201">
        <v>282.27</v>
      </c>
      <c r="V25" s="201">
        <v>2.76</v>
      </c>
      <c r="W25" s="201">
        <v>10.86</v>
      </c>
      <c r="X25" s="201">
        <v>36.36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23</v>
      </c>
      <c r="AN25" s="201">
        <v>0</v>
      </c>
      <c r="AO25">
        <v>0</v>
      </c>
      <c r="AP25" s="201">
        <v>68.459999999999994</v>
      </c>
      <c r="AQ25" s="201">
        <v>22.12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135.13999999999999</v>
      </c>
      <c r="L26" s="201">
        <v>35</v>
      </c>
      <c r="M26" s="201">
        <v>0</v>
      </c>
      <c r="N26" s="201">
        <v>28.44</v>
      </c>
      <c r="O26" s="201">
        <v>47.7</v>
      </c>
      <c r="P26" s="201">
        <v>64.47</v>
      </c>
      <c r="Q26" s="201">
        <v>5.25</v>
      </c>
      <c r="R26" s="201">
        <v>5.0599999999999996</v>
      </c>
      <c r="S26" s="201">
        <v>6.33</v>
      </c>
      <c r="T26" s="201">
        <v>0</v>
      </c>
      <c r="U26" s="201">
        <v>282.27</v>
      </c>
      <c r="V26" s="201">
        <v>2.76</v>
      </c>
      <c r="W26" s="201">
        <v>10.86</v>
      </c>
      <c r="X26" s="201">
        <v>36.36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23</v>
      </c>
      <c r="AN26" s="201">
        <v>0</v>
      </c>
      <c r="AO26">
        <v>0</v>
      </c>
      <c r="AP26" s="201">
        <v>68.459999999999994</v>
      </c>
      <c r="AQ26" s="201">
        <v>22.11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83.98</v>
      </c>
      <c r="L27" s="201">
        <v>35</v>
      </c>
      <c r="M27" s="201">
        <v>0</v>
      </c>
      <c r="N27" s="201">
        <v>28.44</v>
      </c>
      <c r="O27" s="201">
        <v>47.7</v>
      </c>
      <c r="P27" s="201">
        <v>64.47</v>
      </c>
      <c r="Q27" s="201">
        <v>5.35</v>
      </c>
      <c r="R27" s="201">
        <v>5.0599999999999996</v>
      </c>
      <c r="S27" s="201">
        <v>6.48</v>
      </c>
      <c r="T27" s="201">
        <v>0</v>
      </c>
      <c r="U27" s="201">
        <v>282.27</v>
      </c>
      <c r="V27" s="201">
        <v>2.76</v>
      </c>
      <c r="W27" s="201">
        <v>10.86</v>
      </c>
      <c r="X27" s="201">
        <v>36.36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23</v>
      </c>
      <c r="AN27" s="201">
        <v>0</v>
      </c>
      <c r="AO27">
        <v>0</v>
      </c>
      <c r="AP27" s="201">
        <v>68.459999999999994</v>
      </c>
      <c r="AQ27" s="201">
        <v>22.11</v>
      </c>
      <c r="AR27" s="201">
        <v>3.98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83.87</v>
      </c>
      <c r="L28" s="201">
        <v>35</v>
      </c>
      <c r="M28" s="201">
        <v>0</v>
      </c>
      <c r="N28" s="201">
        <v>28.44</v>
      </c>
      <c r="O28" s="201">
        <v>47.7</v>
      </c>
      <c r="P28" s="201">
        <v>64.47</v>
      </c>
      <c r="Q28" s="201">
        <v>5.35</v>
      </c>
      <c r="R28" s="201">
        <v>5.0599999999999996</v>
      </c>
      <c r="S28" s="201">
        <v>6.48</v>
      </c>
      <c r="T28" s="201">
        <v>0</v>
      </c>
      <c r="U28" s="201">
        <v>282.27</v>
      </c>
      <c r="V28" s="201">
        <v>2.76</v>
      </c>
      <c r="W28" s="201">
        <v>10.86</v>
      </c>
      <c r="X28" s="201">
        <v>36.36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23</v>
      </c>
      <c r="AN28" s="201">
        <v>0</v>
      </c>
      <c r="AO28">
        <v>0</v>
      </c>
      <c r="AP28" s="201">
        <v>68.459999999999994</v>
      </c>
      <c r="AQ28" s="201">
        <v>22.11</v>
      </c>
      <c r="AR28" s="201">
        <v>12.27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83.87</v>
      </c>
      <c r="L29" s="201">
        <v>35</v>
      </c>
      <c r="M29" s="201">
        <v>0</v>
      </c>
      <c r="N29" s="201">
        <v>28.44</v>
      </c>
      <c r="O29" s="201">
        <v>47.7</v>
      </c>
      <c r="P29" s="201">
        <v>64.47</v>
      </c>
      <c r="Q29" s="201">
        <v>5.35</v>
      </c>
      <c r="R29" s="201">
        <v>5.19</v>
      </c>
      <c r="S29" s="201">
        <v>6.48</v>
      </c>
      <c r="T29" s="201">
        <v>0</v>
      </c>
      <c r="U29" s="201">
        <v>282.27</v>
      </c>
      <c r="V29" s="201">
        <v>2.91</v>
      </c>
      <c r="W29" s="201">
        <v>10.86</v>
      </c>
      <c r="X29" s="201">
        <v>36.36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23</v>
      </c>
      <c r="AN29" s="201">
        <v>0</v>
      </c>
      <c r="AO29">
        <v>0</v>
      </c>
      <c r="AP29" s="201">
        <v>68.459999999999994</v>
      </c>
      <c r="AQ29" s="201">
        <v>22.11</v>
      </c>
      <c r="AR29" s="201">
        <v>13.27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83.87</v>
      </c>
      <c r="L30" s="201">
        <v>35</v>
      </c>
      <c r="M30" s="201">
        <v>0</v>
      </c>
      <c r="N30" s="201">
        <v>28.44</v>
      </c>
      <c r="O30" s="201">
        <v>47.7</v>
      </c>
      <c r="P30" s="201">
        <v>64.47</v>
      </c>
      <c r="Q30" s="201">
        <v>5.35</v>
      </c>
      <c r="R30" s="201">
        <v>5.19</v>
      </c>
      <c r="S30" s="201">
        <v>6.48</v>
      </c>
      <c r="T30" s="201">
        <v>0</v>
      </c>
      <c r="U30" s="201">
        <v>282.27</v>
      </c>
      <c r="V30" s="201">
        <v>2.91</v>
      </c>
      <c r="W30" s="201">
        <v>10.86</v>
      </c>
      <c r="X30" s="201">
        <v>36.36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23</v>
      </c>
      <c r="AN30" s="201">
        <v>0</v>
      </c>
      <c r="AO30">
        <v>0</v>
      </c>
      <c r="AP30" s="201">
        <v>68.459999999999994</v>
      </c>
      <c r="AQ30" s="201">
        <v>22.11</v>
      </c>
      <c r="AR30" s="201">
        <v>16.350000000000001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83.86</v>
      </c>
      <c r="L31" s="201">
        <v>35</v>
      </c>
      <c r="M31" s="201">
        <v>0</v>
      </c>
      <c r="N31" s="201">
        <v>28.44</v>
      </c>
      <c r="O31" s="201">
        <v>47.7</v>
      </c>
      <c r="P31" s="201">
        <v>64.47</v>
      </c>
      <c r="Q31" s="201">
        <v>5.35</v>
      </c>
      <c r="R31" s="201">
        <v>5.19</v>
      </c>
      <c r="S31" s="201">
        <v>6.48</v>
      </c>
      <c r="T31" s="201">
        <v>0</v>
      </c>
      <c r="U31" s="201">
        <v>282.27</v>
      </c>
      <c r="V31" s="201">
        <v>2.91</v>
      </c>
      <c r="W31" s="201">
        <v>10.86</v>
      </c>
      <c r="X31" s="201">
        <v>36.36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23</v>
      </c>
      <c r="AN31" s="201">
        <v>0</v>
      </c>
      <c r="AO31">
        <v>0</v>
      </c>
      <c r="AP31" s="201">
        <v>68.459999999999994</v>
      </c>
      <c r="AQ31" s="201">
        <v>22.11</v>
      </c>
      <c r="AR31" s="201">
        <v>15.35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83.87</v>
      </c>
      <c r="L32" s="201">
        <v>35</v>
      </c>
      <c r="M32" s="201">
        <v>0</v>
      </c>
      <c r="N32" s="201">
        <v>28.44</v>
      </c>
      <c r="O32" s="201">
        <v>47.7</v>
      </c>
      <c r="P32" s="201">
        <v>64.47</v>
      </c>
      <c r="Q32" s="201">
        <v>5.35</v>
      </c>
      <c r="R32" s="201">
        <v>5.19</v>
      </c>
      <c r="S32" s="201">
        <v>6.48</v>
      </c>
      <c r="T32" s="201">
        <v>0</v>
      </c>
      <c r="U32" s="201">
        <v>282.27</v>
      </c>
      <c r="V32" s="201">
        <v>2.91</v>
      </c>
      <c r="W32" s="201">
        <v>10.86</v>
      </c>
      <c r="X32" s="201">
        <v>36.36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23</v>
      </c>
      <c r="AN32" s="201">
        <v>0</v>
      </c>
      <c r="AO32">
        <v>0</v>
      </c>
      <c r="AP32" s="201">
        <v>68.459999999999994</v>
      </c>
      <c r="AQ32" s="201">
        <v>22.11</v>
      </c>
      <c r="AR32" s="201">
        <v>15.35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84.94</v>
      </c>
      <c r="L33" s="201">
        <v>35</v>
      </c>
      <c r="M33" s="201">
        <v>0</v>
      </c>
      <c r="N33" s="201">
        <v>28.44</v>
      </c>
      <c r="O33" s="201">
        <v>47.7</v>
      </c>
      <c r="P33" s="201">
        <v>64.47</v>
      </c>
      <c r="Q33" s="201">
        <v>5.35</v>
      </c>
      <c r="R33" s="201">
        <v>5.19</v>
      </c>
      <c r="S33" s="201">
        <v>6.48</v>
      </c>
      <c r="T33" s="201">
        <v>0</v>
      </c>
      <c r="U33" s="201">
        <v>282.27</v>
      </c>
      <c r="V33" s="201">
        <v>2.91</v>
      </c>
      <c r="W33" s="201">
        <v>10.86</v>
      </c>
      <c r="X33" s="201">
        <v>36.36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23</v>
      </c>
      <c r="AN33" s="201">
        <v>0</v>
      </c>
      <c r="AO33">
        <v>0</v>
      </c>
      <c r="AP33" s="201">
        <v>68.459999999999994</v>
      </c>
      <c r="AQ33" s="201">
        <v>22.11</v>
      </c>
      <c r="AR33" s="201">
        <v>17.350000000000001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84.94</v>
      </c>
      <c r="L34" s="201">
        <v>35</v>
      </c>
      <c r="M34" s="201">
        <v>0</v>
      </c>
      <c r="N34" s="201">
        <v>28.44</v>
      </c>
      <c r="O34" s="201">
        <v>47.7</v>
      </c>
      <c r="P34" s="201">
        <v>64.47</v>
      </c>
      <c r="Q34" s="201">
        <v>2.9</v>
      </c>
      <c r="R34" s="201">
        <v>5.19</v>
      </c>
      <c r="S34" s="201">
        <v>6.48</v>
      </c>
      <c r="T34" s="201">
        <v>0</v>
      </c>
      <c r="U34" s="201">
        <v>282.27</v>
      </c>
      <c r="V34" s="201">
        <v>2.91</v>
      </c>
      <c r="W34" s="201">
        <v>10.86</v>
      </c>
      <c r="X34" s="201">
        <v>36.36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23</v>
      </c>
      <c r="AN34" s="201">
        <v>0</v>
      </c>
      <c r="AO34">
        <v>0</v>
      </c>
      <c r="AP34" s="201">
        <v>68.459999999999994</v>
      </c>
      <c r="AQ34" s="201">
        <v>11.6</v>
      </c>
      <c r="AR34" s="201">
        <v>17.350000000000001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85.29</v>
      </c>
      <c r="L35" s="201">
        <v>35</v>
      </c>
      <c r="M35" s="201">
        <v>0</v>
      </c>
      <c r="N35" s="201">
        <v>28.44</v>
      </c>
      <c r="O35" s="201">
        <v>47.7</v>
      </c>
      <c r="P35" s="201">
        <v>64.47</v>
      </c>
      <c r="Q35" s="201">
        <v>2.98</v>
      </c>
      <c r="R35" s="201">
        <v>5.19</v>
      </c>
      <c r="S35" s="201">
        <v>6.47</v>
      </c>
      <c r="T35" s="201">
        <v>0</v>
      </c>
      <c r="U35" s="201">
        <v>282.27</v>
      </c>
      <c r="V35" s="201">
        <v>2.91</v>
      </c>
      <c r="W35" s="201">
        <v>10.86</v>
      </c>
      <c r="X35" s="201">
        <v>36.36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23</v>
      </c>
      <c r="AN35" s="201">
        <v>0</v>
      </c>
      <c r="AO35">
        <v>0</v>
      </c>
      <c r="AP35" s="201">
        <v>68.459999999999994</v>
      </c>
      <c r="AQ35" s="201">
        <v>14.64</v>
      </c>
      <c r="AR35" s="201">
        <v>17.350000000000001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85.29</v>
      </c>
      <c r="L36" s="201">
        <v>35</v>
      </c>
      <c r="M36" s="201">
        <v>0</v>
      </c>
      <c r="N36" s="201">
        <v>28.44</v>
      </c>
      <c r="O36" s="201">
        <v>47.7</v>
      </c>
      <c r="P36" s="201">
        <v>64.47</v>
      </c>
      <c r="Q36" s="201">
        <v>2.98</v>
      </c>
      <c r="R36" s="201">
        <v>5.19</v>
      </c>
      <c r="S36" s="201">
        <v>6.47</v>
      </c>
      <c r="T36" s="201">
        <v>0</v>
      </c>
      <c r="U36" s="201">
        <v>282.27</v>
      </c>
      <c r="V36" s="201">
        <v>2.91</v>
      </c>
      <c r="W36" s="201">
        <v>10.86</v>
      </c>
      <c r="X36" s="201">
        <v>36.36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23</v>
      </c>
      <c r="AN36" s="201">
        <v>0</v>
      </c>
      <c r="AO36">
        <v>0</v>
      </c>
      <c r="AP36" s="201">
        <v>68.459999999999994</v>
      </c>
      <c r="AQ36" s="201">
        <v>14.64</v>
      </c>
      <c r="AR36" s="201">
        <v>17.350000000000001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85.29</v>
      </c>
      <c r="L37" s="201">
        <v>34.299999999999997</v>
      </c>
      <c r="M37" s="201">
        <v>0</v>
      </c>
      <c r="N37" s="201">
        <v>28.44</v>
      </c>
      <c r="O37" s="201">
        <v>47.7</v>
      </c>
      <c r="P37" s="201">
        <v>64.47</v>
      </c>
      <c r="Q37" s="201">
        <v>2.98</v>
      </c>
      <c r="R37" s="201">
        <v>5.19</v>
      </c>
      <c r="S37" s="201">
        <v>6.47</v>
      </c>
      <c r="T37" s="201">
        <v>0</v>
      </c>
      <c r="U37" s="201">
        <v>282.27</v>
      </c>
      <c r="V37" s="201">
        <v>2.91</v>
      </c>
      <c r="W37" s="201">
        <v>5.79</v>
      </c>
      <c r="X37" s="201">
        <v>18.690000000000001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23</v>
      </c>
      <c r="AN37" s="201">
        <v>0</v>
      </c>
      <c r="AO37">
        <v>0</v>
      </c>
      <c r="AP37" s="201">
        <v>67.180000000000007</v>
      </c>
      <c r="AQ37" s="201">
        <v>14.64</v>
      </c>
      <c r="AR37" s="201">
        <v>17.350000000000001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85.29</v>
      </c>
      <c r="L38" s="201">
        <v>34.299999999999997</v>
      </c>
      <c r="M38" s="201">
        <v>0</v>
      </c>
      <c r="N38" s="201">
        <v>28.44</v>
      </c>
      <c r="O38" s="201">
        <v>47.7</v>
      </c>
      <c r="P38" s="201">
        <v>64.47</v>
      </c>
      <c r="Q38" s="201">
        <v>2.98</v>
      </c>
      <c r="R38" s="201">
        <v>5.19</v>
      </c>
      <c r="S38" s="201">
        <v>6.47</v>
      </c>
      <c r="T38" s="201">
        <v>0</v>
      </c>
      <c r="U38" s="201">
        <v>282.27</v>
      </c>
      <c r="V38" s="201">
        <v>2.91</v>
      </c>
      <c r="W38" s="201">
        <v>6.26</v>
      </c>
      <c r="X38" s="201">
        <v>18.690000000000001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23</v>
      </c>
      <c r="AN38" s="201">
        <v>0</v>
      </c>
      <c r="AO38">
        <v>0</v>
      </c>
      <c r="AP38" s="201">
        <v>67.180000000000007</v>
      </c>
      <c r="AQ38" s="201">
        <v>14.64</v>
      </c>
      <c r="AR38" s="201">
        <v>18.75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85.29</v>
      </c>
      <c r="L39" s="201">
        <v>34.299999999999997</v>
      </c>
      <c r="M39" s="201">
        <v>0</v>
      </c>
      <c r="N39" s="201">
        <v>28.44</v>
      </c>
      <c r="O39" s="201">
        <v>47.7</v>
      </c>
      <c r="P39" s="201">
        <v>64.47</v>
      </c>
      <c r="Q39" s="201">
        <v>2.98</v>
      </c>
      <c r="R39" s="201">
        <v>5.19</v>
      </c>
      <c r="S39" s="201">
        <v>6.47</v>
      </c>
      <c r="T39" s="201">
        <v>0</v>
      </c>
      <c r="U39" s="201">
        <v>282.27</v>
      </c>
      <c r="V39" s="201">
        <v>2.91</v>
      </c>
      <c r="W39" s="201">
        <v>10.86</v>
      </c>
      <c r="X39" s="201">
        <v>36.36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23</v>
      </c>
      <c r="AN39" s="201">
        <v>0</v>
      </c>
      <c r="AO39">
        <v>0</v>
      </c>
      <c r="AP39" s="201">
        <v>32.82</v>
      </c>
      <c r="AQ39" s="201">
        <v>14.64</v>
      </c>
      <c r="AR39" s="201">
        <v>20.75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85.29</v>
      </c>
      <c r="L40" s="201">
        <v>34.299999999999997</v>
      </c>
      <c r="M40" s="201">
        <v>0</v>
      </c>
      <c r="N40" s="201">
        <v>28.44</v>
      </c>
      <c r="O40" s="201">
        <v>47.7</v>
      </c>
      <c r="P40" s="201">
        <v>64.47</v>
      </c>
      <c r="Q40" s="201">
        <v>2.98</v>
      </c>
      <c r="R40" s="201">
        <v>5.19</v>
      </c>
      <c r="S40" s="201">
        <v>6.47</v>
      </c>
      <c r="T40" s="201">
        <v>0</v>
      </c>
      <c r="U40" s="201">
        <v>282.27</v>
      </c>
      <c r="V40" s="201">
        <v>2.91</v>
      </c>
      <c r="W40" s="201">
        <v>10.86</v>
      </c>
      <c r="X40" s="201">
        <v>36.36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23</v>
      </c>
      <c r="AN40" s="201">
        <v>0</v>
      </c>
      <c r="AO40">
        <v>0</v>
      </c>
      <c r="AP40" s="201">
        <v>32.82</v>
      </c>
      <c r="AQ40" s="201">
        <v>14.64</v>
      </c>
      <c r="AR40" s="201">
        <v>20.75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83.24</v>
      </c>
      <c r="L41" s="201">
        <v>34.299999999999997</v>
      </c>
      <c r="M41" s="201">
        <v>0</v>
      </c>
      <c r="N41" s="201">
        <v>27.99</v>
      </c>
      <c r="O41" s="201">
        <v>46.94</v>
      </c>
      <c r="P41" s="201">
        <v>63.45</v>
      </c>
      <c r="Q41" s="201">
        <v>2.98</v>
      </c>
      <c r="R41" s="201">
        <v>5.19</v>
      </c>
      <c r="S41" s="201">
        <v>6.47</v>
      </c>
      <c r="T41" s="201">
        <v>0</v>
      </c>
      <c r="U41" s="201">
        <v>277.83999999999997</v>
      </c>
      <c r="V41" s="201">
        <v>2.71</v>
      </c>
      <c r="W41" s="201">
        <v>10.69</v>
      </c>
      <c r="X41" s="201">
        <v>35.79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23</v>
      </c>
      <c r="AN41" s="201">
        <v>0</v>
      </c>
      <c r="AO41">
        <v>0</v>
      </c>
      <c r="AP41" s="201">
        <v>32.82</v>
      </c>
      <c r="AQ41" s="201">
        <v>14.64</v>
      </c>
      <c r="AR41" s="201">
        <v>20.75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81.45</v>
      </c>
      <c r="L42" s="201">
        <v>34.299999999999997</v>
      </c>
      <c r="M42" s="201">
        <v>0</v>
      </c>
      <c r="N42" s="201">
        <v>27.38</v>
      </c>
      <c r="O42" s="201">
        <v>45.94</v>
      </c>
      <c r="P42" s="201">
        <v>62.07</v>
      </c>
      <c r="Q42" s="201">
        <v>2.98</v>
      </c>
      <c r="R42" s="201">
        <v>5.19</v>
      </c>
      <c r="S42" s="201">
        <v>6.47</v>
      </c>
      <c r="T42" s="201">
        <v>0</v>
      </c>
      <c r="U42" s="201">
        <v>271.83</v>
      </c>
      <c r="V42" s="201">
        <v>2.65</v>
      </c>
      <c r="W42" s="201">
        <v>10.46</v>
      </c>
      <c r="X42" s="201">
        <v>35.020000000000003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23</v>
      </c>
      <c r="AN42" s="201">
        <v>0</v>
      </c>
      <c r="AO42">
        <v>0</v>
      </c>
      <c r="AP42" s="201">
        <v>32.82</v>
      </c>
      <c r="AQ42" s="201">
        <v>14.64</v>
      </c>
      <c r="AR42" s="201">
        <v>20.75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84.53</v>
      </c>
      <c r="L43" s="201">
        <v>34.33</v>
      </c>
      <c r="M43" s="201">
        <v>0</v>
      </c>
      <c r="N43" s="201">
        <v>28.44</v>
      </c>
      <c r="O43" s="201">
        <v>47.7</v>
      </c>
      <c r="P43" s="201">
        <v>64.47</v>
      </c>
      <c r="Q43" s="201">
        <v>2.8</v>
      </c>
      <c r="R43" s="201">
        <v>4.53</v>
      </c>
      <c r="S43" s="201">
        <v>6.25</v>
      </c>
      <c r="T43" s="201">
        <v>0</v>
      </c>
      <c r="U43" s="201">
        <v>281.52999999999997</v>
      </c>
      <c r="V43" s="201">
        <v>2.81</v>
      </c>
      <c r="W43" s="201">
        <v>10.86</v>
      </c>
      <c r="X43" s="201">
        <v>36.36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23</v>
      </c>
      <c r="AN43" s="201">
        <v>0</v>
      </c>
      <c r="AO43">
        <v>0</v>
      </c>
      <c r="AP43" s="201">
        <v>32.82</v>
      </c>
      <c r="AQ43" s="201">
        <v>11.29</v>
      </c>
      <c r="AR43" s="201">
        <v>20.75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84.53</v>
      </c>
      <c r="L44" s="201">
        <v>34.33</v>
      </c>
      <c r="M44" s="201">
        <v>0</v>
      </c>
      <c r="N44" s="201">
        <v>28.44</v>
      </c>
      <c r="O44" s="201">
        <v>47.7</v>
      </c>
      <c r="P44" s="201">
        <v>64.47</v>
      </c>
      <c r="Q44" s="201">
        <v>2.8</v>
      </c>
      <c r="R44" s="201">
        <v>5.01</v>
      </c>
      <c r="S44" s="201">
        <v>6.25</v>
      </c>
      <c r="T44" s="201">
        <v>0</v>
      </c>
      <c r="U44" s="201">
        <v>282.27</v>
      </c>
      <c r="V44" s="201">
        <v>2.81</v>
      </c>
      <c r="W44" s="201">
        <v>10.86</v>
      </c>
      <c r="X44" s="201">
        <v>36.36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23</v>
      </c>
      <c r="AN44" s="201">
        <v>0</v>
      </c>
      <c r="AO44">
        <v>0</v>
      </c>
      <c r="AP44" s="201">
        <v>43.44</v>
      </c>
      <c r="AQ44" s="201">
        <v>11.24</v>
      </c>
      <c r="AR44" s="201">
        <v>20.75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84.53</v>
      </c>
      <c r="L45" s="201">
        <v>34.33</v>
      </c>
      <c r="M45" s="201">
        <v>0</v>
      </c>
      <c r="N45" s="201">
        <v>28.44</v>
      </c>
      <c r="O45" s="201">
        <v>47.7</v>
      </c>
      <c r="P45" s="201">
        <v>64.47</v>
      </c>
      <c r="Q45" s="201">
        <v>2.8</v>
      </c>
      <c r="R45" s="201">
        <v>5.01</v>
      </c>
      <c r="S45" s="201">
        <v>2.8</v>
      </c>
      <c r="T45" s="201">
        <v>0</v>
      </c>
      <c r="U45" s="201">
        <v>282.27</v>
      </c>
      <c r="V45" s="201">
        <v>2.81</v>
      </c>
      <c r="W45" s="201">
        <v>10.86</v>
      </c>
      <c r="X45" s="201">
        <v>36.36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23</v>
      </c>
      <c r="AN45" s="201">
        <v>0</v>
      </c>
      <c r="AO45">
        <v>0</v>
      </c>
      <c r="AP45" s="201">
        <v>43.44</v>
      </c>
      <c r="AQ45" s="201">
        <v>11.24</v>
      </c>
      <c r="AR45" s="201">
        <v>21.75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83.86</v>
      </c>
      <c r="L46" s="201">
        <v>32.619999999999997</v>
      </c>
      <c r="M46" s="201">
        <v>0</v>
      </c>
      <c r="N46" s="201">
        <v>28.44</v>
      </c>
      <c r="O46" s="201">
        <v>47.7</v>
      </c>
      <c r="P46" s="201">
        <v>64.47</v>
      </c>
      <c r="Q46" s="201">
        <v>2.8</v>
      </c>
      <c r="R46" s="201">
        <v>5.01</v>
      </c>
      <c r="S46" s="201">
        <v>2.8</v>
      </c>
      <c r="T46" s="201">
        <v>0</v>
      </c>
      <c r="U46" s="201">
        <v>282.27</v>
      </c>
      <c r="V46" s="201">
        <v>2.81</v>
      </c>
      <c r="W46" s="201">
        <v>10.86</v>
      </c>
      <c r="X46" s="201">
        <v>36.36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23</v>
      </c>
      <c r="AN46" s="201">
        <v>0</v>
      </c>
      <c r="AO46">
        <v>0</v>
      </c>
      <c r="AP46" s="201">
        <v>68.459999999999994</v>
      </c>
      <c r="AQ46" s="201">
        <v>11.24</v>
      </c>
      <c r="AR46" s="201">
        <v>21.75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83.86</v>
      </c>
      <c r="L47" s="201">
        <v>32.619999999999997</v>
      </c>
      <c r="M47" s="201">
        <v>0</v>
      </c>
      <c r="N47" s="201">
        <v>28.44</v>
      </c>
      <c r="O47" s="201">
        <v>47.7</v>
      </c>
      <c r="P47" s="201">
        <v>64.47</v>
      </c>
      <c r="Q47" s="201">
        <v>2.9</v>
      </c>
      <c r="R47" s="201">
        <v>2.9</v>
      </c>
      <c r="S47" s="201">
        <v>2.8</v>
      </c>
      <c r="T47" s="201">
        <v>0</v>
      </c>
      <c r="U47" s="201">
        <v>282.27</v>
      </c>
      <c r="V47" s="201">
        <v>2.81</v>
      </c>
      <c r="W47" s="201">
        <v>10.86</v>
      </c>
      <c r="X47" s="201">
        <v>36.36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23</v>
      </c>
      <c r="AN47" s="201">
        <v>0</v>
      </c>
      <c r="AO47">
        <v>0</v>
      </c>
      <c r="AP47" s="201">
        <v>68.459999999999994</v>
      </c>
      <c r="AQ47" s="201">
        <v>11.58</v>
      </c>
      <c r="AR47" s="201">
        <v>21.75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83.86</v>
      </c>
      <c r="L48" s="201">
        <v>32.619999999999997</v>
      </c>
      <c r="M48" s="201">
        <v>0</v>
      </c>
      <c r="N48" s="201">
        <v>28.44</v>
      </c>
      <c r="O48" s="201">
        <v>47.7</v>
      </c>
      <c r="P48" s="201">
        <v>64.47</v>
      </c>
      <c r="Q48" s="201">
        <v>2.9</v>
      </c>
      <c r="R48" s="201">
        <v>2.9</v>
      </c>
      <c r="S48" s="201">
        <v>2.8</v>
      </c>
      <c r="T48" s="201">
        <v>0</v>
      </c>
      <c r="U48" s="201">
        <v>282.27</v>
      </c>
      <c r="V48" s="201">
        <v>2.81</v>
      </c>
      <c r="W48" s="201">
        <v>10.86</v>
      </c>
      <c r="X48" s="201">
        <v>36.36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23</v>
      </c>
      <c r="AN48" s="201">
        <v>0</v>
      </c>
      <c r="AO48">
        <v>0</v>
      </c>
      <c r="AP48" s="201">
        <v>68.459999999999994</v>
      </c>
      <c r="AQ48" s="201">
        <v>11.58</v>
      </c>
      <c r="AR48" s="201">
        <v>21.75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83.26</v>
      </c>
      <c r="L49" s="201">
        <v>32.619999999999997</v>
      </c>
      <c r="M49" s="201">
        <v>0</v>
      </c>
      <c r="N49" s="201">
        <v>28.44</v>
      </c>
      <c r="O49" s="201">
        <v>47.7</v>
      </c>
      <c r="P49" s="201">
        <v>64.47</v>
      </c>
      <c r="Q49" s="201">
        <v>2.9</v>
      </c>
      <c r="R49" s="201">
        <v>2.9</v>
      </c>
      <c r="S49" s="201">
        <v>2.8</v>
      </c>
      <c r="T49" s="201">
        <v>0</v>
      </c>
      <c r="U49" s="201">
        <v>282.27</v>
      </c>
      <c r="V49" s="201">
        <v>2.81</v>
      </c>
      <c r="W49" s="201">
        <v>10.86</v>
      </c>
      <c r="X49" s="201">
        <v>36.36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68.459999999999994</v>
      </c>
      <c r="AQ49" s="201">
        <v>11.58</v>
      </c>
      <c r="AR49" s="201">
        <v>21.75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83.87</v>
      </c>
      <c r="L50" s="201">
        <v>32.619999999999997</v>
      </c>
      <c r="M50" s="201">
        <v>0</v>
      </c>
      <c r="N50" s="201">
        <v>28.44</v>
      </c>
      <c r="O50" s="201">
        <v>47.7</v>
      </c>
      <c r="P50" s="201">
        <v>64.47</v>
      </c>
      <c r="Q50" s="201">
        <v>2.9</v>
      </c>
      <c r="R50" s="201">
        <v>2.9</v>
      </c>
      <c r="S50" s="201">
        <v>2.8</v>
      </c>
      <c r="T50" s="201">
        <v>0</v>
      </c>
      <c r="U50" s="201">
        <v>282.27</v>
      </c>
      <c r="V50" s="201">
        <v>2.81</v>
      </c>
      <c r="W50" s="201">
        <v>10.86</v>
      </c>
      <c r="X50" s="201">
        <v>36.36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68.459999999999994</v>
      </c>
      <c r="AQ50" s="201">
        <v>11.58</v>
      </c>
      <c r="AR50" s="201">
        <v>21.75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84.95</v>
      </c>
      <c r="L51" s="201">
        <v>33.79</v>
      </c>
      <c r="M51" s="201">
        <v>0</v>
      </c>
      <c r="N51" s="201">
        <v>28.44</v>
      </c>
      <c r="O51" s="201">
        <v>47.7</v>
      </c>
      <c r="P51" s="201">
        <v>64.47</v>
      </c>
      <c r="Q51" s="201">
        <v>2.9</v>
      </c>
      <c r="R51" s="201">
        <v>2.9</v>
      </c>
      <c r="S51" s="201">
        <v>2.8</v>
      </c>
      <c r="T51" s="201">
        <v>0</v>
      </c>
      <c r="U51" s="201">
        <v>282.27</v>
      </c>
      <c r="V51" s="201">
        <v>2.81</v>
      </c>
      <c r="W51" s="201">
        <v>6.76</v>
      </c>
      <c r="X51" s="201">
        <v>24.13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68.459999999999994</v>
      </c>
      <c r="AQ51" s="201">
        <v>11.58</v>
      </c>
      <c r="AR51" s="201">
        <v>23.75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84.95</v>
      </c>
      <c r="L52" s="201">
        <v>33.79</v>
      </c>
      <c r="M52" s="201">
        <v>0</v>
      </c>
      <c r="N52" s="201">
        <v>28.44</v>
      </c>
      <c r="O52" s="201">
        <v>47.7</v>
      </c>
      <c r="P52" s="201">
        <v>64.47</v>
      </c>
      <c r="Q52" s="201">
        <v>2.9</v>
      </c>
      <c r="R52" s="201">
        <v>2.9</v>
      </c>
      <c r="S52" s="201">
        <v>2.8</v>
      </c>
      <c r="T52" s="201">
        <v>0</v>
      </c>
      <c r="U52" s="201">
        <v>282.27</v>
      </c>
      <c r="V52" s="201">
        <v>2.81</v>
      </c>
      <c r="W52" s="201">
        <v>6.76</v>
      </c>
      <c r="X52" s="201">
        <v>20.27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68.459999999999994</v>
      </c>
      <c r="AQ52" s="201">
        <v>11.58</v>
      </c>
      <c r="AR52" s="201">
        <v>23.75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84.95</v>
      </c>
      <c r="L53" s="201">
        <v>33.79</v>
      </c>
      <c r="M53" s="201">
        <v>0</v>
      </c>
      <c r="N53" s="201">
        <v>28.44</v>
      </c>
      <c r="O53" s="201">
        <v>47.7</v>
      </c>
      <c r="P53" s="201">
        <v>64.47</v>
      </c>
      <c r="Q53" s="201">
        <v>2.9</v>
      </c>
      <c r="R53" s="201">
        <v>2.9</v>
      </c>
      <c r="S53" s="201">
        <v>2.8</v>
      </c>
      <c r="T53" s="201">
        <v>0</v>
      </c>
      <c r="U53" s="201">
        <v>282.27</v>
      </c>
      <c r="V53" s="201">
        <v>2.81</v>
      </c>
      <c r="W53" s="201">
        <v>6.76</v>
      </c>
      <c r="X53" s="201">
        <v>20.27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68.459999999999994</v>
      </c>
      <c r="AQ53" s="201">
        <v>11.58</v>
      </c>
      <c r="AR53" s="201">
        <v>23.75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84.95</v>
      </c>
      <c r="L54" s="201">
        <v>33.79</v>
      </c>
      <c r="M54" s="201">
        <v>0</v>
      </c>
      <c r="N54" s="201">
        <v>28.44</v>
      </c>
      <c r="O54" s="201">
        <v>47.7</v>
      </c>
      <c r="P54" s="201">
        <v>64.47</v>
      </c>
      <c r="Q54" s="201">
        <v>2.9</v>
      </c>
      <c r="R54" s="201">
        <v>2.9</v>
      </c>
      <c r="S54" s="201">
        <v>2.8</v>
      </c>
      <c r="T54" s="201">
        <v>0</v>
      </c>
      <c r="U54" s="201">
        <v>282.27</v>
      </c>
      <c r="V54" s="201">
        <v>2.81</v>
      </c>
      <c r="W54" s="201">
        <v>6.76</v>
      </c>
      <c r="X54" s="201">
        <v>24.13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68.459999999999994</v>
      </c>
      <c r="AQ54" s="201">
        <v>11.58</v>
      </c>
      <c r="AR54" s="201">
        <v>23.25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82</v>
      </c>
      <c r="L55" s="201">
        <v>33.78</v>
      </c>
      <c r="M55" s="201">
        <v>0</v>
      </c>
      <c r="N55" s="201">
        <v>28.44</v>
      </c>
      <c r="O55" s="201">
        <v>47.7</v>
      </c>
      <c r="P55" s="201">
        <v>64.47</v>
      </c>
      <c r="Q55" s="201">
        <v>2.9</v>
      </c>
      <c r="R55" s="201">
        <v>2.8</v>
      </c>
      <c r="S55" s="201">
        <v>2.8</v>
      </c>
      <c r="T55" s="201">
        <v>0</v>
      </c>
      <c r="U55" s="201">
        <v>282.27</v>
      </c>
      <c r="V55" s="201">
        <v>2.71</v>
      </c>
      <c r="W55" s="201">
        <v>6.76</v>
      </c>
      <c r="X55" s="201">
        <v>20.27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68.459999999999994</v>
      </c>
      <c r="AQ55" s="201">
        <v>11.58</v>
      </c>
      <c r="AR55" s="201">
        <v>23.25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82</v>
      </c>
      <c r="L56" s="201">
        <v>33.79</v>
      </c>
      <c r="M56" s="201">
        <v>0</v>
      </c>
      <c r="N56" s="201">
        <v>28.44</v>
      </c>
      <c r="O56" s="201">
        <v>47.7</v>
      </c>
      <c r="P56" s="201">
        <v>64.47</v>
      </c>
      <c r="Q56" s="201">
        <v>2.9</v>
      </c>
      <c r="R56" s="201">
        <v>2.8</v>
      </c>
      <c r="S56" s="201">
        <v>2.8</v>
      </c>
      <c r="T56" s="201">
        <v>0</v>
      </c>
      <c r="U56" s="201">
        <v>282.27</v>
      </c>
      <c r="V56" s="201">
        <v>2.71</v>
      </c>
      <c r="W56" s="201">
        <v>6.76</v>
      </c>
      <c r="X56" s="201">
        <v>20.27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68.459999999999994</v>
      </c>
      <c r="AQ56" s="201">
        <v>11.58</v>
      </c>
      <c r="AR56" s="201">
        <v>23.25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86.88</v>
      </c>
      <c r="L57" s="201">
        <v>33.79</v>
      </c>
      <c r="M57" s="201">
        <v>0</v>
      </c>
      <c r="N57" s="201">
        <v>28.44</v>
      </c>
      <c r="O57" s="201">
        <v>47.7</v>
      </c>
      <c r="P57" s="201">
        <v>64.47</v>
      </c>
      <c r="Q57" s="201">
        <v>5.35</v>
      </c>
      <c r="R57" s="201">
        <v>9.33</v>
      </c>
      <c r="S57" s="201">
        <v>6.48</v>
      </c>
      <c r="T57" s="201">
        <v>0</v>
      </c>
      <c r="U57" s="201">
        <v>282.27</v>
      </c>
      <c r="V57" s="201">
        <v>2.93</v>
      </c>
      <c r="W57" s="201">
        <v>10.86</v>
      </c>
      <c r="X57" s="201">
        <v>36.36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68.459999999999994</v>
      </c>
      <c r="AQ57" s="201">
        <v>22.12</v>
      </c>
      <c r="AR57" s="201">
        <v>23.25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91.7</v>
      </c>
      <c r="L58" s="201">
        <v>33.79</v>
      </c>
      <c r="M58" s="201">
        <v>0</v>
      </c>
      <c r="N58" s="201">
        <v>28.44</v>
      </c>
      <c r="O58" s="201">
        <v>47.7</v>
      </c>
      <c r="P58" s="201">
        <v>64.47</v>
      </c>
      <c r="Q58" s="201">
        <v>5.35</v>
      </c>
      <c r="R58" s="201">
        <v>9.33</v>
      </c>
      <c r="S58" s="201">
        <v>6.48</v>
      </c>
      <c r="T58" s="201">
        <v>0</v>
      </c>
      <c r="U58" s="201">
        <v>282.27</v>
      </c>
      <c r="V58" s="201">
        <v>2.93</v>
      </c>
      <c r="W58" s="201">
        <v>10.86</v>
      </c>
      <c r="X58" s="201">
        <v>36.36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68.459999999999994</v>
      </c>
      <c r="AQ58" s="201">
        <v>22.12</v>
      </c>
      <c r="AR58" s="201">
        <v>23.25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125.49</v>
      </c>
      <c r="L59" s="201">
        <v>33.79</v>
      </c>
      <c r="M59" s="201">
        <v>0</v>
      </c>
      <c r="N59" s="201">
        <v>28.44</v>
      </c>
      <c r="O59" s="201">
        <v>47.7</v>
      </c>
      <c r="P59" s="201">
        <v>64.47</v>
      </c>
      <c r="Q59" s="201">
        <v>5.35</v>
      </c>
      <c r="R59" s="201">
        <v>10.15</v>
      </c>
      <c r="S59" s="201">
        <v>6.48</v>
      </c>
      <c r="T59" s="201">
        <v>0</v>
      </c>
      <c r="U59" s="201">
        <v>282.27</v>
      </c>
      <c r="V59" s="201">
        <v>2.72</v>
      </c>
      <c r="W59" s="201">
        <v>10.86</v>
      </c>
      <c r="X59" s="201">
        <v>36.36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68.459999999999994</v>
      </c>
      <c r="AQ59" s="201">
        <v>22.12</v>
      </c>
      <c r="AR59" s="201">
        <v>23.75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144.79</v>
      </c>
      <c r="L60" s="201">
        <v>48.27</v>
      </c>
      <c r="M60" s="201">
        <v>0</v>
      </c>
      <c r="N60" s="201">
        <v>28.44</v>
      </c>
      <c r="O60" s="201">
        <v>47.7</v>
      </c>
      <c r="P60" s="201">
        <v>64.47</v>
      </c>
      <c r="Q60" s="201">
        <v>5.35</v>
      </c>
      <c r="R60" s="201">
        <v>10.15</v>
      </c>
      <c r="S60" s="201">
        <v>6.48</v>
      </c>
      <c r="T60" s="201">
        <v>0</v>
      </c>
      <c r="U60" s="201">
        <v>282.27</v>
      </c>
      <c r="V60" s="201">
        <v>2.72</v>
      </c>
      <c r="W60" s="201">
        <v>10.86</v>
      </c>
      <c r="X60" s="201">
        <v>36.36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68.459999999999994</v>
      </c>
      <c r="AQ60" s="201">
        <v>22.12</v>
      </c>
      <c r="AR60" s="201">
        <v>23.75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158.47999999999999</v>
      </c>
      <c r="L61" s="201">
        <v>63.09</v>
      </c>
      <c r="M61" s="201">
        <v>0</v>
      </c>
      <c r="N61" s="201">
        <v>28.44</v>
      </c>
      <c r="O61" s="201">
        <v>47.7</v>
      </c>
      <c r="P61" s="201">
        <v>64.47</v>
      </c>
      <c r="Q61" s="201">
        <v>5.35</v>
      </c>
      <c r="R61" s="201">
        <v>10.15</v>
      </c>
      <c r="S61" s="201">
        <v>6.48</v>
      </c>
      <c r="T61" s="201">
        <v>0</v>
      </c>
      <c r="U61" s="201">
        <v>282.27</v>
      </c>
      <c r="V61" s="201">
        <v>2.72</v>
      </c>
      <c r="W61" s="201">
        <v>10.86</v>
      </c>
      <c r="X61" s="201">
        <v>36.36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68.459999999999994</v>
      </c>
      <c r="AQ61" s="201">
        <v>22.12</v>
      </c>
      <c r="AR61" s="201">
        <v>23.75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158.49</v>
      </c>
      <c r="L62" s="201">
        <v>63.09</v>
      </c>
      <c r="M62" s="201">
        <v>0</v>
      </c>
      <c r="N62" s="201">
        <v>28.44</v>
      </c>
      <c r="O62" s="201">
        <v>47.7</v>
      </c>
      <c r="P62" s="201">
        <v>64.47</v>
      </c>
      <c r="Q62" s="201">
        <v>5.35</v>
      </c>
      <c r="R62" s="201">
        <v>10.4</v>
      </c>
      <c r="S62" s="201">
        <v>6.48</v>
      </c>
      <c r="T62" s="201">
        <v>0</v>
      </c>
      <c r="U62" s="201">
        <v>282.27</v>
      </c>
      <c r="V62" s="201">
        <v>2.72</v>
      </c>
      <c r="W62" s="201">
        <v>10.86</v>
      </c>
      <c r="X62" s="201">
        <v>36.36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68.459999999999994</v>
      </c>
      <c r="AQ62" s="201">
        <v>22.12</v>
      </c>
      <c r="AR62" s="201">
        <v>23.75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158.49</v>
      </c>
      <c r="L63" s="201">
        <v>63.09</v>
      </c>
      <c r="M63" s="201">
        <v>0</v>
      </c>
      <c r="N63" s="201">
        <v>28.44</v>
      </c>
      <c r="O63" s="201">
        <v>47.7</v>
      </c>
      <c r="P63" s="201">
        <v>64.47</v>
      </c>
      <c r="Q63" s="201">
        <v>5.35</v>
      </c>
      <c r="R63" s="201">
        <v>10.4</v>
      </c>
      <c r="S63" s="201">
        <v>6.48</v>
      </c>
      <c r="T63" s="201">
        <v>0</v>
      </c>
      <c r="U63" s="201">
        <v>282.27</v>
      </c>
      <c r="V63" s="201">
        <v>2.72</v>
      </c>
      <c r="W63" s="201">
        <v>10.86</v>
      </c>
      <c r="X63" s="201">
        <v>36.36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68.459999999999994</v>
      </c>
      <c r="AQ63" s="201">
        <v>22.12</v>
      </c>
      <c r="AR63" s="201">
        <v>23.75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158.49</v>
      </c>
      <c r="L64" s="201">
        <v>63.09</v>
      </c>
      <c r="M64" s="201">
        <v>0</v>
      </c>
      <c r="N64" s="201">
        <v>28.44</v>
      </c>
      <c r="O64" s="201">
        <v>47.7</v>
      </c>
      <c r="P64" s="201">
        <v>64.47</v>
      </c>
      <c r="Q64" s="201">
        <v>5.35</v>
      </c>
      <c r="R64" s="201">
        <v>10.4</v>
      </c>
      <c r="S64" s="201">
        <v>6.48</v>
      </c>
      <c r="T64" s="201">
        <v>0</v>
      </c>
      <c r="U64" s="201">
        <v>282.27</v>
      </c>
      <c r="V64" s="201">
        <v>2.72</v>
      </c>
      <c r="W64" s="201">
        <v>10.86</v>
      </c>
      <c r="X64" s="201">
        <v>36.36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68.459999999999994</v>
      </c>
      <c r="AQ64" s="201">
        <v>22.12</v>
      </c>
      <c r="AR64" s="201">
        <v>23.75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158.49</v>
      </c>
      <c r="L65" s="201">
        <v>63.09</v>
      </c>
      <c r="M65" s="201">
        <v>0</v>
      </c>
      <c r="N65" s="201">
        <v>28.44</v>
      </c>
      <c r="O65" s="201">
        <v>47.7</v>
      </c>
      <c r="P65" s="201">
        <v>64.47</v>
      </c>
      <c r="Q65" s="201">
        <v>5.35</v>
      </c>
      <c r="R65" s="201">
        <v>10.4</v>
      </c>
      <c r="S65" s="201">
        <v>6.48</v>
      </c>
      <c r="T65" s="201">
        <v>0</v>
      </c>
      <c r="U65" s="201">
        <v>282.27</v>
      </c>
      <c r="V65" s="201">
        <v>2.72</v>
      </c>
      <c r="W65" s="201">
        <v>10.86</v>
      </c>
      <c r="X65" s="201">
        <v>36.36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68.459999999999994</v>
      </c>
      <c r="AQ65" s="201">
        <v>22.12</v>
      </c>
      <c r="AR65" s="201">
        <v>23.75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158.49</v>
      </c>
      <c r="L66" s="201">
        <v>63.09</v>
      </c>
      <c r="M66" s="201">
        <v>0</v>
      </c>
      <c r="N66" s="201">
        <v>28.44</v>
      </c>
      <c r="O66" s="201">
        <v>47.7</v>
      </c>
      <c r="P66" s="201">
        <v>64.47</v>
      </c>
      <c r="Q66" s="201">
        <v>5.35</v>
      </c>
      <c r="R66" s="201">
        <v>10.4</v>
      </c>
      <c r="S66" s="201">
        <v>6.48</v>
      </c>
      <c r="T66" s="201">
        <v>0</v>
      </c>
      <c r="U66" s="201">
        <v>282.27</v>
      </c>
      <c r="V66" s="201">
        <v>2.72</v>
      </c>
      <c r="W66" s="201">
        <v>10.86</v>
      </c>
      <c r="X66" s="201">
        <v>36.36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68.459999999999994</v>
      </c>
      <c r="AQ66" s="201">
        <v>22.12</v>
      </c>
      <c r="AR66" s="201">
        <v>23.75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139.11000000000001</v>
      </c>
      <c r="L67" s="201">
        <v>61.26</v>
      </c>
      <c r="M67" s="201">
        <v>0</v>
      </c>
      <c r="N67" s="201">
        <v>27.67</v>
      </c>
      <c r="O67" s="201">
        <v>46.38</v>
      </c>
      <c r="P67" s="201">
        <v>62.68</v>
      </c>
      <c r="Q67" s="201">
        <v>5.2</v>
      </c>
      <c r="R67" s="201">
        <v>8.11</v>
      </c>
      <c r="S67" s="201">
        <v>6.3</v>
      </c>
      <c r="T67" s="201">
        <v>0</v>
      </c>
      <c r="U67" s="201">
        <v>274.64</v>
      </c>
      <c r="V67" s="201">
        <v>2.65</v>
      </c>
      <c r="W67" s="201">
        <v>10.58</v>
      </c>
      <c r="X67" s="201">
        <v>35.369999999999997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68.459999999999994</v>
      </c>
      <c r="AQ67" s="201">
        <v>22.12</v>
      </c>
      <c r="AR67" s="201">
        <v>23.75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138.71</v>
      </c>
      <c r="L68" s="201">
        <v>56.94</v>
      </c>
      <c r="M68" s="201">
        <v>0</v>
      </c>
      <c r="N68" s="201">
        <v>27.67</v>
      </c>
      <c r="O68" s="201">
        <v>46.38</v>
      </c>
      <c r="P68" s="201">
        <v>62.68</v>
      </c>
      <c r="Q68" s="201">
        <v>5.2</v>
      </c>
      <c r="R68" s="201">
        <v>8.24</v>
      </c>
      <c r="S68" s="201">
        <v>6.3</v>
      </c>
      <c r="T68" s="201">
        <v>0</v>
      </c>
      <c r="U68" s="201">
        <v>274.56</v>
      </c>
      <c r="V68" s="201">
        <v>2.65</v>
      </c>
      <c r="W68" s="201">
        <v>10.57</v>
      </c>
      <c r="X68" s="201">
        <v>35.369999999999997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68.459999999999994</v>
      </c>
      <c r="AQ68" s="201">
        <v>22.12</v>
      </c>
      <c r="AR68" s="201">
        <v>23.75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145.94999999999999</v>
      </c>
      <c r="L69" s="201">
        <v>58.22</v>
      </c>
      <c r="M69" s="201">
        <v>0</v>
      </c>
      <c r="N69" s="201">
        <v>28.27</v>
      </c>
      <c r="O69" s="201">
        <v>47.43</v>
      </c>
      <c r="P69" s="201">
        <v>64.12</v>
      </c>
      <c r="Q69" s="201">
        <v>5.32</v>
      </c>
      <c r="R69" s="201">
        <v>8.3699999999999992</v>
      </c>
      <c r="S69" s="201">
        <v>6.44</v>
      </c>
      <c r="T69" s="201">
        <v>0</v>
      </c>
      <c r="U69" s="201">
        <v>280.72000000000003</v>
      </c>
      <c r="V69" s="201">
        <v>2.72</v>
      </c>
      <c r="W69" s="201">
        <v>10.8</v>
      </c>
      <c r="X69" s="201">
        <v>36.159999999999997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68.459999999999994</v>
      </c>
      <c r="AQ69" s="201">
        <v>22.12</v>
      </c>
      <c r="AR69" s="201">
        <v>23.75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157.88999999999999</v>
      </c>
      <c r="L70" s="201">
        <v>63.09</v>
      </c>
      <c r="M70" s="201">
        <v>0</v>
      </c>
      <c r="N70" s="201">
        <v>28.44</v>
      </c>
      <c r="O70" s="201">
        <v>47.7</v>
      </c>
      <c r="P70" s="201">
        <v>64.47</v>
      </c>
      <c r="Q70" s="201">
        <v>5.25</v>
      </c>
      <c r="R70" s="201">
        <v>10.26</v>
      </c>
      <c r="S70" s="201">
        <v>6.33</v>
      </c>
      <c r="T70" s="201">
        <v>0</v>
      </c>
      <c r="U70" s="201">
        <v>282.27</v>
      </c>
      <c r="V70" s="201">
        <v>2.72</v>
      </c>
      <c r="W70" s="201">
        <v>10.86</v>
      </c>
      <c r="X70" s="201">
        <v>36.36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68.459999999999994</v>
      </c>
      <c r="AQ70" s="201">
        <v>22.12</v>
      </c>
      <c r="AR70" s="201">
        <v>23.75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151.37</v>
      </c>
      <c r="L71" s="201">
        <v>56.72</v>
      </c>
      <c r="M71" s="201">
        <v>0</v>
      </c>
      <c r="N71" s="201">
        <v>27.55</v>
      </c>
      <c r="O71" s="201">
        <v>46.2</v>
      </c>
      <c r="P71" s="201">
        <v>62.46</v>
      </c>
      <c r="Q71" s="201">
        <v>5.35</v>
      </c>
      <c r="R71" s="201">
        <v>8.08</v>
      </c>
      <c r="S71" s="201">
        <v>6.27</v>
      </c>
      <c r="T71" s="201">
        <v>0</v>
      </c>
      <c r="U71" s="201">
        <v>273.49</v>
      </c>
      <c r="V71" s="201">
        <v>2.65</v>
      </c>
      <c r="W71" s="201">
        <v>10.52</v>
      </c>
      <c r="X71" s="201">
        <v>35.229999999999997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68.459999999999994</v>
      </c>
      <c r="AQ71" s="201">
        <v>22.12</v>
      </c>
      <c r="AR71" s="201">
        <v>22.82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157.27000000000001</v>
      </c>
      <c r="L72" s="201">
        <v>60.06</v>
      </c>
      <c r="M72" s="201">
        <v>0</v>
      </c>
      <c r="N72" s="201">
        <v>28.34</v>
      </c>
      <c r="O72" s="201">
        <v>47.51</v>
      </c>
      <c r="P72" s="201">
        <v>64.25</v>
      </c>
      <c r="Q72" s="201">
        <v>5.33</v>
      </c>
      <c r="R72" s="201">
        <v>8.31</v>
      </c>
      <c r="S72" s="201">
        <v>6.45</v>
      </c>
      <c r="T72" s="201">
        <v>0</v>
      </c>
      <c r="U72" s="201">
        <v>281.3</v>
      </c>
      <c r="V72" s="201">
        <v>2.72</v>
      </c>
      <c r="W72" s="201">
        <v>10.83</v>
      </c>
      <c r="X72" s="201">
        <v>36.229999999999997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68.459999999999994</v>
      </c>
      <c r="AQ72" s="201">
        <v>22.12</v>
      </c>
      <c r="AR72" s="201">
        <v>17.079999999999998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158.49</v>
      </c>
      <c r="L73" s="201">
        <v>63.09</v>
      </c>
      <c r="M73" s="201">
        <v>0</v>
      </c>
      <c r="N73" s="201">
        <v>28.44</v>
      </c>
      <c r="O73" s="201">
        <v>47.7</v>
      </c>
      <c r="P73" s="201">
        <v>64.47</v>
      </c>
      <c r="Q73" s="201">
        <v>5.35</v>
      </c>
      <c r="R73" s="201">
        <v>10.4</v>
      </c>
      <c r="S73" s="201">
        <v>6.48</v>
      </c>
      <c r="T73" s="201">
        <v>0</v>
      </c>
      <c r="U73" s="201">
        <v>282.27</v>
      </c>
      <c r="V73" s="201">
        <v>2.72</v>
      </c>
      <c r="W73" s="201">
        <v>10.86</v>
      </c>
      <c r="X73" s="201">
        <v>36.36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68.459999999999994</v>
      </c>
      <c r="AQ73" s="201">
        <v>22.12</v>
      </c>
      <c r="AR73" s="201">
        <v>11.48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158.49</v>
      </c>
      <c r="L74" s="201">
        <v>63.09</v>
      </c>
      <c r="M74" s="201">
        <v>0</v>
      </c>
      <c r="N74" s="201">
        <v>28.44</v>
      </c>
      <c r="O74" s="201">
        <v>47.7</v>
      </c>
      <c r="P74" s="201">
        <v>64.47</v>
      </c>
      <c r="Q74" s="201">
        <v>5.35</v>
      </c>
      <c r="R74" s="201">
        <v>10.4</v>
      </c>
      <c r="S74" s="201">
        <v>6.48</v>
      </c>
      <c r="T74" s="201">
        <v>0</v>
      </c>
      <c r="U74" s="201">
        <v>282.27</v>
      </c>
      <c r="V74" s="201">
        <v>2.72</v>
      </c>
      <c r="W74" s="201">
        <v>10.86</v>
      </c>
      <c r="X74" s="201">
        <v>36.36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68.459999999999994</v>
      </c>
      <c r="AQ74" s="201">
        <v>22.12</v>
      </c>
      <c r="AR74" s="201">
        <v>6.63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158.49</v>
      </c>
      <c r="L75" s="201">
        <v>63.09</v>
      </c>
      <c r="M75" s="201">
        <v>0</v>
      </c>
      <c r="N75" s="201">
        <v>28.44</v>
      </c>
      <c r="O75" s="201">
        <v>47.7</v>
      </c>
      <c r="P75" s="201">
        <v>64.47</v>
      </c>
      <c r="Q75" s="201">
        <v>5.35</v>
      </c>
      <c r="R75" s="201">
        <v>10.4</v>
      </c>
      <c r="S75" s="201">
        <v>6.48</v>
      </c>
      <c r="T75" s="201">
        <v>0</v>
      </c>
      <c r="U75" s="201">
        <v>282.27</v>
      </c>
      <c r="V75" s="201">
        <v>2.72</v>
      </c>
      <c r="W75" s="201">
        <v>10.86</v>
      </c>
      <c r="X75" s="201">
        <v>36.36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23</v>
      </c>
      <c r="AN75" s="201">
        <v>0</v>
      </c>
      <c r="AO75">
        <v>0</v>
      </c>
      <c r="AP75" s="201">
        <v>68.459999999999994</v>
      </c>
      <c r="AQ75" s="201">
        <v>22.12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158.49</v>
      </c>
      <c r="L76" s="201">
        <v>63.09</v>
      </c>
      <c r="M76" s="201">
        <v>0</v>
      </c>
      <c r="N76" s="201">
        <v>28.44</v>
      </c>
      <c r="O76" s="201">
        <v>47.7</v>
      </c>
      <c r="P76" s="201">
        <v>64.47</v>
      </c>
      <c r="Q76" s="201">
        <v>5.35</v>
      </c>
      <c r="R76" s="201">
        <v>10.26</v>
      </c>
      <c r="S76" s="201">
        <v>6.33</v>
      </c>
      <c r="T76" s="201">
        <v>0</v>
      </c>
      <c r="U76" s="201">
        <v>282.27</v>
      </c>
      <c r="V76" s="201">
        <v>2.72</v>
      </c>
      <c r="W76" s="201">
        <v>10.86</v>
      </c>
      <c r="X76" s="201">
        <v>36.36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23</v>
      </c>
      <c r="AN76" s="201">
        <v>0</v>
      </c>
      <c r="AO76">
        <v>0</v>
      </c>
      <c r="AP76" s="201">
        <v>68.459999999999994</v>
      </c>
      <c r="AQ76" s="201">
        <v>22.12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158.4</v>
      </c>
      <c r="L77" s="201">
        <v>63.09</v>
      </c>
      <c r="M77" s="201">
        <v>0</v>
      </c>
      <c r="N77" s="201">
        <v>28.44</v>
      </c>
      <c r="O77" s="201">
        <v>47.7</v>
      </c>
      <c r="P77" s="201">
        <v>64.47</v>
      </c>
      <c r="Q77" s="201">
        <v>5.25</v>
      </c>
      <c r="R77" s="201">
        <v>10.26</v>
      </c>
      <c r="S77" s="201">
        <v>6.33</v>
      </c>
      <c r="T77" s="201">
        <v>0</v>
      </c>
      <c r="U77" s="201">
        <v>282.27</v>
      </c>
      <c r="V77" s="201">
        <v>2.72</v>
      </c>
      <c r="W77" s="201">
        <v>10.86</v>
      </c>
      <c r="X77" s="201">
        <v>36.36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55</v>
      </c>
      <c r="AJ77" s="201">
        <v>0</v>
      </c>
      <c r="AK77" s="201">
        <v>0</v>
      </c>
      <c r="AL77" s="201">
        <v>0</v>
      </c>
      <c r="AM77" s="201">
        <v>55</v>
      </c>
      <c r="AN77" s="201">
        <v>0</v>
      </c>
      <c r="AO77">
        <v>0</v>
      </c>
      <c r="AP77" s="201">
        <v>68.459999999999994</v>
      </c>
      <c r="AQ77" s="201">
        <v>22.12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158.4</v>
      </c>
      <c r="L78" s="201">
        <v>63.09</v>
      </c>
      <c r="M78" s="201">
        <v>0</v>
      </c>
      <c r="N78" s="201">
        <v>28.44</v>
      </c>
      <c r="O78" s="201">
        <v>47.7</v>
      </c>
      <c r="P78" s="201">
        <v>64.47</v>
      </c>
      <c r="Q78" s="201">
        <v>5.25</v>
      </c>
      <c r="R78" s="201">
        <v>10.26</v>
      </c>
      <c r="S78" s="201">
        <v>6.33</v>
      </c>
      <c r="T78" s="201">
        <v>0</v>
      </c>
      <c r="U78" s="201">
        <v>282.27</v>
      </c>
      <c r="V78" s="201">
        <v>2.72</v>
      </c>
      <c r="W78" s="201">
        <v>10.86</v>
      </c>
      <c r="X78" s="201">
        <v>36.36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55</v>
      </c>
      <c r="AJ78" s="201">
        <v>0</v>
      </c>
      <c r="AK78" s="201">
        <v>0</v>
      </c>
      <c r="AL78" s="201">
        <v>0</v>
      </c>
      <c r="AM78" s="201">
        <v>55</v>
      </c>
      <c r="AN78" s="201">
        <v>0</v>
      </c>
      <c r="AO78">
        <v>0</v>
      </c>
      <c r="AP78" s="201">
        <v>68.459999999999994</v>
      </c>
      <c r="AQ78" s="201">
        <v>22.12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158.4</v>
      </c>
      <c r="L79" s="201">
        <v>63.09</v>
      </c>
      <c r="M79" s="201">
        <v>0</v>
      </c>
      <c r="N79" s="201">
        <v>28.44</v>
      </c>
      <c r="O79" s="201">
        <v>47.7</v>
      </c>
      <c r="P79" s="201">
        <v>64.47</v>
      </c>
      <c r="Q79" s="201">
        <v>5.25</v>
      </c>
      <c r="R79" s="201">
        <v>10.26</v>
      </c>
      <c r="S79" s="201">
        <v>6.33</v>
      </c>
      <c r="T79" s="201">
        <v>0</v>
      </c>
      <c r="U79" s="201">
        <v>282.27</v>
      </c>
      <c r="V79" s="201">
        <v>2.72</v>
      </c>
      <c r="W79" s="201">
        <v>10.86</v>
      </c>
      <c r="X79" s="201">
        <v>36.36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55</v>
      </c>
      <c r="AJ79" s="201">
        <v>0</v>
      </c>
      <c r="AK79" s="201">
        <v>0</v>
      </c>
      <c r="AL79" s="201">
        <v>0</v>
      </c>
      <c r="AM79" s="201">
        <v>23</v>
      </c>
      <c r="AN79" s="201">
        <v>0</v>
      </c>
      <c r="AO79">
        <v>0</v>
      </c>
      <c r="AP79" s="201">
        <v>68.459999999999994</v>
      </c>
      <c r="AQ79" s="201">
        <v>22.12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158.4</v>
      </c>
      <c r="L80" s="201">
        <v>63.09</v>
      </c>
      <c r="M80" s="201">
        <v>0</v>
      </c>
      <c r="N80" s="201">
        <v>28.44</v>
      </c>
      <c r="O80" s="201">
        <v>47.7</v>
      </c>
      <c r="P80" s="201">
        <v>64.47</v>
      </c>
      <c r="Q80" s="201">
        <v>5.25</v>
      </c>
      <c r="R80" s="201">
        <v>10.26</v>
      </c>
      <c r="S80" s="201">
        <v>6.33</v>
      </c>
      <c r="T80" s="201">
        <v>0</v>
      </c>
      <c r="U80" s="201">
        <v>282.27</v>
      </c>
      <c r="V80" s="201">
        <v>2.72</v>
      </c>
      <c r="W80" s="201">
        <v>10.86</v>
      </c>
      <c r="X80" s="201">
        <v>36.36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55</v>
      </c>
      <c r="AJ80" s="201">
        <v>0</v>
      </c>
      <c r="AK80" s="201">
        <v>0</v>
      </c>
      <c r="AL80" s="201">
        <v>0</v>
      </c>
      <c r="AM80" s="201">
        <v>23</v>
      </c>
      <c r="AN80" s="201">
        <v>0</v>
      </c>
      <c r="AO80">
        <v>0</v>
      </c>
      <c r="AP80" s="201">
        <v>68.459999999999994</v>
      </c>
      <c r="AQ80" s="201">
        <v>22.12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158.41</v>
      </c>
      <c r="L81" s="201">
        <v>63.09</v>
      </c>
      <c r="M81" s="201">
        <v>0</v>
      </c>
      <c r="N81" s="201">
        <v>28.44</v>
      </c>
      <c r="O81" s="201">
        <v>47.7</v>
      </c>
      <c r="P81" s="201">
        <v>64.47</v>
      </c>
      <c r="Q81" s="201">
        <v>5.25</v>
      </c>
      <c r="R81" s="201">
        <v>10.26</v>
      </c>
      <c r="S81" s="201">
        <v>6.33</v>
      </c>
      <c r="T81" s="201">
        <v>0</v>
      </c>
      <c r="U81" s="201">
        <v>282.27</v>
      </c>
      <c r="V81" s="201">
        <v>2.72</v>
      </c>
      <c r="W81" s="201">
        <v>10.86</v>
      </c>
      <c r="X81" s="201">
        <v>36.36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55</v>
      </c>
      <c r="AJ81" s="201">
        <v>0</v>
      </c>
      <c r="AK81" s="201">
        <v>0</v>
      </c>
      <c r="AL81" s="201">
        <v>0</v>
      </c>
      <c r="AM81" s="201">
        <v>55</v>
      </c>
      <c r="AN81" s="201">
        <v>0</v>
      </c>
      <c r="AO81">
        <v>0</v>
      </c>
      <c r="AP81" s="201">
        <v>68.459999999999994</v>
      </c>
      <c r="AQ81" s="201">
        <v>22.12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158.41</v>
      </c>
      <c r="L82" s="201">
        <v>63.09</v>
      </c>
      <c r="M82" s="201">
        <v>0</v>
      </c>
      <c r="N82" s="201">
        <v>28.44</v>
      </c>
      <c r="O82" s="201">
        <v>47.7</v>
      </c>
      <c r="P82" s="201">
        <v>64.47</v>
      </c>
      <c r="Q82" s="201">
        <v>5.25</v>
      </c>
      <c r="R82" s="201">
        <v>10.26</v>
      </c>
      <c r="S82" s="201">
        <v>6.33</v>
      </c>
      <c r="T82" s="201">
        <v>0</v>
      </c>
      <c r="U82" s="201">
        <v>282.27</v>
      </c>
      <c r="V82" s="201">
        <v>2.72</v>
      </c>
      <c r="W82" s="201">
        <v>10.86</v>
      </c>
      <c r="X82" s="201">
        <v>36.36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55</v>
      </c>
      <c r="AJ82" s="201">
        <v>0</v>
      </c>
      <c r="AK82" s="201">
        <v>0</v>
      </c>
      <c r="AL82" s="201">
        <v>0</v>
      </c>
      <c r="AM82" s="201">
        <v>55</v>
      </c>
      <c r="AN82" s="201">
        <v>0</v>
      </c>
      <c r="AO82">
        <v>0</v>
      </c>
      <c r="AP82" s="201">
        <v>68.459999999999994</v>
      </c>
      <c r="AQ82" s="201">
        <v>22.12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158.41</v>
      </c>
      <c r="L83" s="201">
        <v>63.09</v>
      </c>
      <c r="M83" s="201">
        <v>0</v>
      </c>
      <c r="N83" s="201">
        <v>28.44</v>
      </c>
      <c r="O83" s="201">
        <v>47.7</v>
      </c>
      <c r="P83" s="201">
        <v>64.47</v>
      </c>
      <c r="Q83" s="201">
        <v>5.25</v>
      </c>
      <c r="R83" s="201">
        <v>10.26</v>
      </c>
      <c r="S83" s="201">
        <v>6.33</v>
      </c>
      <c r="T83" s="201">
        <v>0</v>
      </c>
      <c r="U83" s="201">
        <v>282.27</v>
      </c>
      <c r="V83" s="201">
        <v>2.72</v>
      </c>
      <c r="W83" s="201">
        <v>10.86</v>
      </c>
      <c r="X83" s="201">
        <v>36.36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55</v>
      </c>
      <c r="AJ83" s="201">
        <v>0</v>
      </c>
      <c r="AK83" s="201">
        <v>0</v>
      </c>
      <c r="AL83" s="201">
        <v>0</v>
      </c>
      <c r="AM83" s="201">
        <v>70</v>
      </c>
      <c r="AN83" s="201">
        <v>0</v>
      </c>
      <c r="AO83">
        <v>0</v>
      </c>
      <c r="AP83" s="201">
        <v>68.459999999999994</v>
      </c>
      <c r="AQ83" s="201">
        <v>22.12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158.41</v>
      </c>
      <c r="L84" s="201">
        <v>63.09</v>
      </c>
      <c r="M84" s="201">
        <v>0</v>
      </c>
      <c r="N84" s="201">
        <v>28.44</v>
      </c>
      <c r="O84" s="201">
        <v>47.7</v>
      </c>
      <c r="P84" s="201">
        <v>64.47</v>
      </c>
      <c r="Q84" s="201">
        <v>5.25</v>
      </c>
      <c r="R84" s="201">
        <v>10.26</v>
      </c>
      <c r="S84" s="201">
        <v>6.33</v>
      </c>
      <c r="T84" s="201">
        <v>0</v>
      </c>
      <c r="U84" s="201">
        <v>282.27</v>
      </c>
      <c r="V84" s="201">
        <v>2.72</v>
      </c>
      <c r="W84" s="201">
        <v>10.86</v>
      </c>
      <c r="X84" s="201">
        <v>36.36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55</v>
      </c>
      <c r="AJ84" s="201">
        <v>0</v>
      </c>
      <c r="AK84" s="201">
        <v>0</v>
      </c>
      <c r="AL84" s="201">
        <v>0</v>
      </c>
      <c r="AM84" s="201">
        <v>70</v>
      </c>
      <c r="AN84" s="201">
        <v>0</v>
      </c>
      <c r="AO84">
        <v>0</v>
      </c>
      <c r="AP84" s="201">
        <v>68.459999999999994</v>
      </c>
      <c r="AQ84" s="201">
        <v>22.12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158.41</v>
      </c>
      <c r="L85" s="201">
        <v>63.09</v>
      </c>
      <c r="M85" s="201">
        <v>0</v>
      </c>
      <c r="N85" s="201">
        <v>28.44</v>
      </c>
      <c r="O85" s="201">
        <v>47.7</v>
      </c>
      <c r="P85" s="201">
        <v>64.47</v>
      </c>
      <c r="Q85" s="201">
        <v>5.25</v>
      </c>
      <c r="R85" s="201">
        <v>10.26</v>
      </c>
      <c r="S85" s="201">
        <v>6.33</v>
      </c>
      <c r="T85" s="201">
        <v>0</v>
      </c>
      <c r="U85" s="201">
        <v>282.27</v>
      </c>
      <c r="V85" s="201">
        <v>2.72</v>
      </c>
      <c r="W85" s="201">
        <v>10.86</v>
      </c>
      <c r="X85" s="201">
        <v>36.36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55</v>
      </c>
      <c r="AJ85" s="201">
        <v>0</v>
      </c>
      <c r="AK85" s="201">
        <v>0</v>
      </c>
      <c r="AL85" s="201">
        <v>0</v>
      </c>
      <c r="AM85" s="201">
        <v>110</v>
      </c>
      <c r="AN85" s="201">
        <v>0</v>
      </c>
      <c r="AO85">
        <v>0</v>
      </c>
      <c r="AP85" s="201">
        <v>68.459999999999994</v>
      </c>
      <c r="AQ85" s="201">
        <v>22.12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158.41</v>
      </c>
      <c r="L86" s="201">
        <v>63.09</v>
      </c>
      <c r="M86" s="201">
        <v>0</v>
      </c>
      <c r="N86" s="201">
        <v>28.44</v>
      </c>
      <c r="O86" s="201">
        <v>47.7</v>
      </c>
      <c r="P86" s="201">
        <v>64.47</v>
      </c>
      <c r="Q86" s="201">
        <v>5.25</v>
      </c>
      <c r="R86" s="201">
        <v>10.26</v>
      </c>
      <c r="S86" s="201">
        <v>6.33</v>
      </c>
      <c r="T86" s="201">
        <v>0</v>
      </c>
      <c r="U86" s="201">
        <v>282.27</v>
      </c>
      <c r="V86" s="201">
        <v>2.72</v>
      </c>
      <c r="W86" s="201">
        <v>10.86</v>
      </c>
      <c r="X86" s="201">
        <v>36.36</v>
      </c>
      <c r="Y86" s="201">
        <v>0</v>
      </c>
      <c r="Z86">
        <v>0</v>
      </c>
      <c r="AA86" s="201">
        <v>8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55</v>
      </c>
      <c r="AJ86" s="201">
        <v>0</v>
      </c>
      <c r="AK86" s="201">
        <v>0</v>
      </c>
      <c r="AL86" s="201">
        <v>0</v>
      </c>
      <c r="AM86" s="201">
        <v>135</v>
      </c>
      <c r="AN86" s="201">
        <v>0</v>
      </c>
      <c r="AO86">
        <v>0</v>
      </c>
      <c r="AP86" s="201">
        <v>68.459999999999994</v>
      </c>
      <c r="AQ86" s="201">
        <v>22.12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158.41</v>
      </c>
      <c r="L87" s="201">
        <v>63.09</v>
      </c>
      <c r="M87" s="201">
        <v>0</v>
      </c>
      <c r="N87" s="201">
        <v>28.44</v>
      </c>
      <c r="O87" s="201">
        <v>47.7</v>
      </c>
      <c r="P87" s="201">
        <v>64.47</v>
      </c>
      <c r="Q87" s="201">
        <v>5.25</v>
      </c>
      <c r="R87" s="201">
        <v>10.26</v>
      </c>
      <c r="S87" s="201">
        <v>6.33</v>
      </c>
      <c r="T87" s="201">
        <v>0</v>
      </c>
      <c r="U87" s="201">
        <v>282.27</v>
      </c>
      <c r="V87" s="201">
        <v>2.72</v>
      </c>
      <c r="W87" s="201">
        <v>10.86</v>
      </c>
      <c r="X87" s="201">
        <v>36.36</v>
      </c>
      <c r="Y87" s="201">
        <v>0</v>
      </c>
      <c r="Z87">
        <v>0</v>
      </c>
      <c r="AA87" s="201">
        <v>8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55</v>
      </c>
      <c r="AJ87" s="201">
        <v>0</v>
      </c>
      <c r="AK87" s="201">
        <v>0</v>
      </c>
      <c r="AL87" s="201">
        <v>0</v>
      </c>
      <c r="AM87" s="201">
        <v>155</v>
      </c>
      <c r="AN87" s="201">
        <v>0</v>
      </c>
      <c r="AO87">
        <v>0</v>
      </c>
      <c r="AP87" s="201">
        <v>68.459999999999994</v>
      </c>
      <c r="AQ87" s="201">
        <v>22.12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158.41</v>
      </c>
      <c r="L88" s="201">
        <v>63.09</v>
      </c>
      <c r="M88" s="201">
        <v>0</v>
      </c>
      <c r="N88" s="201">
        <v>28.44</v>
      </c>
      <c r="O88" s="201">
        <v>47.7</v>
      </c>
      <c r="P88" s="201">
        <v>64.47</v>
      </c>
      <c r="Q88" s="201">
        <v>5.25</v>
      </c>
      <c r="R88" s="201">
        <v>10.26</v>
      </c>
      <c r="S88" s="201">
        <v>6.33</v>
      </c>
      <c r="T88" s="201">
        <v>0</v>
      </c>
      <c r="U88" s="201">
        <v>282.27</v>
      </c>
      <c r="V88" s="201">
        <v>2.72</v>
      </c>
      <c r="W88" s="201">
        <v>10.86</v>
      </c>
      <c r="X88" s="201">
        <v>36.36</v>
      </c>
      <c r="Y88" s="201">
        <v>0</v>
      </c>
      <c r="Z88">
        <v>0</v>
      </c>
      <c r="AA88" s="201">
        <v>8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55</v>
      </c>
      <c r="AJ88" s="201">
        <v>0</v>
      </c>
      <c r="AK88" s="201">
        <v>0</v>
      </c>
      <c r="AL88" s="201">
        <v>0</v>
      </c>
      <c r="AM88" s="201">
        <v>160</v>
      </c>
      <c r="AN88" s="201">
        <v>0</v>
      </c>
      <c r="AO88">
        <v>0</v>
      </c>
      <c r="AP88" s="201">
        <v>68.459999999999994</v>
      </c>
      <c r="AQ88" s="201">
        <v>22.12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158.41</v>
      </c>
      <c r="L89" s="201">
        <v>63.09</v>
      </c>
      <c r="M89" s="201">
        <v>0</v>
      </c>
      <c r="N89" s="201">
        <v>28.44</v>
      </c>
      <c r="O89" s="201">
        <v>47.7</v>
      </c>
      <c r="P89" s="201">
        <v>64.47</v>
      </c>
      <c r="Q89" s="201">
        <v>5.25</v>
      </c>
      <c r="R89" s="201">
        <v>10.26</v>
      </c>
      <c r="S89" s="201">
        <v>6.33</v>
      </c>
      <c r="T89" s="201">
        <v>0</v>
      </c>
      <c r="U89" s="201">
        <v>282.27</v>
      </c>
      <c r="V89" s="201">
        <v>2.72</v>
      </c>
      <c r="W89" s="201">
        <v>10.86</v>
      </c>
      <c r="X89" s="201">
        <v>36.36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55</v>
      </c>
      <c r="AJ89" s="201">
        <v>0</v>
      </c>
      <c r="AK89" s="201">
        <v>0</v>
      </c>
      <c r="AL89" s="201">
        <v>0</v>
      </c>
      <c r="AM89" s="201">
        <v>160.19999999999999</v>
      </c>
      <c r="AN89" s="201">
        <v>0</v>
      </c>
      <c r="AO89">
        <v>0</v>
      </c>
      <c r="AP89" s="201">
        <v>68.459999999999994</v>
      </c>
      <c r="AQ89" s="201">
        <v>22.12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158.41</v>
      </c>
      <c r="L90" s="201">
        <v>63.09</v>
      </c>
      <c r="M90" s="201">
        <v>0</v>
      </c>
      <c r="N90" s="201">
        <v>28.44</v>
      </c>
      <c r="O90" s="201">
        <v>47.7</v>
      </c>
      <c r="P90" s="201">
        <v>64.47</v>
      </c>
      <c r="Q90" s="201">
        <v>5.25</v>
      </c>
      <c r="R90" s="201">
        <v>10.26</v>
      </c>
      <c r="S90" s="201">
        <v>6.33</v>
      </c>
      <c r="T90" s="201">
        <v>0</v>
      </c>
      <c r="U90" s="201">
        <v>282.27</v>
      </c>
      <c r="V90" s="201">
        <v>2.72</v>
      </c>
      <c r="W90" s="201">
        <v>10.86</v>
      </c>
      <c r="X90" s="201">
        <v>36.36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55</v>
      </c>
      <c r="AJ90" s="201">
        <v>0</v>
      </c>
      <c r="AK90" s="201">
        <v>0</v>
      </c>
      <c r="AL90" s="201">
        <v>0</v>
      </c>
      <c r="AM90" s="201">
        <v>160.19999999999999</v>
      </c>
      <c r="AN90" s="201">
        <v>0</v>
      </c>
      <c r="AO90">
        <v>0</v>
      </c>
      <c r="AP90" s="201">
        <v>68.459999999999994</v>
      </c>
      <c r="AQ90" s="201">
        <v>22.12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158.41</v>
      </c>
      <c r="L91" s="201">
        <v>63.09</v>
      </c>
      <c r="M91" s="201">
        <v>0</v>
      </c>
      <c r="N91" s="201">
        <v>28.44</v>
      </c>
      <c r="O91" s="201">
        <v>47.7</v>
      </c>
      <c r="P91" s="201">
        <v>64.47</v>
      </c>
      <c r="Q91" s="201">
        <v>5.25</v>
      </c>
      <c r="R91" s="201">
        <v>10.26</v>
      </c>
      <c r="S91" s="201">
        <v>6.33</v>
      </c>
      <c r="T91" s="201">
        <v>0</v>
      </c>
      <c r="U91" s="201">
        <v>282.27</v>
      </c>
      <c r="V91" s="201">
        <v>2.72</v>
      </c>
      <c r="W91" s="201">
        <v>10.86</v>
      </c>
      <c r="X91" s="201">
        <v>36.36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160.19999999999999</v>
      </c>
      <c r="AN91" s="201">
        <v>0</v>
      </c>
      <c r="AO91">
        <v>0</v>
      </c>
      <c r="AP91" s="201">
        <v>68.459999999999994</v>
      </c>
      <c r="AQ91" s="201">
        <v>22.12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158.41</v>
      </c>
      <c r="L92" s="201">
        <v>63.09</v>
      </c>
      <c r="M92" s="201">
        <v>0</v>
      </c>
      <c r="N92" s="201">
        <v>28.44</v>
      </c>
      <c r="O92" s="201">
        <v>47.7</v>
      </c>
      <c r="P92" s="201">
        <v>64.47</v>
      </c>
      <c r="Q92" s="201">
        <v>5.25</v>
      </c>
      <c r="R92" s="201">
        <v>10.26</v>
      </c>
      <c r="S92" s="201">
        <v>6.33</v>
      </c>
      <c r="T92" s="201">
        <v>0</v>
      </c>
      <c r="U92" s="201">
        <v>282.27</v>
      </c>
      <c r="V92" s="201">
        <v>2.72</v>
      </c>
      <c r="W92" s="201">
        <v>10.86</v>
      </c>
      <c r="X92" s="201">
        <v>36.36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160.19999999999999</v>
      </c>
      <c r="AN92" s="201">
        <v>0</v>
      </c>
      <c r="AO92">
        <v>0</v>
      </c>
      <c r="AP92" s="201">
        <v>68.459999999999994</v>
      </c>
      <c r="AQ92" s="201">
        <v>22.12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158.41</v>
      </c>
      <c r="L93" s="201">
        <v>63.09</v>
      </c>
      <c r="M93" s="201">
        <v>0</v>
      </c>
      <c r="N93" s="201">
        <v>28.44</v>
      </c>
      <c r="O93" s="201">
        <v>47.7</v>
      </c>
      <c r="P93" s="201">
        <v>64.47</v>
      </c>
      <c r="Q93" s="201">
        <v>5.25</v>
      </c>
      <c r="R93" s="201">
        <v>10.26</v>
      </c>
      <c r="S93" s="201">
        <v>6.33</v>
      </c>
      <c r="T93" s="201">
        <v>0</v>
      </c>
      <c r="U93" s="201">
        <v>282.27</v>
      </c>
      <c r="V93" s="201">
        <v>2.72</v>
      </c>
      <c r="W93" s="201">
        <v>10.86</v>
      </c>
      <c r="X93" s="201">
        <v>36.36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160.19999999999999</v>
      </c>
      <c r="AN93" s="201">
        <v>0</v>
      </c>
      <c r="AO93">
        <v>0</v>
      </c>
      <c r="AP93" s="201">
        <v>68.459999999999994</v>
      </c>
      <c r="AQ93" s="201">
        <v>22.12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158.41</v>
      </c>
      <c r="L94" s="201">
        <v>63.09</v>
      </c>
      <c r="M94" s="201">
        <v>0</v>
      </c>
      <c r="N94" s="201">
        <v>28.44</v>
      </c>
      <c r="O94" s="201">
        <v>47.7</v>
      </c>
      <c r="P94" s="201">
        <v>64.47</v>
      </c>
      <c r="Q94" s="201">
        <v>5.25</v>
      </c>
      <c r="R94" s="201">
        <v>10.26</v>
      </c>
      <c r="S94" s="201">
        <v>6.33</v>
      </c>
      <c r="T94" s="201">
        <v>0</v>
      </c>
      <c r="U94" s="201">
        <v>282.27</v>
      </c>
      <c r="V94" s="201">
        <v>2.72</v>
      </c>
      <c r="W94" s="201">
        <v>10.86</v>
      </c>
      <c r="X94" s="201">
        <v>36.36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160.19999999999999</v>
      </c>
      <c r="AN94" s="201">
        <v>0</v>
      </c>
      <c r="AO94">
        <v>0</v>
      </c>
      <c r="AP94" s="201">
        <v>68.459999999999994</v>
      </c>
      <c r="AQ94" s="201">
        <v>22.12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158.41</v>
      </c>
      <c r="L95" s="201">
        <v>63.09</v>
      </c>
      <c r="M95" s="201">
        <v>0</v>
      </c>
      <c r="N95" s="201">
        <v>28.44</v>
      </c>
      <c r="O95" s="201">
        <v>47.7</v>
      </c>
      <c r="P95" s="201">
        <v>64.47</v>
      </c>
      <c r="Q95" s="201">
        <v>5.25</v>
      </c>
      <c r="R95" s="201">
        <v>10.26</v>
      </c>
      <c r="S95" s="201">
        <v>6.33</v>
      </c>
      <c r="T95" s="201">
        <v>0</v>
      </c>
      <c r="U95" s="201">
        <v>282.27</v>
      </c>
      <c r="V95" s="201">
        <v>2.72</v>
      </c>
      <c r="W95" s="201">
        <v>10.86</v>
      </c>
      <c r="X95" s="201">
        <v>36.36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160.19999999999999</v>
      </c>
      <c r="AN95" s="201">
        <v>0</v>
      </c>
      <c r="AO95">
        <v>0</v>
      </c>
      <c r="AP95" s="201">
        <v>68.459999999999994</v>
      </c>
      <c r="AQ95" s="201">
        <v>22.12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158.41</v>
      </c>
      <c r="L96" s="201">
        <v>63.09</v>
      </c>
      <c r="M96" s="201">
        <v>0</v>
      </c>
      <c r="N96" s="201">
        <v>28.44</v>
      </c>
      <c r="O96" s="201">
        <v>47.7</v>
      </c>
      <c r="P96" s="201">
        <v>64.47</v>
      </c>
      <c r="Q96" s="201">
        <v>5.25</v>
      </c>
      <c r="R96" s="201">
        <v>10.26</v>
      </c>
      <c r="S96" s="201">
        <v>6.33</v>
      </c>
      <c r="T96" s="201">
        <v>0</v>
      </c>
      <c r="U96" s="201">
        <v>282.27</v>
      </c>
      <c r="V96" s="201">
        <v>2.72</v>
      </c>
      <c r="W96" s="201">
        <v>10.86</v>
      </c>
      <c r="X96" s="201">
        <v>36.36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45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160.19999999999999</v>
      </c>
      <c r="AN96" s="201">
        <v>0</v>
      </c>
      <c r="AO96">
        <v>0</v>
      </c>
      <c r="AP96" s="201">
        <v>68.459999999999994</v>
      </c>
      <c r="AQ96" s="201">
        <v>22.12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158.41</v>
      </c>
      <c r="L97" s="201">
        <v>63.09</v>
      </c>
      <c r="M97" s="201">
        <v>0</v>
      </c>
      <c r="N97" s="201">
        <v>28.44</v>
      </c>
      <c r="O97" s="201">
        <v>47.7</v>
      </c>
      <c r="P97" s="201">
        <v>64.47</v>
      </c>
      <c r="Q97" s="201">
        <v>5.25</v>
      </c>
      <c r="R97" s="201">
        <v>10.26</v>
      </c>
      <c r="S97" s="201">
        <v>6.33</v>
      </c>
      <c r="T97" s="201">
        <v>0</v>
      </c>
      <c r="U97" s="201">
        <v>282.27</v>
      </c>
      <c r="V97" s="201">
        <v>2.72</v>
      </c>
      <c r="W97" s="201">
        <v>10.86</v>
      </c>
      <c r="X97" s="201">
        <v>36.36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45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160.19999999999999</v>
      </c>
      <c r="AN97" s="201">
        <v>0</v>
      </c>
      <c r="AO97">
        <v>0</v>
      </c>
      <c r="AP97" s="201">
        <v>68.459999999999994</v>
      </c>
      <c r="AQ97" s="201">
        <v>22.12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158.41</v>
      </c>
      <c r="L98" s="201">
        <v>63.09</v>
      </c>
      <c r="M98" s="201">
        <v>0</v>
      </c>
      <c r="N98" s="201">
        <v>28.44</v>
      </c>
      <c r="O98" s="201">
        <v>47.7</v>
      </c>
      <c r="P98" s="201">
        <v>64.47</v>
      </c>
      <c r="Q98" s="201">
        <v>5.25</v>
      </c>
      <c r="R98" s="201">
        <v>10.26</v>
      </c>
      <c r="S98" s="201">
        <v>6.33</v>
      </c>
      <c r="T98" s="201">
        <v>0</v>
      </c>
      <c r="U98" s="201">
        <v>282.27</v>
      </c>
      <c r="V98" s="201">
        <v>2.72</v>
      </c>
      <c r="W98" s="201">
        <v>10.86</v>
      </c>
      <c r="X98" s="201">
        <v>36.36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45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160.19999999999999</v>
      </c>
      <c r="AN98" s="201">
        <v>0</v>
      </c>
      <c r="AO98">
        <v>0</v>
      </c>
      <c r="AP98" s="201">
        <v>68.459999999999994</v>
      </c>
      <c r="AQ98" s="201">
        <v>22.12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2.2499999999999998E-5</v>
      </c>
      <c r="E99">
        <f t="shared" si="0"/>
        <v>0</v>
      </c>
      <c r="F99">
        <f t="shared" si="0"/>
        <v>0</v>
      </c>
      <c r="G99">
        <f t="shared" si="0"/>
        <v>6.2500000000000001E-5</v>
      </c>
      <c r="H99">
        <f t="shared" si="0"/>
        <v>0</v>
      </c>
      <c r="I99">
        <f t="shared" si="0"/>
        <v>0</v>
      </c>
      <c r="J99">
        <f t="shared" si="0"/>
        <v>5.7500000000000002E-5</v>
      </c>
      <c r="K99">
        <f t="shared" si="0"/>
        <v>3.0842649999999976</v>
      </c>
      <c r="L99">
        <f t="shared" si="0"/>
        <v>1.2076725000000008</v>
      </c>
      <c r="M99">
        <f t="shared" si="0"/>
        <v>0</v>
      </c>
      <c r="N99">
        <f t="shared" si="0"/>
        <v>0.68150750000000093</v>
      </c>
      <c r="O99">
        <f t="shared" si="0"/>
        <v>1.1430199999999981</v>
      </c>
      <c r="P99">
        <f t="shared" si="0"/>
        <v>1.5448850000000005</v>
      </c>
      <c r="Q99">
        <f t="shared" si="0"/>
        <v>0.11313500000000003</v>
      </c>
      <c r="R99">
        <f t="shared" si="0"/>
        <v>0.16805999999999988</v>
      </c>
      <c r="S99">
        <f t="shared" si="0"/>
        <v>0.14242250000000012</v>
      </c>
      <c r="T99">
        <f t="shared" si="0"/>
        <v>0</v>
      </c>
      <c r="U99">
        <f t="shared" si="0"/>
        <v>6.7639175000000087</v>
      </c>
      <c r="V99">
        <f t="shared" si="0"/>
        <v>6.6582500000000031E-2</v>
      </c>
      <c r="W99">
        <f t="shared" si="0"/>
        <v>0.25168000000000024</v>
      </c>
      <c r="X99">
        <f t="shared" si="0"/>
        <v>0.84026250000000047</v>
      </c>
      <c r="Y99">
        <f t="shared" si="0"/>
        <v>0</v>
      </c>
      <c r="Z99">
        <f t="shared" si="0"/>
        <v>0</v>
      </c>
      <c r="AA99">
        <f t="shared" si="0"/>
        <v>0.192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1.1171999999999991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1.1625000000000001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1.3287499999999997</v>
      </c>
      <c r="AN99">
        <f t="shared" si="0"/>
        <v>0</v>
      </c>
      <c r="AO99">
        <f t="shared" si="0"/>
        <v>0</v>
      </c>
      <c r="AP99">
        <f t="shared" si="0"/>
        <v>1.5868400000000009</v>
      </c>
      <c r="AQ99">
        <f t="shared" si="0"/>
        <v>0.47605249999999905</v>
      </c>
      <c r="AR99">
        <f t="shared" si="0"/>
        <v>0.241895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0.11</v>
      </c>
      <c r="E3" s="201">
        <v>0</v>
      </c>
      <c r="F3" s="201">
        <v>0</v>
      </c>
      <c r="G3" s="201">
        <v>0.3</v>
      </c>
      <c r="H3" s="201">
        <v>0</v>
      </c>
      <c r="I3" s="201">
        <v>0</v>
      </c>
      <c r="J3" s="201">
        <v>0</v>
      </c>
      <c r="K3" s="201">
        <v>9.0399999999999991</v>
      </c>
      <c r="L3" s="201">
        <v>376</v>
      </c>
      <c r="M3" s="201">
        <v>26.52</v>
      </c>
      <c r="N3" s="201">
        <v>34.35</v>
      </c>
      <c r="O3" s="201">
        <v>0</v>
      </c>
      <c r="P3" s="201">
        <v>39.909999999999997</v>
      </c>
      <c r="Q3" s="201">
        <v>6.35</v>
      </c>
      <c r="R3" s="201">
        <v>6.11</v>
      </c>
      <c r="S3" s="201">
        <v>7.65</v>
      </c>
      <c r="T3" s="201">
        <v>0</v>
      </c>
      <c r="U3" s="201">
        <v>62.01</v>
      </c>
      <c r="V3" s="201">
        <v>3.39</v>
      </c>
      <c r="W3" s="201">
        <v>13.12</v>
      </c>
      <c r="X3" s="201">
        <v>43.92</v>
      </c>
      <c r="Y3" s="201">
        <v>0</v>
      </c>
      <c r="Z3">
        <v>0</v>
      </c>
      <c r="AA3" s="201">
        <v>11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70</v>
      </c>
      <c r="AN3" s="201">
        <v>0</v>
      </c>
      <c r="AO3">
        <v>0</v>
      </c>
      <c r="AP3" s="201">
        <v>75.25</v>
      </c>
      <c r="AQ3" s="201">
        <v>26.71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9.0399999999999991</v>
      </c>
      <c r="L4" s="201">
        <v>376</v>
      </c>
      <c r="M4" s="201">
        <v>26.52</v>
      </c>
      <c r="N4" s="201">
        <v>34.35</v>
      </c>
      <c r="O4" s="201">
        <v>0</v>
      </c>
      <c r="P4" s="201">
        <v>39.909999999999997</v>
      </c>
      <c r="Q4" s="201">
        <v>6.35</v>
      </c>
      <c r="R4" s="201">
        <v>6.11</v>
      </c>
      <c r="S4" s="201">
        <v>7.65</v>
      </c>
      <c r="T4" s="201">
        <v>0</v>
      </c>
      <c r="U4" s="201">
        <v>62.01</v>
      </c>
      <c r="V4" s="201">
        <v>3.39</v>
      </c>
      <c r="W4" s="201">
        <v>13.12</v>
      </c>
      <c r="X4" s="201">
        <v>43.92</v>
      </c>
      <c r="Y4" s="201">
        <v>0</v>
      </c>
      <c r="Z4">
        <v>0</v>
      </c>
      <c r="AA4" s="201">
        <v>11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70</v>
      </c>
      <c r="AN4" s="201">
        <v>0</v>
      </c>
      <c r="AO4">
        <v>0</v>
      </c>
      <c r="AP4" s="201">
        <v>75.25</v>
      </c>
      <c r="AQ4" s="201">
        <v>26.71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9.0399999999999991</v>
      </c>
      <c r="L5" s="201">
        <v>376</v>
      </c>
      <c r="M5" s="201">
        <v>26.52</v>
      </c>
      <c r="N5" s="201">
        <v>34.35</v>
      </c>
      <c r="O5" s="201">
        <v>0</v>
      </c>
      <c r="P5" s="201">
        <v>39.909999999999997</v>
      </c>
      <c r="Q5" s="201">
        <v>6.35</v>
      </c>
      <c r="R5" s="201">
        <v>6.11</v>
      </c>
      <c r="S5" s="201">
        <v>7.65</v>
      </c>
      <c r="T5" s="201">
        <v>0</v>
      </c>
      <c r="U5" s="201">
        <v>62.01</v>
      </c>
      <c r="V5" s="201">
        <v>3.39</v>
      </c>
      <c r="W5" s="201">
        <v>13.12</v>
      </c>
      <c r="X5" s="201">
        <v>43.92</v>
      </c>
      <c r="Y5" s="201">
        <v>0</v>
      </c>
      <c r="Z5">
        <v>0</v>
      </c>
      <c r="AA5" s="201">
        <v>11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70</v>
      </c>
      <c r="AN5" s="201">
        <v>0</v>
      </c>
      <c r="AO5">
        <v>0</v>
      </c>
      <c r="AP5" s="201">
        <v>75.25</v>
      </c>
      <c r="AQ5" s="201">
        <v>26.71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9.0399999999999991</v>
      </c>
      <c r="L6" s="201">
        <v>376</v>
      </c>
      <c r="M6" s="201">
        <v>26.52</v>
      </c>
      <c r="N6" s="201">
        <v>34.35</v>
      </c>
      <c r="O6" s="201">
        <v>0</v>
      </c>
      <c r="P6" s="201">
        <v>39.909999999999997</v>
      </c>
      <c r="Q6" s="201">
        <v>6.35</v>
      </c>
      <c r="R6" s="201">
        <v>6.11</v>
      </c>
      <c r="S6" s="201">
        <v>7.65</v>
      </c>
      <c r="T6" s="201">
        <v>0</v>
      </c>
      <c r="U6" s="201">
        <v>62.01</v>
      </c>
      <c r="V6" s="201">
        <v>3.39</v>
      </c>
      <c r="W6" s="201">
        <v>13.12</v>
      </c>
      <c r="X6" s="201">
        <v>43.92</v>
      </c>
      <c r="Y6" s="201">
        <v>0</v>
      </c>
      <c r="Z6">
        <v>0</v>
      </c>
      <c r="AA6" s="201">
        <v>11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70</v>
      </c>
      <c r="AN6" s="201">
        <v>0</v>
      </c>
      <c r="AO6">
        <v>0</v>
      </c>
      <c r="AP6" s="201">
        <v>75.25</v>
      </c>
      <c r="AQ6" s="201">
        <v>26.71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0.28000000000000003</v>
      </c>
      <c r="K7" s="201">
        <v>9.0399999999999991</v>
      </c>
      <c r="L7" s="201">
        <v>376</v>
      </c>
      <c r="M7" s="201">
        <v>26.52</v>
      </c>
      <c r="N7" s="201">
        <v>34.35</v>
      </c>
      <c r="O7" s="201">
        <v>0</v>
      </c>
      <c r="P7" s="201">
        <v>39.909999999999997</v>
      </c>
      <c r="Q7" s="201">
        <v>6.35</v>
      </c>
      <c r="R7" s="201">
        <v>6.11</v>
      </c>
      <c r="S7" s="201">
        <v>7.65</v>
      </c>
      <c r="T7" s="201">
        <v>0</v>
      </c>
      <c r="U7" s="201">
        <v>62.01</v>
      </c>
      <c r="V7" s="201">
        <v>3.39</v>
      </c>
      <c r="W7" s="201">
        <v>13.12</v>
      </c>
      <c r="X7" s="201">
        <v>43.92</v>
      </c>
      <c r="Y7" s="201">
        <v>0</v>
      </c>
      <c r="Z7">
        <v>0</v>
      </c>
      <c r="AA7" s="201">
        <v>11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30</v>
      </c>
      <c r="AN7" s="201">
        <v>0</v>
      </c>
      <c r="AO7">
        <v>0</v>
      </c>
      <c r="AP7" s="201">
        <v>75.25</v>
      </c>
      <c r="AQ7" s="201">
        <v>26.71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9.0399999999999991</v>
      </c>
      <c r="L8" s="201">
        <v>366.82</v>
      </c>
      <c r="M8" s="201">
        <v>26.52</v>
      </c>
      <c r="N8" s="201">
        <v>34.35</v>
      </c>
      <c r="O8" s="201">
        <v>0</v>
      </c>
      <c r="P8" s="201">
        <v>39.909999999999997</v>
      </c>
      <c r="Q8" s="201">
        <v>6.35</v>
      </c>
      <c r="R8" s="201">
        <v>6.11</v>
      </c>
      <c r="S8" s="201">
        <v>7.65</v>
      </c>
      <c r="T8" s="201">
        <v>0</v>
      </c>
      <c r="U8" s="201">
        <v>62.01</v>
      </c>
      <c r="V8" s="201">
        <v>3.39</v>
      </c>
      <c r="W8" s="201">
        <v>13.12</v>
      </c>
      <c r="X8" s="201">
        <v>43.92</v>
      </c>
      <c r="Y8" s="201">
        <v>0</v>
      </c>
      <c r="Z8">
        <v>0</v>
      </c>
      <c r="AA8" s="201">
        <v>11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30</v>
      </c>
      <c r="AN8" s="201">
        <v>0</v>
      </c>
      <c r="AO8">
        <v>0</v>
      </c>
      <c r="AP8" s="201">
        <v>75.25</v>
      </c>
      <c r="AQ8" s="201">
        <v>26.71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9.0399999999999991</v>
      </c>
      <c r="L9" s="201">
        <v>337.86</v>
      </c>
      <c r="M9" s="201">
        <v>26.52</v>
      </c>
      <c r="N9" s="201">
        <v>34.35</v>
      </c>
      <c r="O9" s="201">
        <v>0</v>
      </c>
      <c r="P9" s="201">
        <v>39.909999999999997</v>
      </c>
      <c r="Q9" s="201">
        <v>6.35</v>
      </c>
      <c r="R9" s="201">
        <v>6.11</v>
      </c>
      <c r="S9" s="201">
        <v>7.65</v>
      </c>
      <c r="T9" s="201">
        <v>0</v>
      </c>
      <c r="U9" s="201">
        <v>62.01</v>
      </c>
      <c r="V9" s="201">
        <v>3.39</v>
      </c>
      <c r="W9" s="201">
        <v>13.12</v>
      </c>
      <c r="X9" s="201">
        <v>43.92</v>
      </c>
      <c r="Y9" s="201">
        <v>0</v>
      </c>
      <c r="Z9">
        <v>0</v>
      </c>
      <c r="AA9" s="201">
        <v>11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30</v>
      </c>
      <c r="AN9" s="201">
        <v>0</v>
      </c>
      <c r="AO9">
        <v>0</v>
      </c>
      <c r="AP9" s="201">
        <v>75.25</v>
      </c>
      <c r="AQ9" s="201">
        <v>26.71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</v>
      </c>
      <c r="L10" s="201">
        <v>318.55</v>
      </c>
      <c r="M10" s="201">
        <v>26.52</v>
      </c>
      <c r="N10" s="201">
        <v>34.35</v>
      </c>
      <c r="O10" s="201">
        <v>0</v>
      </c>
      <c r="P10" s="201">
        <v>39.909999999999997</v>
      </c>
      <c r="Q10" s="201">
        <v>6.35</v>
      </c>
      <c r="R10" s="201">
        <v>6.11</v>
      </c>
      <c r="S10" s="201">
        <v>7.65</v>
      </c>
      <c r="T10" s="201">
        <v>0</v>
      </c>
      <c r="U10" s="201">
        <v>62.01</v>
      </c>
      <c r="V10" s="201">
        <v>3.39</v>
      </c>
      <c r="W10" s="201">
        <v>13.12</v>
      </c>
      <c r="X10" s="201">
        <v>43.92</v>
      </c>
      <c r="Y10" s="201">
        <v>0</v>
      </c>
      <c r="Z10">
        <v>0</v>
      </c>
      <c r="AA10" s="201">
        <v>11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75.25</v>
      </c>
      <c r="AQ10" s="201">
        <v>26.71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</v>
      </c>
      <c r="L11" s="201">
        <v>363.27</v>
      </c>
      <c r="M11" s="201">
        <v>26.52</v>
      </c>
      <c r="N11" s="201">
        <v>34.35</v>
      </c>
      <c r="O11" s="201">
        <v>0</v>
      </c>
      <c r="P11" s="201">
        <v>39.909999999999997</v>
      </c>
      <c r="Q11" s="201">
        <v>6.35</v>
      </c>
      <c r="R11" s="201">
        <v>6.11</v>
      </c>
      <c r="S11" s="201">
        <v>7.65</v>
      </c>
      <c r="T11" s="201">
        <v>0</v>
      </c>
      <c r="U11" s="201">
        <v>62.01</v>
      </c>
      <c r="V11" s="201">
        <v>3.39</v>
      </c>
      <c r="W11" s="201">
        <v>13.12</v>
      </c>
      <c r="X11" s="201">
        <v>43.92</v>
      </c>
      <c r="Y11" s="201">
        <v>0</v>
      </c>
      <c r="Z11">
        <v>0</v>
      </c>
      <c r="AA11" s="201">
        <v>11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30</v>
      </c>
      <c r="AN11" s="201">
        <v>0</v>
      </c>
      <c r="AO11">
        <v>0</v>
      </c>
      <c r="AP11" s="201">
        <v>75.25</v>
      </c>
      <c r="AQ11" s="201">
        <v>26.71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</v>
      </c>
      <c r="L12" s="201">
        <v>376</v>
      </c>
      <c r="M12" s="201">
        <v>26.52</v>
      </c>
      <c r="N12" s="201">
        <v>34.35</v>
      </c>
      <c r="O12" s="201">
        <v>0</v>
      </c>
      <c r="P12" s="201">
        <v>39.909999999999997</v>
      </c>
      <c r="Q12" s="201">
        <v>6.35</v>
      </c>
      <c r="R12" s="201">
        <v>6.11</v>
      </c>
      <c r="S12" s="201">
        <v>7.65</v>
      </c>
      <c r="T12" s="201">
        <v>0</v>
      </c>
      <c r="U12" s="201">
        <v>62.01</v>
      </c>
      <c r="V12" s="201">
        <v>3.39</v>
      </c>
      <c r="W12" s="201">
        <v>13.12</v>
      </c>
      <c r="X12" s="201">
        <v>43.92</v>
      </c>
      <c r="Y12" s="201">
        <v>0</v>
      </c>
      <c r="Z12">
        <v>0</v>
      </c>
      <c r="AA12" s="201">
        <v>11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30</v>
      </c>
      <c r="AN12" s="201">
        <v>0</v>
      </c>
      <c r="AO12">
        <v>0</v>
      </c>
      <c r="AP12" s="201">
        <v>75.25</v>
      </c>
      <c r="AQ12" s="201">
        <v>26.71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</v>
      </c>
      <c r="L13" s="201">
        <v>376</v>
      </c>
      <c r="M13" s="201">
        <v>26.52</v>
      </c>
      <c r="N13" s="201">
        <v>34.35</v>
      </c>
      <c r="O13" s="201">
        <v>0</v>
      </c>
      <c r="P13" s="201">
        <v>39.909999999999997</v>
      </c>
      <c r="Q13" s="201">
        <v>6.35</v>
      </c>
      <c r="R13" s="201">
        <v>6.11</v>
      </c>
      <c r="S13" s="201">
        <v>7.65</v>
      </c>
      <c r="T13" s="201">
        <v>0</v>
      </c>
      <c r="U13" s="201">
        <v>62.01</v>
      </c>
      <c r="V13" s="201">
        <v>3.39</v>
      </c>
      <c r="W13" s="201">
        <v>13.12</v>
      </c>
      <c r="X13" s="201">
        <v>43.92</v>
      </c>
      <c r="Y13" s="201">
        <v>0</v>
      </c>
      <c r="Z13">
        <v>0</v>
      </c>
      <c r="AA13" s="201">
        <v>11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30</v>
      </c>
      <c r="AN13" s="201">
        <v>0</v>
      </c>
      <c r="AO13">
        <v>0</v>
      </c>
      <c r="AP13" s="201">
        <v>75.25</v>
      </c>
      <c r="AQ13" s="201">
        <v>26.71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</v>
      </c>
      <c r="L14" s="201">
        <v>376</v>
      </c>
      <c r="M14" s="201">
        <v>26.52</v>
      </c>
      <c r="N14" s="201">
        <v>34.35</v>
      </c>
      <c r="O14" s="201">
        <v>0</v>
      </c>
      <c r="P14" s="201">
        <v>39.909999999999997</v>
      </c>
      <c r="Q14" s="201">
        <v>6.35</v>
      </c>
      <c r="R14" s="201">
        <v>6.11</v>
      </c>
      <c r="S14" s="201">
        <v>7.65</v>
      </c>
      <c r="T14" s="201">
        <v>0</v>
      </c>
      <c r="U14" s="201">
        <v>62.01</v>
      </c>
      <c r="V14" s="201">
        <v>3.39</v>
      </c>
      <c r="W14" s="201">
        <v>13.12</v>
      </c>
      <c r="X14" s="201">
        <v>43.92</v>
      </c>
      <c r="Y14" s="201">
        <v>0</v>
      </c>
      <c r="Z14">
        <v>0</v>
      </c>
      <c r="AA14" s="201">
        <v>11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30</v>
      </c>
      <c r="AN14" s="201">
        <v>0</v>
      </c>
      <c r="AO14">
        <v>0</v>
      </c>
      <c r="AP14" s="201">
        <v>75.25</v>
      </c>
      <c r="AQ14" s="201">
        <v>26.71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376</v>
      </c>
      <c r="M15" s="201">
        <v>26.52</v>
      </c>
      <c r="N15" s="201">
        <v>34.35</v>
      </c>
      <c r="O15" s="201">
        <v>0</v>
      </c>
      <c r="P15" s="201">
        <v>39.909999999999997</v>
      </c>
      <c r="Q15" s="201">
        <v>6.35</v>
      </c>
      <c r="R15" s="201">
        <v>6.11</v>
      </c>
      <c r="S15" s="201">
        <v>7.65</v>
      </c>
      <c r="T15" s="201">
        <v>0</v>
      </c>
      <c r="U15" s="201">
        <v>62.01</v>
      </c>
      <c r="V15" s="201">
        <v>3.39</v>
      </c>
      <c r="W15" s="201">
        <v>13.12</v>
      </c>
      <c r="X15" s="201">
        <v>43.92</v>
      </c>
      <c r="Y15" s="201">
        <v>0</v>
      </c>
      <c r="Z15">
        <v>0</v>
      </c>
      <c r="AA15" s="201">
        <v>11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30</v>
      </c>
      <c r="AN15" s="201">
        <v>0</v>
      </c>
      <c r="AO15">
        <v>0</v>
      </c>
      <c r="AP15" s="201">
        <v>75.25</v>
      </c>
      <c r="AQ15" s="201">
        <v>26.71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357.16</v>
      </c>
      <c r="M16" s="201">
        <v>26.52</v>
      </c>
      <c r="N16" s="201">
        <v>34.35</v>
      </c>
      <c r="O16" s="201">
        <v>0</v>
      </c>
      <c r="P16" s="201">
        <v>39.909999999999997</v>
      </c>
      <c r="Q16" s="201">
        <v>6.35</v>
      </c>
      <c r="R16" s="201">
        <v>6.11</v>
      </c>
      <c r="S16" s="201">
        <v>7.65</v>
      </c>
      <c r="T16" s="201">
        <v>0</v>
      </c>
      <c r="U16" s="201">
        <v>62.01</v>
      </c>
      <c r="V16" s="201">
        <v>3.39</v>
      </c>
      <c r="W16" s="201">
        <v>13.12</v>
      </c>
      <c r="X16" s="201">
        <v>43.92</v>
      </c>
      <c r="Y16" s="201">
        <v>0</v>
      </c>
      <c r="Z16">
        <v>0</v>
      </c>
      <c r="AA16" s="201">
        <v>11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30</v>
      </c>
      <c r="AN16" s="201">
        <v>0</v>
      </c>
      <c r="AO16">
        <v>0</v>
      </c>
      <c r="AP16" s="201">
        <v>75.25</v>
      </c>
      <c r="AQ16" s="201">
        <v>26.71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9.35</v>
      </c>
      <c r="L17" s="201">
        <v>286.7</v>
      </c>
      <c r="M17" s="201">
        <v>26.52</v>
      </c>
      <c r="N17" s="201">
        <v>34.35</v>
      </c>
      <c r="O17" s="201">
        <v>0</v>
      </c>
      <c r="P17" s="201">
        <v>39.909999999999997</v>
      </c>
      <c r="Q17" s="201">
        <v>6.35</v>
      </c>
      <c r="R17" s="201">
        <v>6.11</v>
      </c>
      <c r="S17" s="201">
        <v>7.65</v>
      </c>
      <c r="T17" s="201">
        <v>0</v>
      </c>
      <c r="U17" s="201">
        <v>62.01</v>
      </c>
      <c r="V17" s="201">
        <v>3.32</v>
      </c>
      <c r="W17" s="201">
        <v>13.12</v>
      </c>
      <c r="X17" s="201">
        <v>43.92</v>
      </c>
      <c r="Y17" s="201">
        <v>0</v>
      </c>
      <c r="Z17">
        <v>0</v>
      </c>
      <c r="AA17" s="201">
        <v>11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30</v>
      </c>
      <c r="AN17" s="201">
        <v>0</v>
      </c>
      <c r="AO17">
        <v>0</v>
      </c>
      <c r="AP17" s="201">
        <v>73.19</v>
      </c>
      <c r="AQ17" s="201">
        <v>26.71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9.0399999999999991</v>
      </c>
      <c r="L18" s="201">
        <v>266.43</v>
      </c>
      <c r="M18" s="201">
        <v>26.52</v>
      </c>
      <c r="N18" s="201">
        <v>34.35</v>
      </c>
      <c r="O18" s="201">
        <v>0</v>
      </c>
      <c r="P18" s="201">
        <v>39.909999999999997</v>
      </c>
      <c r="Q18" s="201">
        <v>6.47</v>
      </c>
      <c r="R18" s="201">
        <v>6.11</v>
      </c>
      <c r="S18" s="201">
        <v>7.82</v>
      </c>
      <c r="T18" s="201">
        <v>0</v>
      </c>
      <c r="U18" s="201">
        <v>62.01</v>
      </c>
      <c r="V18" s="201">
        <v>3.32</v>
      </c>
      <c r="W18" s="201">
        <v>13.12</v>
      </c>
      <c r="X18" s="201">
        <v>43.92</v>
      </c>
      <c r="Y18" s="201">
        <v>0</v>
      </c>
      <c r="Z18">
        <v>0</v>
      </c>
      <c r="AA18" s="201">
        <v>11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30</v>
      </c>
      <c r="AN18" s="201">
        <v>0</v>
      </c>
      <c r="AO18">
        <v>0</v>
      </c>
      <c r="AP18" s="201">
        <v>73.19</v>
      </c>
      <c r="AQ18" s="201">
        <v>26.71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9.0399999999999991</v>
      </c>
      <c r="L19" s="201">
        <v>241.32</v>
      </c>
      <c r="M19" s="201">
        <v>26.52</v>
      </c>
      <c r="N19" s="201">
        <v>34.35</v>
      </c>
      <c r="O19" s="201">
        <v>0</v>
      </c>
      <c r="P19" s="201">
        <v>39.909999999999997</v>
      </c>
      <c r="Q19" s="201">
        <v>6.35</v>
      </c>
      <c r="R19" s="201">
        <v>6.11</v>
      </c>
      <c r="S19" s="201">
        <v>7.65</v>
      </c>
      <c r="T19" s="201">
        <v>0</v>
      </c>
      <c r="U19" s="201">
        <v>62.01</v>
      </c>
      <c r="V19" s="201">
        <v>3.32</v>
      </c>
      <c r="W19" s="201">
        <v>13.12</v>
      </c>
      <c r="X19" s="201">
        <v>43.92</v>
      </c>
      <c r="Y19" s="201">
        <v>0</v>
      </c>
      <c r="Z19">
        <v>0</v>
      </c>
      <c r="AA19" s="201">
        <v>11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30</v>
      </c>
      <c r="AN19" s="201">
        <v>0</v>
      </c>
      <c r="AO19">
        <v>0</v>
      </c>
      <c r="AP19" s="201">
        <v>73.19</v>
      </c>
      <c r="AQ19" s="201">
        <v>26.71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9.0399999999999991</v>
      </c>
      <c r="L20" s="201">
        <v>221.05</v>
      </c>
      <c r="M20" s="201">
        <v>26.52</v>
      </c>
      <c r="N20" s="201">
        <v>34.35</v>
      </c>
      <c r="O20" s="201">
        <v>0</v>
      </c>
      <c r="P20" s="201">
        <v>39.909999999999997</v>
      </c>
      <c r="Q20" s="201">
        <v>6.35</v>
      </c>
      <c r="R20" s="201">
        <v>6.11</v>
      </c>
      <c r="S20" s="201">
        <v>7.65</v>
      </c>
      <c r="T20" s="201">
        <v>0</v>
      </c>
      <c r="U20" s="201">
        <v>62.01</v>
      </c>
      <c r="V20" s="201">
        <v>3.32</v>
      </c>
      <c r="W20" s="201">
        <v>13.12</v>
      </c>
      <c r="X20" s="201">
        <v>43.92</v>
      </c>
      <c r="Y20" s="201">
        <v>0</v>
      </c>
      <c r="Z20">
        <v>0</v>
      </c>
      <c r="AA20" s="201">
        <v>11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30</v>
      </c>
      <c r="AN20" s="201">
        <v>0</v>
      </c>
      <c r="AO20">
        <v>0</v>
      </c>
      <c r="AP20" s="201">
        <v>73.19</v>
      </c>
      <c r="AQ20" s="201">
        <v>26.71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9.0399999999999991</v>
      </c>
      <c r="L21" s="201">
        <v>200.78</v>
      </c>
      <c r="M21" s="201">
        <v>26.52</v>
      </c>
      <c r="N21" s="201">
        <v>34.35</v>
      </c>
      <c r="O21" s="201">
        <v>0</v>
      </c>
      <c r="P21" s="201">
        <v>39.909999999999997</v>
      </c>
      <c r="Q21" s="201">
        <v>6.35</v>
      </c>
      <c r="R21" s="201">
        <v>6.11</v>
      </c>
      <c r="S21" s="201">
        <v>7.65</v>
      </c>
      <c r="T21" s="201">
        <v>0</v>
      </c>
      <c r="U21" s="201">
        <v>62.01</v>
      </c>
      <c r="V21" s="201">
        <v>3.32</v>
      </c>
      <c r="W21" s="201">
        <v>13.12</v>
      </c>
      <c r="X21" s="201">
        <v>43.92</v>
      </c>
      <c r="Y21" s="201">
        <v>0</v>
      </c>
      <c r="Z21">
        <v>0</v>
      </c>
      <c r="AA21" s="201">
        <v>11</v>
      </c>
      <c r="AB21" s="201">
        <v>0</v>
      </c>
      <c r="AC21" s="201">
        <v>0</v>
      </c>
      <c r="AD21" s="201">
        <v>0</v>
      </c>
      <c r="AE21" s="201">
        <v>55.91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30</v>
      </c>
      <c r="AN21" s="201">
        <v>0</v>
      </c>
      <c r="AO21">
        <v>0</v>
      </c>
      <c r="AP21" s="201">
        <v>73.19</v>
      </c>
      <c r="AQ21" s="201">
        <v>26.71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9.0399999999999991</v>
      </c>
      <c r="L22" s="201">
        <v>170.86</v>
      </c>
      <c r="M22" s="201">
        <v>26.52</v>
      </c>
      <c r="N22" s="201">
        <v>34.35</v>
      </c>
      <c r="O22" s="201">
        <v>0</v>
      </c>
      <c r="P22" s="201">
        <v>39.909999999999997</v>
      </c>
      <c r="Q22" s="201">
        <v>6.35</v>
      </c>
      <c r="R22" s="201">
        <v>6.11</v>
      </c>
      <c r="S22" s="201">
        <v>7.65</v>
      </c>
      <c r="T22" s="201">
        <v>0</v>
      </c>
      <c r="U22" s="201">
        <v>62.01</v>
      </c>
      <c r="V22" s="201">
        <v>3.32</v>
      </c>
      <c r="W22" s="201">
        <v>13.12</v>
      </c>
      <c r="X22" s="201">
        <v>43.92</v>
      </c>
      <c r="Y22" s="201">
        <v>0</v>
      </c>
      <c r="Z22">
        <v>0</v>
      </c>
      <c r="AA22" s="201">
        <v>11</v>
      </c>
      <c r="AB22" s="201">
        <v>0</v>
      </c>
      <c r="AC22" s="201">
        <v>0</v>
      </c>
      <c r="AD22" s="201">
        <v>0</v>
      </c>
      <c r="AE22" s="201">
        <v>55.91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30</v>
      </c>
      <c r="AN22" s="201">
        <v>0</v>
      </c>
      <c r="AO22">
        <v>0</v>
      </c>
      <c r="AP22" s="201">
        <v>73.19</v>
      </c>
      <c r="AQ22" s="201">
        <v>26.71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8.26</v>
      </c>
      <c r="L23" s="201">
        <v>147.69</v>
      </c>
      <c r="M23" s="201">
        <v>26.52</v>
      </c>
      <c r="N23" s="201">
        <v>34.35</v>
      </c>
      <c r="O23" s="201">
        <v>0</v>
      </c>
      <c r="P23" s="201">
        <v>39.909999999999997</v>
      </c>
      <c r="Q23" s="201">
        <v>6.35</v>
      </c>
      <c r="R23" s="201">
        <v>6.11</v>
      </c>
      <c r="S23" s="201">
        <v>7.65</v>
      </c>
      <c r="T23" s="201">
        <v>0</v>
      </c>
      <c r="U23" s="201">
        <v>62.01</v>
      </c>
      <c r="V23" s="201">
        <v>3.32</v>
      </c>
      <c r="W23" s="201">
        <v>13.12</v>
      </c>
      <c r="X23" s="201">
        <v>43.92</v>
      </c>
      <c r="Y23" s="201">
        <v>0</v>
      </c>
      <c r="Z23">
        <v>0</v>
      </c>
      <c r="AA23" s="201">
        <v>11</v>
      </c>
      <c r="AB23" s="201">
        <v>0</v>
      </c>
      <c r="AC23" s="201">
        <v>0</v>
      </c>
      <c r="AD23" s="201">
        <v>0</v>
      </c>
      <c r="AE23" s="201">
        <v>55.91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30</v>
      </c>
      <c r="AN23" s="201">
        <v>0</v>
      </c>
      <c r="AO23">
        <v>0</v>
      </c>
      <c r="AP23" s="201">
        <v>73.19</v>
      </c>
      <c r="AQ23" s="201">
        <v>26.71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9.0399999999999991</v>
      </c>
      <c r="L24" s="201">
        <v>131</v>
      </c>
      <c r="M24" s="201">
        <v>26.52</v>
      </c>
      <c r="N24" s="201">
        <v>34.35</v>
      </c>
      <c r="O24" s="201">
        <v>0</v>
      </c>
      <c r="P24" s="201">
        <v>39.909999999999997</v>
      </c>
      <c r="Q24" s="201">
        <v>6.35</v>
      </c>
      <c r="R24" s="201">
        <v>6.11</v>
      </c>
      <c r="S24" s="201">
        <v>7.65</v>
      </c>
      <c r="T24" s="201">
        <v>0</v>
      </c>
      <c r="U24" s="201">
        <v>62.01</v>
      </c>
      <c r="V24" s="201">
        <v>3.32</v>
      </c>
      <c r="W24" s="201">
        <v>13.12</v>
      </c>
      <c r="X24" s="201">
        <v>43.92</v>
      </c>
      <c r="Y24" s="201">
        <v>0</v>
      </c>
      <c r="Z24">
        <v>0</v>
      </c>
      <c r="AA24" s="201">
        <v>11</v>
      </c>
      <c r="AB24" s="201">
        <v>0</v>
      </c>
      <c r="AC24" s="201">
        <v>0</v>
      </c>
      <c r="AD24" s="201">
        <v>0</v>
      </c>
      <c r="AE24" s="201">
        <v>55.91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30</v>
      </c>
      <c r="AN24" s="201">
        <v>0</v>
      </c>
      <c r="AO24">
        <v>0</v>
      </c>
      <c r="AP24" s="201">
        <v>73.19</v>
      </c>
      <c r="AQ24" s="201">
        <v>26.71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9.0399999999999991</v>
      </c>
      <c r="L25" s="201">
        <v>131</v>
      </c>
      <c r="M25" s="201">
        <v>26.52</v>
      </c>
      <c r="N25" s="201">
        <v>34.35</v>
      </c>
      <c r="O25" s="201">
        <v>0</v>
      </c>
      <c r="P25" s="201">
        <v>39.909999999999997</v>
      </c>
      <c r="Q25" s="201">
        <v>6.35</v>
      </c>
      <c r="R25" s="201">
        <v>6.11</v>
      </c>
      <c r="S25" s="201">
        <v>7.65</v>
      </c>
      <c r="T25" s="201">
        <v>0</v>
      </c>
      <c r="U25" s="201">
        <v>62.01</v>
      </c>
      <c r="V25" s="201">
        <v>3.32</v>
      </c>
      <c r="W25" s="201">
        <v>13.12</v>
      </c>
      <c r="X25" s="201">
        <v>43.92</v>
      </c>
      <c r="Y25" s="201">
        <v>0</v>
      </c>
      <c r="Z25">
        <v>0</v>
      </c>
      <c r="AA25" s="201">
        <v>11</v>
      </c>
      <c r="AB25" s="201">
        <v>0</v>
      </c>
      <c r="AC25" s="201">
        <v>0</v>
      </c>
      <c r="AD25" s="201">
        <v>0</v>
      </c>
      <c r="AE25" s="201">
        <v>55.91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30</v>
      </c>
      <c r="AN25" s="201">
        <v>0</v>
      </c>
      <c r="AO25">
        <v>0</v>
      </c>
      <c r="AP25" s="201">
        <v>72.400000000000006</v>
      </c>
      <c r="AQ25" s="201">
        <v>26.71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4.97</v>
      </c>
      <c r="L26" s="201">
        <v>131</v>
      </c>
      <c r="M26" s="201">
        <v>26.52</v>
      </c>
      <c r="N26" s="201">
        <v>34.35</v>
      </c>
      <c r="O26" s="201">
        <v>0</v>
      </c>
      <c r="P26" s="201">
        <v>39.909999999999997</v>
      </c>
      <c r="Q26" s="201">
        <v>6.35</v>
      </c>
      <c r="R26" s="201">
        <v>6.11</v>
      </c>
      <c r="S26" s="201">
        <v>7.65</v>
      </c>
      <c r="T26" s="201">
        <v>0</v>
      </c>
      <c r="U26" s="201">
        <v>62.01</v>
      </c>
      <c r="V26" s="201">
        <v>3.32</v>
      </c>
      <c r="W26" s="201">
        <v>13.12</v>
      </c>
      <c r="X26" s="201">
        <v>43.92</v>
      </c>
      <c r="Y26" s="201">
        <v>0</v>
      </c>
      <c r="Z26">
        <v>0</v>
      </c>
      <c r="AA26" s="201">
        <v>11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30</v>
      </c>
      <c r="AN26" s="201">
        <v>0</v>
      </c>
      <c r="AO26">
        <v>0</v>
      </c>
      <c r="AP26" s="201">
        <v>72.400000000000006</v>
      </c>
      <c r="AQ26" s="201">
        <v>7.72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4.97</v>
      </c>
      <c r="L27" s="201">
        <v>131</v>
      </c>
      <c r="M27" s="201">
        <v>26.52</v>
      </c>
      <c r="N27" s="201">
        <v>34.35</v>
      </c>
      <c r="O27" s="201">
        <v>0</v>
      </c>
      <c r="P27" s="201">
        <v>39.909999999999997</v>
      </c>
      <c r="Q27" s="201">
        <v>3.55</v>
      </c>
      <c r="R27" s="201">
        <v>3.55</v>
      </c>
      <c r="S27" s="201">
        <v>4.34</v>
      </c>
      <c r="T27" s="201">
        <v>0</v>
      </c>
      <c r="U27" s="201">
        <v>62.01</v>
      </c>
      <c r="V27" s="201">
        <v>3.32</v>
      </c>
      <c r="W27" s="201">
        <v>13.12</v>
      </c>
      <c r="X27" s="201">
        <v>43.92</v>
      </c>
      <c r="Y27" s="201">
        <v>0</v>
      </c>
      <c r="Z27">
        <v>0</v>
      </c>
      <c r="AA27" s="201">
        <v>11</v>
      </c>
      <c r="AB27" s="201">
        <v>0</v>
      </c>
      <c r="AC27" s="201">
        <v>0</v>
      </c>
      <c r="AD27" s="201">
        <v>0</v>
      </c>
      <c r="AE27" s="201">
        <v>55.91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30</v>
      </c>
      <c r="AN27" s="201">
        <v>0</v>
      </c>
      <c r="AO27">
        <v>0</v>
      </c>
      <c r="AP27" s="201">
        <v>72.400000000000006</v>
      </c>
      <c r="AQ27" s="201">
        <v>7.72</v>
      </c>
      <c r="AR27" s="201">
        <v>3.06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4.97</v>
      </c>
      <c r="L28" s="201">
        <v>131</v>
      </c>
      <c r="M28" s="201">
        <v>26.52</v>
      </c>
      <c r="N28" s="201">
        <v>34.35</v>
      </c>
      <c r="O28" s="201">
        <v>0</v>
      </c>
      <c r="P28" s="201">
        <v>39.909999999999997</v>
      </c>
      <c r="Q28" s="201">
        <v>3.55</v>
      </c>
      <c r="R28" s="201">
        <v>3.55</v>
      </c>
      <c r="S28" s="201">
        <v>4.34</v>
      </c>
      <c r="T28" s="201">
        <v>0</v>
      </c>
      <c r="U28" s="201">
        <v>62.01</v>
      </c>
      <c r="V28" s="201">
        <v>3.32</v>
      </c>
      <c r="W28" s="201">
        <v>13.12</v>
      </c>
      <c r="X28" s="201">
        <v>43.92</v>
      </c>
      <c r="Y28" s="201">
        <v>0</v>
      </c>
      <c r="Z28">
        <v>0</v>
      </c>
      <c r="AA28" s="201">
        <v>11</v>
      </c>
      <c r="AB28" s="201">
        <v>0</v>
      </c>
      <c r="AC28" s="201">
        <v>0</v>
      </c>
      <c r="AD28" s="201">
        <v>0</v>
      </c>
      <c r="AE28" s="201">
        <v>55.91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30</v>
      </c>
      <c r="AN28" s="201">
        <v>0</v>
      </c>
      <c r="AO28">
        <v>0</v>
      </c>
      <c r="AP28" s="201">
        <v>38.61</v>
      </c>
      <c r="AQ28" s="201">
        <v>7.72</v>
      </c>
      <c r="AR28" s="201">
        <v>8.6300000000000008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4.97</v>
      </c>
      <c r="L29" s="201">
        <v>131</v>
      </c>
      <c r="M29" s="201">
        <v>26.52</v>
      </c>
      <c r="N29" s="201">
        <v>34.35</v>
      </c>
      <c r="O29" s="201">
        <v>0</v>
      </c>
      <c r="P29" s="201">
        <v>39.909999999999997</v>
      </c>
      <c r="Q29" s="201">
        <v>3.55</v>
      </c>
      <c r="R29" s="201">
        <v>3.55</v>
      </c>
      <c r="S29" s="201">
        <v>4.34</v>
      </c>
      <c r="T29" s="201">
        <v>0</v>
      </c>
      <c r="U29" s="201">
        <v>62.01</v>
      </c>
      <c r="V29" s="201">
        <v>2.89</v>
      </c>
      <c r="W29" s="201">
        <v>13.12</v>
      </c>
      <c r="X29" s="201">
        <v>43.92</v>
      </c>
      <c r="Y29" s="201">
        <v>0</v>
      </c>
      <c r="Z29">
        <v>0</v>
      </c>
      <c r="AA29" s="201">
        <v>11</v>
      </c>
      <c r="AB29" s="201">
        <v>0</v>
      </c>
      <c r="AC29" s="201">
        <v>0</v>
      </c>
      <c r="AD29" s="201">
        <v>0</v>
      </c>
      <c r="AE29" s="201">
        <v>55.91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30</v>
      </c>
      <c r="AN29" s="201">
        <v>0</v>
      </c>
      <c r="AO29">
        <v>0</v>
      </c>
      <c r="AP29" s="201">
        <v>19.309999999999999</v>
      </c>
      <c r="AQ29" s="201">
        <v>7.72</v>
      </c>
      <c r="AR29" s="201">
        <v>14.19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4.97</v>
      </c>
      <c r="L30" s="201">
        <v>131</v>
      </c>
      <c r="M30" s="201">
        <v>26.52</v>
      </c>
      <c r="N30" s="201">
        <v>34.35</v>
      </c>
      <c r="O30" s="201">
        <v>0</v>
      </c>
      <c r="P30" s="201">
        <v>39.909999999999997</v>
      </c>
      <c r="Q30" s="201">
        <v>3.55</v>
      </c>
      <c r="R30" s="201">
        <v>3.55</v>
      </c>
      <c r="S30" s="201">
        <v>4.34</v>
      </c>
      <c r="T30" s="201">
        <v>0</v>
      </c>
      <c r="U30" s="201">
        <v>62.01</v>
      </c>
      <c r="V30" s="201">
        <v>2.89</v>
      </c>
      <c r="W30" s="201">
        <v>13.12</v>
      </c>
      <c r="X30" s="201">
        <v>43.92</v>
      </c>
      <c r="Y30" s="201">
        <v>0</v>
      </c>
      <c r="Z30">
        <v>0</v>
      </c>
      <c r="AA30" s="201">
        <v>11</v>
      </c>
      <c r="AB30" s="201">
        <v>0</v>
      </c>
      <c r="AC30" s="201">
        <v>0</v>
      </c>
      <c r="AD30" s="201">
        <v>0</v>
      </c>
      <c r="AE30" s="201">
        <v>55.91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30</v>
      </c>
      <c r="AN30" s="201">
        <v>0</v>
      </c>
      <c r="AO30">
        <v>0</v>
      </c>
      <c r="AP30" s="201">
        <v>19.309999999999999</v>
      </c>
      <c r="AQ30" s="201">
        <v>7.72</v>
      </c>
      <c r="AR30" s="201">
        <v>15.7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4.97</v>
      </c>
      <c r="L31" s="201">
        <v>131</v>
      </c>
      <c r="M31" s="201">
        <v>26.52</v>
      </c>
      <c r="N31" s="201">
        <v>34.35</v>
      </c>
      <c r="O31" s="201">
        <v>0</v>
      </c>
      <c r="P31" s="201">
        <v>39.909999999999997</v>
      </c>
      <c r="Q31" s="201">
        <v>3.55</v>
      </c>
      <c r="R31" s="201">
        <v>3.55</v>
      </c>
      <c r="S31" s="201">
        <v>4.34</v>
      </c>
      <c r="T31" s="201">
        <v>0</v>
      </c>
      <c r="U31" s="201">
        <v>62.01</v>
      </c>
      <c r="V31" s="201">
        <v>2.89</v>
      </c>
      <c r="W31" s="201">
        <v>13.12</v>
      </c>
      <c r="X31" s="201">
        <v>43.92</v>
      </c>
      <c r="Y31" s="201">
        <v>0</v>
      </c>
      <c r="Z31">
        <v>0</v>
      </c>
      <c r="AA31" s="201">
        <v>11</v>
      </c>
      <c r="AB31" s="201">
        <v>0</v>
      </c>
      <c r="AC31" s="201">
        <v>0</v>
      </c>
      <c r="AD31" s="201">
        <v>0</v>
      </c>
      <c r="AE31" s="201">
        <v>55.91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30</v>
      </c>
      <c r="AN31" s="201">
        <v>0</v>
      </c>
      <c r="AO31">
        <v>0</v>
      </c>
      <c r="AP31" s="201">
        <v>19.309999999999999</v>
      </c>
      <c r="AQ31" s="201">
        <v>7.72</v>
      </c>
      <c r="AR31" s="201">
        <v>15.7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4.97</v>
      </c>
      <c r="L32" s="201">
        <v>131</v>
      </c>
      <c r="M32" s="201">
        <v>26.52</v>
      </c>
      <c r="N32" s="201">
        <v>34.35</v>
      </c>
      <c r="O32" s="201">
        <v>0</v>
      </c>
      <c r="P32" s="201">
        <v>39.909999999999997</v>
      </c>
      <c r="Q32" s="201">
        <v>3.55</v>
      </c>
      <c r="R32" s="201">
        <v>3.55</v>
      </c>
      <c r="S32" s="201">
        <v>4.34</v>
      </c>
      <c r="T32" s="201">
        <v>0</v>
      </c>
      <c r="U32" s="201">
        <v>62.01</v>
      </c>
      <c r="V32" s="201">
        <v>2.89</v>
      </c>
      <c r="W32" s="201">
        <v>13.12</v>
      </c>
      <c r="X32" s="201">
        <v>43.92</v>
      </c>
      <c r="Y32" s="201">
        <v>0</v>
      </c>
      <c r="Z32">
        <v>0</v>
      </c>
      <c r="AA32" s="201">
        <v>11</v>
      </c>
      <c r="AB32" s="201">
        <v>0</v>
      </c>
      <c r="AC32" s="201">
        <v>0</v>
      </c>
      <c r="AD32" s="201">
        <v>0</v>
      </c>
      <c r="AE32" s="201">
        <v>55.91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30</v>
      </c>
      <c r="AN32" s="201">
        <v>0</v>
      </c>
      <c r="AO32">
        <v>0</v>
      </c>
      <c r="AP32" s="201">
        <v>19.309999999999999</v>
      </c>
      <c r="AQ32" s="201">
        <v>7.72</v>
      </c>
      <c r="AR32" s="201">
        <v>15.7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5.03</v>
      </c>
      <c r="L33" s="201">
        <v>131</v>
      </c>
      <c r="M33" s="201">
        <v>26.52</v>
      </c>
      <c r="N33" s="201">
        <v>34.35</v>
      </c>
      <c r="O33" s="201">
        <v>0</v>
      </c>
      <c r="P33" s="201">
        <v>39.909999999999997</v>
      </c>
      <c r="Q33" s="201">
        <v>3.55</v>
      </c>
      <c r="R33" s="201">
        <v>3.55</v>
      </c>
      <c r="S33" s="201">
        <v>4.34</v>
      </c>
      <c r="T33" s="201">
        <v>0</v>
      </c>
      <c r="U33" s="201">
        <v>62.01</v>
      </c>
      <c r="V33" s="201">
        <v>2.89</v>
      </c>
      <c r="W33" s="201">
        <v>13.12</v>
      </c>
      <c r="X33" s="201">
        <v>43.92</v>
      </c>
      <c r="Y33" s="201">
        <v>0</v>
      </c>
      <c r="Z33">
        <v>0</v>
      </c>
      <c r="AA33" s="201">
        <v>11</v>
      </c>
      <c r="AB33" s="201">
        <v>0</v>
      </c>
      <c r="AC33" s="201">
        <v>0</v>
      </c>
      <c r="AD33" s="201">
        <v>0</v>
      </c>
      <c r="AE33" s="201">
        <v>55.91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30</v>
      </c>
      <c r="AN33" s="201">
        <v>0</v>
      </c>
      <c r="AO33">
        <v>0</v>
      </c>
      <c r="AP33" s="201">
        <v>19.309999999999999</v>
      </c>
      <c r="AQ33" s="201">
        <v>7.72</v>
      </c>
      <c r="AR33" s="201">
        <v>15.7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5.03</v>
      </c>
      <c r="L34" s="201">
        <v>131</v>
      </c>
      <c r="M34" s="201">
        <v>26.52</v>
      </c>
      <c r="N34" s="201">
        <v>34.35</v>
      </c>
      <c r="O34" s="201">
        <v>0</v>
      </c>
      <c r="P34" s="201">
        <v>39.909999999999997</v>
      </c>
      <c r="Q34" s="201">
        <v>3.55</v>
      </c>
      <c r="R34" s="201">
        <v>3.55</v>
      </c>
      <c r="S34" s="201">
        <v>4.34</v>
      </c>
      <c r="T34" s="201">
        <v>0</v>
      </c>
      <c r="U34" s="201">
        <v>62.01</v>
      </c>
      <c r="V34" s="201">
        <v>2.89</v>
      </c>
      <c r="W34" s="201">
        <v>13.12</v>
      </c>
      <c r="X34" s="201">
        <v>43.92</v>
      </c>
      <c r="Y34" s="201">
        <v>0</v>
      </c>
      <c r="Z34">
        <v>0</v>
      </c>
      <c r="AA34" s="201">
        <v>11</v>
      </c>
      <c r="AB34" s="201">
        <v>0</v>
      </c>
      <c r="AC34" s="201">
        <v>0</v>
      </c>
      <c r="AD34" s="201">
        <v>0</v>
      </c>
      <c r="AE34" s="201">
        <v>55.91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30</v>
      </c>
      <c r="AN34" s="201">
        <v>0</v>
      </c>
      <c r="AO34">
        <v>0</v>
      </c>
      <c r="AP34" s="201">
        <v>19.309999999999999</v>
      </c>
      <c r="AQ34" s="201">
        <v>7.73</v>
      </c>
      <c r="AR34" s="201">
        <v>16.7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5.03</v>
      </c>
      <c r="L35" s="201">
        <v>131</v>
      </c>
      <c r="M35" s="201">
        <v>26.52</v>
      </c>
      <c r="N35" s="201">
        <v>34.35</v>
      </c>
      <c r="O35" s="201">
        <v>0</v>
      </c>
      <c r="P35" s="201">
        <v>39.909999999999997</v>
      </c>
      <c r="Q35" s="201">
        <v>3.65</v>
      </c>
      <c r="R35" s="201">
        <v>3.55</v>
      </c>
      <c r="S35" s="201">
        <v>4.34</v>
      </c>
      <c r="T35" s="201">
        <v>0</v>
      </c>
      <c r="U35" s="201">
        <v>62.01</v>
      </c>
      <c r="V35" s="201">
        <v>2.89</v>
      </c>
      <c r="W35" s="201">
        <v>13.12</v>
      </c>
      <c r="X35" s="201">
        <v>43.92</v>
      </c>
      <c r="Y35" s="201">
        <v>0</v>
      </c>
      <c r="Z35">
        <v>0</v>
      </c>
      <c r="AA35" s="201">
        <v>11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30</v>
      </c>
      <c r="AN35" s="201">
        <v>0</v>
      </c>
      <c r="AO35">
        <v>0</v>
      </c>
      <c r="AP35" s="201">
        <v>19.309999999999999</v>
      </c>
      <c r="AQ35" s="201">
        <v>17.68</v>
      </c>
      <c r="AR35" s="201">
        <v>16.7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5.03</v>
      </c>
      <c r="L36" s="201">
        <v>131</v>
      </c>
      <c r="M36" s="201">
        <v>26.52</v>
      </c>
      <c r="N36" s="201">
        <v>34.35</v>
      </c>
      <c r="O36" s="201">
        <v>0</v>
      </c>
      <c r="P36" s="201">
        <v>39.909999999999997</v>
      </c>
      <c r="Q36" s="201">
        <v>3.65</v>
      </c>
      <c r="R36" s="201">
        <v>3.55</v>
      </c>
      <c r="S36" s="201">
        <v>4.34</v>
      </c>
      <c r="T36" s="201">
        <v>0</v>
      </c>
      <c r="U36" s="201">
        <v>62.01</v>
      </c>
      <c r="V36" s="201">
        <v>3.35</v>
      </c>
      <c r="W36" s="201">
        <v>13.12</v>
      </c>
      <c r="X36" s="201">
        <v>43.92</v>
      </c>
      <c r="Y36" s="201">
        <v>0</v>
      </c>
      <c r="Z36">
        <v>0</v>
      </c>
      <c r="AA36" s="201">
        <v>11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30</v>
      </c>
      <c r="AN36" s="201">
        <v>0</v>
      </c>
      <c r="AO36">
        <v>0</v>
      </c>
      <c r="AP36" s="201">
        <v>19.309999999999999</v>
      </c>
      <c r="AQ36" s="201">
        <v>17.68</v>
      </c>
      <c r="AR36" s="201">
        <v>17.2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5.03</v>
      </c>
      <c r="L37" s="201">
        <v>132.31</v>
      </c>
      <c r="M37" s="201">
        <v>26.52</v>
      </c>
      <c r="N37" s="201">
        <v>34.35</v>
      </c>
      <c r="O37" s="201">
        <v>0</v>
      </c>
      <c r="P37" s="201">
        <v>39.909999999999997</v>
      </c>
      <c r="Q37" s="201">
        <v>3.65</v>
      </c>
      <c r="R37" s="201">
        <v>3.55</v>
      </c>
      <c r="S37" s="201">
        <v>4.34</v>
      </c>
      <c r="T37" s="201">
        <v>0</v>
      </c>
      <c r="U37" s="201">
        <v>62.01</v>
      </c>
      <c r="V37" s="201">
        <v>3.35</v>
      </c>
      <c r="W37" s="201">
        <v>13.12</v>
      </c>
      <c r="X37" s="201">
        <v>24.63</v>
      </c>
      <c r="Y37" s="201">
        <v>0</v>
      </c>
      <c r="Z37">
        <v>0</v>
      </c>
      <c r="AA37" s="201">
        <v>11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30</v>
      </c>
      <c r="AN37" s="201">
        <v>0</v>
      </c>
      <c r="AO37">
        <v>0</v>
      </c>
      <c r="AP37" s="201">
        <v>19.63</v>
      </c>
      <c r="AQ37" s="201">
        <v>17.68</v>
      </c>
      <c r="AR37" s="201">
        <v>17.2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5.03</v>
      </c>
      <c r="L38" s="201">
        <v>132.31</v>
      </c>
      <c r="M38" s="201">
        <v>26.52</v>
      </c>
      <c r="N38" s="201">
        <v>34.35</v>
      </c>
      <c r="O38" s="201">
        <v>0</v>
      </c>
      <c r="P38" s="201">
        <v>39.909999999999997</v>
      </c>
      <c r="Q38" s="201">
        <v>3.65</v>
      </c>
      <c r="R38" s="201">
        <v>3.55</v>
      </c>
      <c r="S38" s="201">
        <v>4.34</v>
      </c>
      <c r="T38" s="201">
        <v>0</v>
      </c>
      <c r="U38" s="201">
        <v>62.01</v>
      </c>
      <c r="V38" s="201">
        <v>3.35</v>
      </c>
      <c r="W38" s="201">
        <v>7.56</v>
      </c>
      <c r="X38" s="201">
        <v>24.63</v>
      </c>
      <c r="Y38" s="201">
        <v>0</v>
      </c>
      <c r="Z38">
        <v>0</v>
      </c>
      <c r="AA38" s="201">
        <v>11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30</v>
      </c>
      <c r="AN38" s="201">
        <v>0</v>
      </c>
      <c r="AO38">
        <v>0</v>
      </c>
      <c r="AP38" s="201">
        <v>19.63</v>
      </c>
      <c r="AQ38" s="201">
        <v>17.68</v>
      </c>
      <c r="AR38" s="201">
        <v>17.2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5.03</v>
      </c>
      <c r="L39" s="201">
        <v>132.31</v>
      </c>
      <c r="M39" s="201">
        <v>26.52</v>
      </c>
      <c r="N39" s="201">
        <v>34.35</v>
      </c>
      <c r="O39" s="201">
        <v>0</v>
      </c>
      <c r="P39" s="201">
        <v>39.909999999999997</v>
      </c>
      <c r="Q39" s="201">
        <v>3.65</v>
      </c>
      <c r="R39" s="201">
        <v>3.55</v>
      </c>
      <c r="S39" s="201">
        <v>4.34</v>
      </c>
      <c r="T39" s="201">
        <v>0</v>
      </c>
      <c r="U39" s="201">
        <v>62.01</v>
      </c>
      <c r="V39" s="201">
        <v>3.35</v>
      </c>
      <c r="W39" s="201">
        <v>7.22</v>
      </c>
      <c r="X39" s="201">
        <v>24.16</v>
      </c>
      <c r="Y39" s="201">
        <v>0</v>
      </c>
      <c r="Z39">
        <v>0</v>
      </c>
      <c r="AA39" s="201">
        <v>11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30</v>
      </c>
      <c r="AN39" s="201">
        <v>0</v>
      </c>
      <c r="AO39">
        <v>0</v>
      </c>
      <c r="AP39" s="201">
        <v>19.309999999999999</v>
      </c>
      <c r="AQ39" s="201">
        <v>17.68</v>
      </c>
      <c r="AR39" s="201">
        <v>17.2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5.03</v>
      </c>
      <c r="L40" s="201">
        <v>132.31</v>
      </c>
      <c r="M40" s="201">
        <v>26.52</v>
      </c>
      <c r="N40" s="201">
        <v>34.35</v>
      </c>
      <c r="O40" s="201">
        <v>0</v>
      </c>
      <c r="P40" s="201">
        <v>39.909999999999997</v>
      </c>
      <c r="Q40" s="201">
        <v>3.65</v>
      </c>
      <c r="R40" s="201">
        <v>3.55</v>
      </c>
      <c r="S40" s="201">
        <v>4.34</v>
      </c>
      <c r="T40" s="201">
        <v>0</v>
      </c>
      <c r="U40" s="201">
        <v>62.01</v>
      </c>
      <c r="V40" s="201">
        <v>3.35</v>
      </c>
      <c r="W40" s="201">
        <v>13.12</v>
      </c>
      <c r="X40" s="201">
        <v>43.92</v>
      </c>
      <c r="Y40" s="201">
        <v>0</v>
      </c>
      <c r="Z40">
        <v>0</v>
      </c>
      <c r="AA40" s="201">
        <v>11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30</v>
      </c>
      <c r="AN40" s="201">
        <v>0</v>
      </c>
      <c r="AO40">
        <v>0</v>
      </c>
      <c r="AP40" s="201">
        <v>19.309999999999999</v>
      </c>
      <c r="AQ40" s="201">
        <v>17.68</v>
      </c>
      <c r="AR40" s="201">
        <v>17.2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4.93</v>
      </c>
      <c r="L41" s="201">
        <v>132.31</v>
      </c>
      <c r="M41" s="201">
        <v>26.09</v>
      </c>
      <c r="N41" s="201">
        <v>33.799999999999997</v>
      </c>
      <c r="O41" s="201">
        <v>0</v>
      </c>
      <c r="P41" s="201">
        <v>39.270000000000003</v>
      </c>
      <c r="Q41" s="201">
        <v>3.65</v>
      </c>
      <c r="R41" s="201">
        <v>3.55</v>
      </c>
      <c r="S41" s="201">
        <v>4.34</v>
      </c>
      <c r="T41" s="201">
        <v>0</v>
      </c>
      <c r="U41" s="201">
        <v>61.04</v>
      </c>
      <c r="V41" s="201">
        <v>3.27</v>
      </c>
      <c r="W41" s="201">
        <v>12.92</v>
      </c>
      <c r="X41" s="201">
        <v>43.23</v>
      </c>
      <c r="Y41" s="201">
        <v>0</v>
      </c>
      <c r="Z41">
        <v>0</v>
      </c>
      <c r="AA41" s="201">
        <v>11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30</v>
      </c>
      <c r="AN41" s="201">
        <v>0</v>
      </c>
      <c r="AO41">
        <v>0</v>
      </c>
      <c r="AP41" s="201">
        <v>19.309999999999999</v>
      </c>
      <c r="AQ41" s="201">
        <v>17.68</v>
      </c>
      <c r="AR41" s="201">
        <v>17.2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4.82</v>
      </c>
      <c r="L42" s="201">
        <v>132.31</v>
      </c>
      <c r="M42" s="201">
        <v>25.53</v>
      </c>
      <c r="N42" s="201">
        <v>33.07</v>
      </c>
      <c r="O42" s="201">
        <v>0</v>
      </c>
      <c r="P42" s="201">
        <v>38.42</v>
      </c>
      <c r="Q42" s="201">
        <v>3.65</v>
      </c>
      <c r="R42" s="201">
        <v>3.55</v>
      </c>
      <c r="S42" s="201">
        <v>4.34</v>
      </c>
      <c r="T42" s="201">
        <v>0</v>
      </c>
      <c r="U42" s="201">
        <v>59.72</v>
      </c>
      <c r="V42" s="201">
        <v>3.2</v>
      </c>
      <c r="W42" s="201">
        <v>12.63</v>
      </c>
      <c r="X42" s="201">
        <v>42.29</v>
      </c>
      <c r="Y42" s="201">
        <v>0</v>
      </c>
      <c r="Z42">
        <v>0</v>
      </c>
      <c r="AA42" s="201">
        <v>11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30</v>
      </c>
      <c r="AN42" s="201">
        <v>0</v>
      </c>
      <c r="AO42">
        <v>0</v>
      </c>
      <c r="AP42" s="201">
        <v>57.92</v>
      </c>
      <c r="AQ42" s="201">
        <v>17.68</v>
      </c>
      <c r="AR42" s="201">
        <v>17.2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5.01</v>
      </c>
      <c r="L43" s="201">
        <v>132.41999999999999</v>
      </c>
      <c r="M43" s="201">
        <v>26.52</v>
      </c>
      <c r="N43" s="201">
        <v>34.35</v>
      </c>
      <c r="O43" s="201">
        <v>0</v>
      </c>
      <c r="P43" s="201">
        <v>39.909999999999997</v>
      </c>
      <c r="Q43" s="201">
        <v>6.47</v>
      </c>
      <c r="R43" s="201">
        <v>6.28</v>
      </c>
      <c r="S43" s="201">
        <v>7.82</v>
      </c>
      <c r="T43" s="201">
        <v>0</v>
      </c>
      <c r="U43" s="201">
        <v>61.85</v>
      </c>
      <c r="V43" s="201">
        <v>3.39</v>
      </c>
      <c r="W43" s="201">
        <v>13.12</v>
      </c>
      <c r="X43" s="201">
        <v>43.92</v>
      </c>
      <c r="Y43" s="201">
        <v>0</v>
      </c>
      <c r="Z43">
        <v>0</v>
      </c>
      <c r="AA43" s="201">
        <v>11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30</v>
      </c>
      <c r="AN43" s="201">
        <v>0</v>
      </c>
      <c r="AO43">
        <v>0</v>
      </c>
      <c r="AP43" s="201">
        <v>72.400000000000006</v>
      </c>
      <c r="AQ43" s="201">
        <v>7.79</v>
      </c>
      <c r="AR43" s="201">
        <v>17.2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5.01</v>
      </c>
      <c r="L44" s="201">
        <v>132.41999999999999</v>
      </c>
      <c r="M44" s="201">
        <v>26.52</v>
      </c>
      <c r="N44" s="201">
        <v>34.35</v>
      </c>
      <c r="O44" s="201">
        <v>0</v>
      </c>
      <c r="P44" s="201">
        <v>39.909999999999997</v>
      </c>
      <c r="Q44" s="201">
        <v>6.47</v>
      </c>
      <c r="R44" s="201">
        <v>6.27</v>
      </c>
      <c r="S44" s="201">
        <v>7.82</v>
      </c>
      <c r="T44" s="201">
        <v>0</v>
      </c>
      <c r="U44" s="201">
        <v>62.01</v>
      </c>
      <c r="V44" s="201">
        <v>3.39</v>
      </c>
      <c r="W44" s="201">
        <v>13.12</v>
      </c>
      <c r="X44" s="201">
        <v>43.92</v>
      </c>
      <c r="Y44" s="201">
        <v>0</v>
      </c>
      <c r="Z44">
        <v>0</v>
      </c>
      <c r="AA44" s="201">
        <v>11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30</v>
      </c>
      <c r="AN44" s="201">
        <v>0</v>
      </c>
      <c r="AO44">
        <v>0</v>
      </c>
      <c r="AP44" s="201">
        <v>72.400000000000006</v>
      </c>
      <c r="AQ44" s="201">
        <v>26.85</v>
      </c>
      <c r="AR44" s="201">
        <v>17.2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5.01</v>
      </c>
      <c r="L45" s="201">
        <v>132.41999999999999</v>
      </c>
      <c r="M45" s="201">
        <v>26.52</v>
      </c>
      <c r="N45" s="201">
        <v>34.35</v>
      </c>
      <c r="O45" s="201">
        <v>0</v>
      </c>
      <c r="P45" s="201">
        <v>39.909999999999997</v>
      </c>
      <c r="Q45" s="201">
        <v>6.47</v>
      </c>
      <c r="R45" s="201">
        <v>6.27</v>
      </c>
      <c r="S45" s="201">
        <v>7.82</v>
      </c>
      <c r="T45" s="201">
        <v>0</v>
      </c>
      <c r="U45" s="201">
        <v>62.01</v>
      </c>
      <c r="V45" s="201">
        <v>3.39</v>
      </c>
      <c r="W45" s="201">
        <v>13.12</v>
      </c>
      <c r="X45" s="201">
        <v>43.92</v>
      </c>
      <c r="Y45" s="201">
        <v>0</v>
      </c>
      <c r="Z45">
        <v>0</v>
      </c>
      <c r="AA45" s="201">
        <v>11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30</v>
      </c>
      <c r="AN45" s="201">
        <v>0</v>
      </c>
      <c r="AO45">
        <v>0</v>
      </c>
      <c r="AP45" s="201">
        <v>72.400000000000006</v>
      </c>
      <c r="AQ45" s="201">
        <v>26.85</v>
      </c>
      <c r="AR45" s="201">
        <v>17.2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9.0399999999999991</v>
      </c>
      <c r="L46" s="201">
        <v>145.76</v>
      </c>
      <c r="M46" s="201">
        <v>26.52</v>
      </c>
      <c r="N46" s="201">
        <v>34.35</v>
      </c>
      <c r="O46" s="201">
        <v>0</v>
      </c>
      <c r="P46" s="201">
        <v>39.909999999999997</v>
      </c>
      <c r="Q46" s="201">
        <v>6.47</v>
      </c>
      <c r="R46" s="201">
        <v>6.27</v>
      </c>
      <c r="S46" s="201">
        <v>7.82</v>
      </c>
      <c r="T46" s="201">
        <v>0</v>
      </c>
      <c r="U46" s="201">
        <v>62.01</v>
      </c>
      <c r="V46" s="201">
        <v>3.39</v>
      </c>
      <c r="W46" s="201">
        <v>13.12</v>
      </c>
      <c r="X46" s="201">
        <v>43.92</v>
      </c>
      <c r="Y46" s="201">
        <v>0</v>
      </c>
      <c r="Z46">
        <v>0</v>
      </c>
      <c r="AA46" s="201">
        <v>11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30</v>
      </c>
      <c r="AN46" s="201">
        <v>0</v>
      </c>
      <c r="AO46">
        <v>0</v>
      </c>
      <c r="AP46" s="201">
        <v>72.400000000000006</v>
      </c>
      <c r="AQ46" s="201">
        <v>26.85</v>
      </c>
      <c r="AR46" s="201">
        <v>17.2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9.0399999999999991</v>
      </c>
      <c r="L47" s="201">
        <v>165.07</v>
      </c>
      <c r="M47" s="201">
        <v>26.52</v>
      </c>
      <c r="N47" s="201">
        <v>34.35</v>
      </c>
      <c r="O47" s="201">
        <v>0</v>
      </c>
      <c r="P47" s="201">
        <v>39.909999999999997</v>
      </c>
      <c r="Q47" s="201">
        <v>6.47</v>
      </c>
      <c r="R47" s="201">
        <v>6.28</v>
      </c>
      <c r="S47" s="201">
        <v>7.82</v>
      </c>
      <c r="T47" s="201">
        <v>0</v>
      </c>
      <c r="U47" s="201">
        <v>62.01</v>
      </c>
      <c r="V47" s="201">
        <v>3.39</v>
      </c>
      <c r="W47" s="201">
        <v>13.12</v>
      </c>
      <c r="X47" s="201">
        <v>43.92</v>
      </c>
      <c r="Y47" s="201">
        <v>0</v>
      </c>
      <c r="Z47">
        <v>0</v>
      </c>
      <c r="AA47" s="201">
        <v>11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30</v>
      </c>
      <c r="AN47" s="201">
        <v>0</v>
      </c>
      <c r="AO47">
        <v>0</v>
      </c>
      <c r="AP47" s="201">
        <v>72.400000000000006</v>
      </c>
      <c r="AQ47" s="201">
        <v>26.71</v>
      </c>
      <c r="AR47" s="201">
        <v>17.2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9.0399999999999991</v>
      </c>
      <c r="L48" s="201">
        <v>165.07</v>
      </c>
      <c r="M48" s="201">
        <v>26.52</v>
      </c>
      <c r="N48" s="201">
        <v>34.35</v>
      </c>
      <c r="O48" s="201">
        <v>0</v>
      </c>
      <c r="P48" s="201">
        <v>39.909999999999997</v>
      </c>
      <c r="Q48" s="201">
        <v>6.47</v>
      </c>
      <c r="R48" s="201">
        <v>6.28</v>
      </c>
      <c r="S48" s="201">
        <v>7.82</v>
      </c>
      <c r="T48" s="201">
        <v>0</v>
      </c>
      <c r="U48" s="201">
        <v>62.01</v>
      </c>
      <c r="V48" s="201">
        <v>3.39</v>
      </c>
      <c r="W48" s="201">
        <v>13.12</v>
      </c>
      <c r="X48" s="201">
        <v>43.92</v>
      </c>
      <c r="Y48" s="201">
        <v>0</v>
      </c>
      <c r="Z48">
        <v>0</v>
      </c>
      <c r="AA48" s="201">
        <v>11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30</v>
      </c>
      <c r="AN48" s="201">
        <v>0</v>
      </c>
      <c r="AO48">
        <v>0</v>
      </c>
      <c r="AP48" s="201">
        <v>72.400000000000006</v>
      </c>
      <c r="AQ48" s="201">
        <v>26.71</v>
      </c>
      <c r="AR48" s="201">
        <v>17.7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8.98</v>
      </c>
      <c r="L49" s="201">
        <v>194.03</v>
      </c>
      <c r="M49" s="201">
        <v>26.52</v>
      </c>
      <c r="N49" s="201">
        <v>34.35</v>
      </c>
      <c r="O49" s="201">
        <v>0</v>
      </c>
      <c r="P49" s="201">
        <v>39.909999999999997</v>
      </c>
      <c r="Q49" s="201">
        <v>6.47</v>
      </c>
      <c r="R49" s="201">
        <v>6.28</v>
      </c>
      <c r="S49" s="201">
        <v>7.82</v>
      </c>
      <c r="T49" s="201">
        <v>0</v>
      </c>
      <c r="U49" s="201">
        <v>62.01</v>
      </c>
      <c r="V49" s="201">
        <v>3.39</v>
      </c>
      <c r="W49" s="201">
        <v>13.12</v>
      </c>
      <c r="X49" s="201">
        <v>43.92</v>
      </c>
      <c r="Y49" s="201">
        <v>0</v>
      </c>
      <c r="Z49">
        <v>0</v>
      </c>
      <c r="AA49" s="201">
        <v>11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30</v>
      </c>
      <c r="AN49" s="201">
        <v>0</v>
      </c>
      <c r="AO49">
        <v>0</v>
      </c>
      <c r="AP49" s="201">
        <v>72.400000000000006</v>
      </c>
      <c r="AQ49" s="201">
        <v>26.71</v>
      </c>
      <c r="AR49" s="201">
        <v>18.2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9.0399999999999991</v>
      </c>
      <c r="L50" s="201">
        <v>213.33</v>
      </c>
      <c r="M50" s="201">
        <v>26.52</v>
      </c>
      <c r="N50" s="201">
        <v>34.35</v>
      </c>
      <c r="O50" s="201">
        <v>0</v>
      </c>
      <c r="P50" s="201">
        <v>39.909999999999997</v>
      </c>
      <c r="Q50" s="201">
        <v>6.47</v>
      </c>
      <c r="R50" s="201">
        <v>6.28</v>
      </c>
      <c r="S50" s="201">
        <v>7.82</v>
      </c>
      <c r="T50" s="201">
        <v>0</v>
      </c>
      <c r="U50" s="201">
        <v>62.01</v>
      </c>
      <c r="V50" s="201">
        <v>3.39</v>
      </c>
      <c r="W50" s="201">
        <v>13.12</v>
      </c>
      <c r="X50" s="201">
        <v>43.92</v>
      </c>
      <c r="Y50" s="201">
        <v>0</v>
      </c>
      <c r="Z50">
        <v>0</v>
      </c>
      <c r="AA50" s="201">
        <v>11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30</v>
      </c>
      <c r="AN50" s="201">
        <v>0</v>
      </c>
      <c r="AO50">
        <v>0</v>
      </c>
      <c r="AP50" s="201">
        <v>72.400000000000006</v>
      </c>
      <c r="AQ50" s="201">
        <v>26.71</v>
      </c>
      <c r="AR50" s="201">
        <v>18.2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9.0399999999999991</v>
      </c>
      <c r="L51" s="201">
        <v>190.16</v>
      </c>
      <c r="M51" s="201">
        <v>26.52</v>
      </c>
      <c r="N51" s="201">
        <v>34.35</v>
      </c>
      <c r="O51" s="201">
        <v>0</v>
      </c>
      <c r="P51" s="201">
        <v>39.909999999999997</v>
      </c>
      <c r="Q51" s="201">
        <v>6.47</v>
      </c>
      <c r="R51" s="201">
        <v>6.28</v>
      </c>
      <c r="S51" s="201">
        <v>7.82</v>
      </c>
      <c r="T51" s="201">
        <v>0</v>
      </c>
      <c r="U51" s="201">
        <v>62.01</v>
      </c>
      <c r="V51" s="201">
        <v>3.39</v>
      </c>
      <c r="W51" s="201">
        <v>13.12</v>
      </c>
      <c r="X51" s="201">
        <v>43.92</v>
      </c>
      <c r="Y51" s="201">
        <v>0</v>
      </c>
      <c r="Z51">
        <v>0</v>
      </c>
      <c r="AA51" s="201">
        <v>11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30</v>
      </c>
      <c r="AN51" s="201">
        <v>0</v>
      </c>
      <c r="AO51">
        <v>0</v>
      </c>
      <c r="AP51" s="201">
        <v>72.400000000000006</v>
      </c>
      <c r="AQ51" s="201">
        <v>26.71</v>
      </c>
      <c r="AR51" s="201">
        <v>18.2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9.0399999999999991</v>
      </c>
      <c r="L52" s="201">
        <v>209.47</v>
      </c>
      <c r="M52" s="201">
        <v>26.52</v>
      </c>
      <c r="N52" s="201">
        <v>34.35</v>
      </c>
      <c r="O52" s="201">
        <v>0</v>
      </c>
      <c r="P52" s="201">
        <v>39.909999999999997</v>
      </c>
      <c r="Q52" s="201">
        <v>6.47</v>
      </c>
      <c r="R52" s="201">
        <v>6.28</v>
      </c>
      <c r="S52" s="201">
        <v>7.82</v>
      </c>
      <c r="T52" s="201">
        <v>0</v>
      </c>
      <c r="U52" s="201">
        <v>62.01</v>
      </c>
      <c r="V52" s="201">
        <v>3.39</v>
      </c>
      <c r="W52" s="201">
        <v>13.12</v>
      </c>
      <c r="X52" s="201">
        <v>43.92</v>
      </c>
      <c r="Y52" s="201">
        <v>0</v>
      </c>
      <c r="Z52">
        <v>0</v>
      </c>
      <c r="AA52" s="201">
        <v>11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30</v>
      </c>
      <c r="AN52" s="201">
        <v>0</v>
      </c>
      <c r="AO52">
        <v>0</v>
      </c>
      <c r="AP52" s="201">
        <v>72.400000000000006</v>
      </c>
      <c r="AQ52" s="201">
        <v>26.71</v>
      </c>
      <c r="AR52" s="201">
        <v>18.2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9.0399999999999991</v>
      </c>
      <c r="L53" s="201">
        <v>209.47</v>
      </c>
      <c r="M53" s="201">
        <v>26.52</v>
      </c>
      <c r="N53" s="201">
        <v>34.35</v>
      </c>
      <c r="O53" s="201">
        <v>0</v>
      </c>
      <c r="P53" s="201">
        <v>39.909999999999997</v>
      </c>
      <c r="Q53" s="201">
        <v>6.47</v>
      </c>
      <c r="R53" s="201">
        <v>6.28</v>
      </c>
      <c r="S53" s="201">
        <v>7.82</v>
      </c>
      <c r="T53" s="201">
        <v>0</v>
      </c>
      <c r="U53" s="201">
        <v>62.01</v>
      </c>
      <c r="V53" s="201">
        <v>3.39</v>
      </c>
      <c r="W53" s="201">
        <v>13.12</v>
      </c>
      <c r="X53" s="201">
        <v>43.92</v>
      </c>
      <c r="Y53" s="201">
        <v>0</v>
      </c>
      <c r="Z53">
        <v>0</v>
      </c>
      <c r="AA53" s="201">
        <v>11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30</v>
      </c>
      <c r="AN53" s="201">
        <v>0</v>
      </c>
      <c r="AO53">
        <v>0</v>
      </c>
      <c r="AP53" s="201">
        <v>72.400000000000006</v>
      </c>
      <c r="AQ53" s="201">
        <v>26.71</v>
      </c>
      <c r="AR53" s="201">
        <v>18.2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9.0399999999999991</v>
      </c>
      <c r="L54" s="201">
        <v>209.47</v>
      </c>
      <c r="M54" s="201">
        <v>26.52</v>
      </c>
      <c r="N54" s="201">
        <v>34.35</v>
      </c>
      <c r="O54" s="201">
        <v>0</v>
      </c>
      <c r="P54" s="201">
        <v>39.909999999999997</v>
      </c>
      <c r="Q54" s="201">
        <v>6.47</v>
      </c>
      <c r="R54" s="201">
        <v>6.28</v>
      </c>
      <c r="S54" s="201">
        <v>7.82</v>
      </c>
      <c r="T54" s="201">
        <v>0</v>
      </c>
      <c r="U54" s="201">
        <v>62.01</v>
      </c>
      <c r="V54" s="201">
        <v>3.39</v>
      </c>
      <c r="W54" s="201">
        <v>13.12</v>
      </c>
      <c r="X54" s="201">
        <v>43.92</v>
      </c>
      <c r="Y54" s="201">
        <v>0</v>
      </c>
      <c r="Z54">
        <v>0</v>
      </c>
      <c r="AA54" s="201">
        <v>11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30</v>
      </c>
      <c r="AN54" s="201">
        <v>0</v>
      </c>
      <c r="AO54">
        <v>0</v>
      </c>
      <c r="AP54" s="201">
        <v>72.400000000000006</v>
      </c>
      <c r="AQ54" s="201">
        <v>26.71</v>
      </c>
      <c r="AR54" s="201">
        <v>18.2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9.0399999999999991</v>
      </c>
      <c r="L55" s="201">
        <v>145.76</v>
      </c>
      <c r="M55" s="201">
        <v>26.52</v>
      </c>
      <c r="N55" s="201">
        <v>34.35</v>
      </c>
      <c r="O55" s="201">
        <v>0</v>
      </c>
      <c r="P55" s="201">
        <v>39.909999999999997</v>
      </c>
      <c r="Q55" s="201">
        <v>6.47</v>
      </c>
      <c r="R55" s="201">
        <v>6.27</v>
      </c>
      <c r="S55" s="201">
        <v>7.82</v>
      </c>
      <c r="T55" s="201">
        <v>0</v>
      </c>
      <c r="U55" s="201">
        <v>62.01</v>
      </c>
      <c r="V55" s="201">
        <v>3.39</v>
      </c>
      <c r="W55" s="201">
        <v>13.12</v>
      </c>
      <c r="X55" s="201">
        <v>43.92</v>
      </c>
      <c r="Y55" s="201">
        <v>0</v>
      </c>
      <c r="Z55">
        <v>0</v>
      </c>
      <c r="AA55" s="201">
        <v>11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30</v>
      </c>
      <c r="AN55" s="201">
        <v>0</v>
      </c>
      <c r="AO55">
        <v>0</v>
      </c>
      <c r="AP55" s="201">
        <v>72.400000000000006</v>
      </c>
      <c r="AQ55" s="201">
        <v>26.71</v>
      </c>
      <c r="AR55" s="201">
        <v>18.2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9.0399999999999991</v>
      </c>
      <c r="L56" s="201">
        <v>150.59</v>
      </c>
      <c r="M56" s="201">
        <v>26.52</v>
      </c>
      <c r="N56" s="201">
        <v>34.35</v>
      </c>
      <c r="O56" s="201">
        <v>0</v>
      </c>
      <c r="P56" s="201">
        <v>39.909999999999997</v>
      </c>
      <c r="Q56" s="201">
        <v>6.47</v>
      </c>
      <c r="R56" s="201">
        <v>6.27</v>
      </c>
      <c r="S56" s="201">
        <v>7.82</v>
      </c>
      <c r="T56" s="201">
        <v>0</v>
      </c>
      <c r="U56" s="201">
        <v>62.01</v>
      </c>
      <c r="V56" s="201">
        <v>3.39</v>
      </c>
      <c r="W56" s="201">
        <v>13.12</v>
      </c>
      <c r="X56" s="201">
        <v>43.92</v>
      </c>
      <c r="Y56" s="201">
        <v>0</v>
      </c>
      <c r="Z56">
        <v>0</v>
      </c>
      <c r="AA56" s="201">
        <v>11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30</v>
      </c>
      <c r="AN56" s="201">
        <v>0</v>
      </c>
      <c r="AO56">
        <v>0</v>
      </c>
      <c r="AP56" s="201">
        <v>72.400000000000006</v>
      </c>
      <c r="AQ56" s="201">
        <v>26.71</v>
      </c>
      <c r="AR56" s="201">
        <v>18.2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9.0399999999999991</v>
      </c>
      <c r="L57" s="201">
        <v>209.47</v>
      </c>
      <c r="M57" s="201">
        <v>26.52</v>
      </c>
      <c r="N57" s="201">
        <v>34.35</v>
      </c>
      <c r="O57" s="201">
        <v>0</v>
      </c>
      <c r="P57" s="201">
        <v>39.909999999999997</v>
      </c>
      <c r="Q57" s="201">
        <v>6.47</v>
      </c>
      <c r="R57" s="201">
        <v>6.28</v>
      </c>
      <c r="S57" s="201">
        <v>7.82</v>
      </c>
      <c r="T57" s="201">
        <v>0</v>
      </c>
      <c r="U57" s="201">
        <v>62.01</v>
      </c>
      <c r="V57" s="201">
        <v>3.39</v>
      </c>
      <c r="W57" s="201">
        <v>13.12</v>
      </c>
      <c r="X57" s="201">
        <v>43.92</v>
      </c>
      <c r="Y57" s="201">
        <v>0</v>
      </c>
      <c r="Z57">
        <v>0</v>
      </c>
      <c r="AA57" s="201">
        <v>11</v>
      </c>
      <c r="AB57" s="201">
        <v>0</v>
      </c>
      <c r="AC57" s="201">
        <v>0</v>
      </c>
      <c r="AD57" s="201">
        <v>0</v>
      </c>
      <c r="AE57" s="201">
        <v>55.91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30</v>
      </c>
      <c r="AN57" s="201">
        <v>0</v>
      </c>
      <c r="AO57">
        <v>0</v>
      </c>
      <c r="AP57" s="201">
        <v>72.400000000000006</v>
      </c>
      <c r="AQ57" s="201">
        <v>26.71</v>
      </c>
      <c r="AR57" s="201">
        <v>18.7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9.0399999999999991</v>
      </c>
      <c r="L58" s="201">
        <v>209.47</v>
      </c>
      <c r="M58" s="201">
        <v>26.52</v>
      </c>
      <c r="N58" s="201">
        <v>34.35</v>
      </c>
      <c r="O58" s="201">
        <v>0</v>
      </c>
      <c r="P58" s="201">
        <v>39.909999999999997</v>
      </c>
      <c r="Q58" s="201">
        <v>6.47</v>
      </c>
      <c r="R58" s="201">
        <v>6.28</v>
      </c>
      <c r="S58" s="201">
        <v>7.82</v>
      </c>
      <c r="T58" s="201">
        <v>0</v>
      </c>
      <c r="U58" s="201">
        <v>62.01</v>
      </c>
      <c r="V58" s="201">
        <v>3.39</v>
      </c>
      <c r="W58" s="201">
        <v>13.12</v>
      </c>
      <c r="X58" s="201">
        <v>43.92</v>
      </c>
      <c r="Y58" s="201">
        <v>0</v>
      </c>
      <c r="Z58">
        <v>0</v>
      </c>
      <c r="AA58" s="201">
        <v>11</v>
      </c>
      <c r="AB58" s="201">
        <v>0</v>
      </c>
      <c r="AC58" s="201">
        <v>0</v>
      </c>
      <c r="AD58" s="201">
        <v>0</v>
      </c>
      <c r="AE58" s="201">
        <v>55.91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30</v>
      </c>
      <c r="AN58" s="201">
        <v>0</v>
      </c>
      <c r="AO58">
        <v>0</v>
      </c>
      <c r="AP58" s="201">
        <v>72.400000000000006</v>
      </c>
      <c r="AQ58" s="201">
        <v>26.71</v>
      </c>
      <c r="AR58" s="201">
        <v>18.7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9.0399999999999991</v>
      </c>
      <c r="L59" s="201">
        <v>209.47</v>
      </c>
      <c r="M59" s="201">
        <v>26.52</v>
      </c>
      <c r="N59" s="201">
        <v>34.35</v>
      </c>
      <c r="O59" s="201">
        <v>0</v>
      </c>
      <c r="P59" s="201">
        <v>39.909999999999997</v>
      </c>
      <c r="Q59" s="201">
        <v>6.47</v>
      </c>
      <c r="R59" s="201">
        <v>6.27</v>
      </c>
      <c r="S59" s="201">
        <v>7.82</v>
      </c>
      <c r="T59" s="201">
        <v>0</v>
      </c>
      <c r="U59" s="201">
        <v>62.01</v>
      </c>
      <c r="V59" s="201">
        <v>3.29</v>
      </c>
      <c r="W59" s="201">
        <v>13.12</v>
      </c>
      <c r="X59" s="201">
        <v>43.92</v>
      </c>
      <c r="Y59" s="201">
        <v>0</v>
      </c>
      <c r="Z59">
        <v>0</v>
      </c>
      <c r="AA59" s="201">
        <v>11</v>
      </c>
      <c r="AB59" s="201">
        <v>0</v>
      </c>
      <c r="AC59" s="201">
        <v>0</v>
      </c>
      <c r="AD59" s="201">
        <v>0</v>
      </c>
      <c r="AE59" s="201">
        <v>55.91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30</v>
      </c>
      <c r="AN59" s="201">
        <v>0</v>
      </c>
      <c r="AO59">
        <v>0</v>
      </c>
      <c r="AP59" s="201">
        <v>72.400000000000006</v>
      </c>
      <c r="AQ59" s="201">
        <v>26.71</v>
      </c>
      <c r="AR59" s="201">
        <v>18.7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9.0399999999999991</v>
      </c>
      <c r="L60" s="201">
        <v>209.47</v>
      </c>
      <c r="M60" s="201">
        <v>26.52</v>
      </c>
      <c r="N60" s="201">
        <v>34.35</v>
      </c>
      <c r="O60" s="201">
        <v>0</v>
      </c>
      <c r="P60" s="201">
        <v>39.909999999999997</v>
      </c>
      <c r="Q60" s="201">
        <v>6.47</v>
      </c>
      <c r="R60" s="201">
        <v>6.27</v>
      </c>
      <c r="S60" s="201">
        <v>7.82</v>
      </c>
      <c r="T60" s="201">
        <v>0</v>
      </c>
      <c r="U60" s="201">
        <v>62.01</v>
      </c>
      <c r="V60" s="201">
        <v>3.29</v>
      </c>
      <c r="W60" s="201">
        <v>13.12</v>
      </c>
      <c r="X60" s="201">
        <v>43.92</v>
      </c>
      <c r="Y60" s="201">
        <v>0</v>
      </c>
      <c r="Z60">
        <v>0</v>
      </c>
      <c r="AA60" s="201">
        <v>11</v>
      </c>
      <c r="AB60" s="201">
        <v>0</v>
      </c>
      <c r="AC60" s="201">
        <v>0</v>
      </c>
      <c r="AD60" s="201">
        <v>0</v>
      </c>
      <c r="AE60" s="201">
        <v>55.91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30</v>
      </c>
      <c r="AN60" s="201">
        <v>0</v>
      </c>
      <c r="AO60">
        <v>0</v>
      </c>
      <c r="AP60" s="201">
        <v>72.400000000000006</v>
      </c>
      <c r="AQ60" s="201">
        <v>26.71</v>
      </c>
      <c r="AR60" s="201">
        <v>18.7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9.0399999999999991</v>
      </c>
      <c r="L61" s="201">
        <v>209.47</v>
      </c>
      <c r="M61" s="201">
        <v>26.52</v>
      </c>
      <c r="N61" s="201">
        <v>34.35</v>
      </c>
      <c r="O61" s="201">
        <v>0</v>
      </c>
      <c r="P61" s="201">
        <v>39.909999999999997</v>
      </c>
      <c r="Q61" s="201">
        <v>6.47</v>
      </c>
      <c r="R61" s="201">
        <v>6.27</v>
      </c>
      <c r="S61" s="201">
        <v>7.82</v>
      </c>
      <c r="T61" s="201">
        <v>0</v>
      </c>
      <c r="U61" s="201">
        <v>62.01</v>
      </c>
      <c r="V61" s="201">
        <v>3.29</v>
      </c>
      <c r="W61" s="201">
        <v>13.12</v>
      </c>
      <c r="X61" s="201">
        <v>43.92</v>
      </c>
      <c r="Y61" s="201">
        <v>0</v>
      </c>
      <c r="Z61">
        <v>0</v>
      </c>
      <c r="AA61" s="201">
        <v>11</v>
      </c>
      <c r="AB61" s="201">
        <v>0</v>
      </c>
      <c r="AC61" s="201">
        <v>0</v>
      </c>
      <c r="AD61" s="201">
        <v>0</v>
      </c>
      <c r="AE61" s="201">
        <v>55.91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30</v>
      </c>
      <c r="AN61" s="201">
        <v>0</v>
      </c>
      <c r="AO61">
        <v>0</v>
      </c>
      <c r="AP61" s="201">
        <v>72.400000000000006</v>
      </c>
      <c r="AQ61" s="201">
        <v>26.71</v>
      </c>
      <c r="AR61" s="201">
        <v>18.7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9.0399999999999991</v>
      </c>
      <c r="L62" s="201">
        <v>209.47</v>
      </c>
      <c r="M62" s="201">
        <v>26.52</v>
      </c>
      <c r="N62" s="201">
        <v>34.35</v>
      </c>
      <c r="O62" s="201">
        <v>0</v>
      </c>
      <c r="P62" s="201">
        <v>39.909999999999997</v>
      </c>
      <c r="Q62" s="201">
        <v>6.47</v>
      </c>
      <c r="R62" s="201">
        <v>6.28</v>
      </c>
      <c r="S62" s="201">
        <v>7.82</v>
      </c>
      <c r="T62" s="201">
        <v>0</v>
      </c>
      <c r="U62" s="201">
        <v>62.01</v>
      </c>
      <c r="V62" s="201">
        <v>3.29</v>
      </c>
      <c r="W62" s="201">
        <v>13.12</v>
      </c>
      <c r="X62" s="201">
        <v>43.92</v>
      </c>
      <c r="Y62" s="201">
        <v>0</v>
      </c>
      <c r="Z62">
        <v>0</v>
      </c>
      <c r="AA62" s="201">
        <v>11</v>
      </c>
      <c r="AB62" s="201">
        <v>0</v>
      </c>
      <c r="AC62" s="201">
        <v>0</v>
      </c>
      <c r="AD62" s="201">
        <v>0</v>
      </c>
      <c r="AE62" s="201">
        <v>55.91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30</v>
      </c>
      <c r="AN62" s="201">
        <v>0</v>
      </c>
      <c r="AO62">
        <v>0</v>
      </c>
      <c r="AP62" s="201">
        <v>72.400000000000006</v>
      </c>
      <c r="AQ62" s="201">
        <v>26.71</v>
      </c>
      <c r="AR62" s="201">
        <v>18.7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9.0399999999999991</v>
      </c>
      <c r="L63" s="201">
        <v>209.47</v>
      </c>
      <c r="M63" s="201">
        <v>26.52</v>
      </c>
      <c r="N63" s="201">
        <v>34.35</v>
      </c>
      <c r="O63" s="201">
        <v>0</v>
      </c>
      <c r="P63" s="201">
        <v>39.909999999999997</v>
      </c>
      <c r="Q63" s="201">
        <v>6.47</v>
      </c>
      <c r="R63" s="201">
        <v>6.28</v>
      </c>
      <c r="S63" s="201">
        <v>7.82</v>
      </c>
      <c r="T63" s="201">
        <v>0</v>
      </c>
      <c r="U63" s="201">
        <v>62.01</v>
      </c>
      <c r="V63" s="201">
        <v>3.29</v>
      </c>
      <c r="W63" s="201">
        <v>13.12</v>
      </c>
      <c r="X63" s="201">
        <v>43.92</v>
      </c>
      <c r="Y63" s="201">
        <v>0</v>
      </c>
      <c r="Z63">
        <v>0</v>
      </c>
      <c r="AA63" s="201">
        <v>11</v>
      </c>
      <c r="AB63" s="201">
        <v>0</v>
      </c>
      <c r="AC63" s="201">
        <v>0</v>
      </c>
      <c r="AD63" s="201">
        <v>0</v>
      </c>
      <c r="AE63" s="201">
        <v>55.91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30</v>
      </c>
      <c r="AN63" s="201">
        <v>0</v>
      </c>
      <c r="AO63">
        <v>0</v>
      </c>
      <c r="AP63" s="201">
        <v>72.400000000000006</v>
      </c>
      <c r="AQ63" s="201">
        <v>26.71</v>
      </c>
      <c r="AR63" s="201">
        <v>18.7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9.0399999999999991</v>
      </c>
      <c r="L64" s="201">
        <v>209.47</v>
      </c>
      <c r="M64" s="201">
        <v>26.52</v>
      </c>
      <c r="N64" s="201">
        <v>34.35</v>
      </c>
      <c r="O64" s="201">
        <v>0</v>
      </c>
      <c r="P64" s="201">
        <v>39.909999999999997</v>
      </c>
      <c r="Q64" s="201">
        <v>6.47</v>
      </c>
      <c r="R64" s="201">
        <v>6.28</v>
      </c>
      <c r="S64" s="201">
        <v>7.82</v>
      </c>
      <c r="T64" s="201">
        <v>0</v>
      </c>
      <c r="U64" s="201">
        <v>62.01</v>
      </c>
      <c r="V64" s="201">
        <v>3.29</v>
      </c>
      <c r="W64" s="201">
        <v>13.12</v>
      </c>
      <c r="X64" s="201">
        <v>43.92</v>
      </c>
      <c r="Y64" s="201">
        <v>0</v>
      </c>
      <c r="Z64">
        <v>0</v>
      </c>
      <c r="AA64" s="201">
        <v>11</v>
      </c>
      <c r="AB64" s="201">
        <v>0</v>
      </c>
      <c r="AC64" s="201">
        <v>0</v>
      </c>
      <c r="AD64" s="201">
        <v>0</v>
      </c>
      <c r="AE64" s="201">
        <v>55.91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30</v>
      </c>
      <c r="AN64" s="201">
        <v>0</v>
      </c>
      <c r="AO64">
        <v>0</v>
      </c>
      <c r="AP64" s="201">
        <v>72.400000000000006</v>
      </c>
      <c r="AQ64" s="201">
        <v>26.71</v>
      </c>
      <c r="AR64" s="201">
        <v>18.7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9.0399999999999991</v>
      </c>
      <c r="L65" s="201">
        <v>277.04000000000002</v>
      </c>
      <c r="M65" s="201">
        <v>26.52</v>
      </c>
      <c r="N65" s="201">
        <v>34.35</v>
      </c>
      <c r="O65" s="201">
        <v>0</v>
      </c>
      <c r="P65" s="201">
        <v>39.909999999999997</v>
      </c>
      <c r="Q65" s="201">
        <v>6.47</v>
      </c>
      <c r="R65" s="201">
        <v>6.28</v>
      </c>
      <c r="S65" s="201">
        <v>7.82</v>
      </c>
      <c r="T65" s="201">
        <v>0</v>
      </c>
      <c r="U65" s="201">
        <v>62.01</v>
      </c>
      <c r="V65" s="201">
        <v>3.29</v>
      </c>
      <c r="W65" s="201">
        <v>13.12</v>
      </c>
      <c r="X65" s="201">
        <v>43.92</v>
      </c>
      <c r="Y65" s="201">
        <v>0</v>
      </c>
      <c r="Z65">
        <v>0</v>
      </c>
      <c r="AA65" s="201">
        <v>11</v>
      </c>
      <c r="AB65" s="201">
        <v>0</v>
      </c>
      <c r="AC65" s="201">
        <v>0</v>
      </c>
      <c r="AD65" s="201">
        <v>0</v>
      </c>
      <c r="AE65" s="201">
        <v>55.91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30</v>
      </c>
      <c r="AN65" s="201">
        <v>0</v>
      </c>
      <c r="AO65">
        <v>0</v>
      </c>
      <c r="AP65" s="201">
        <v>72.400000000000006</v>
      </c>
      <c r="AQ65" s="201">
        <v>26.71</v>
      </c>
      <c r="AR65" s="201">
        <v>18.7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9.0399999999999991</v>
      </c>
      <c r="L66" s="201">
        <v>373.57</v>
      </c>
      <c r="M66" s="201">
        <v>26.52</v>
      </c>
      <c r="N66" s="201">
        <v>34.35</v>
      </c>
      <c r="O66" s="201">
        <v>0</v>
      </c>
      <c r="P66" s="201">
        <v>39.909999999999997</v>
      </c>
      <c r="Q66" s="201">
        <v>6.47</v>
      </c>
      <c r="R66" s="201">
        <v>6.28</v>
      </c>
      <c r="S66" s="201">
        <v>7.82</v>
      </c>
      <c r="T66" s="201">
        <v>0</v>
      </c>
      <c r="U66" s="201">
        <v>62.01</v>
      </c>
      <c r="V66" s="201">
        <v>3.29</v>
      </c>
      <c r="W66" s="201">
        <v>13.12</v>
      </c>
      <c r="X66" s="201">
        <v>43.92</v>
      </c>
      <c r="Y66" s="201">
        <v>0</v>
      </c>
      <c r="Z66">
        <v>0</v>
      </c>
      <c r="AA66" s="201">
        <v>11</v>
      </c>
      <c r="AB66" s="201">
        <v>0</v>
      </c>
      <c r="AC66" s="201">
        <v>0</v>
      </c>
      <c r="AD66" s="201">
        <v>0</v>
      </c>
      <c r="AE66" s="201">
        <v>55.91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30</v>
      </c>
      <c r="AN66" s="201">
        <v>0</v>
      </c>
      <c r="AO66">
        <v>0</v>
      </c>
      <c r="AP66" s="201">
        <v>72.400000000000006</v>
      </c>
      <c r="AQ66" s="201">
        <v>26.71</v>
      </c>
      <c r="AR66" s="201">
        <v>18.7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7.94</v>
      </c>
      <c r="L67" s="201">
        <v>362.75</v>
      </c>
      <c r="M67" s="201">
        <v>25.81</v>
      </c>
      <c r="N67" s="201">
        <v>33.409999999999997</v>
      </c>
      <c r="O67" s="201">
        <v>0</v>
      </c>
      <c r="P67" s="201">
        <v>38.799999999999997</v>
      </c>
      <c r="Q67" s="201">
        <v>6.29</v>
      </c>
      <c r="R67" s="201">
        <v>4.9000000000000004</v>
      </c>
      <c r="S67" s="201">
        <v>7.61</v>
      </c>
      <c r="T67" s="201">
        <v>0</v>
      </c>
      <c r="U67" s="201">
        <v>60.33</v>
      </c>
      <c r="V67" s="201">
        <v>3.2</v>
      </c>
      <c r="W67" s="201">
        <v>12.77</v>
      </c>
      <c r="X67" s="201">
        <v>42.73</v>
      </c>
      <c r="Y67" s="201">
        <v>0</v>
      </c>
      <c r="Z67">
        <v>0</v>
      </c>
      <c r="AA67" s="201">
        <v>11</v>
      </c>
      <c r="AB67" s="201">
        <v>0</v>
      </c>
      <c r="AC67" s="201">
        <v>0</v>
      </c>
      <c r="AD67" s="201">
        <v>0</v>
      </c>
      <c r="AE67" s="201">
        <v>55.91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30</v>
      </c>
      <c r="AN67" s="201">
        <v>0</v>
      </c>
      <c r="AO67">
        <v>0</v>
      </c>
      <c r="AP67" s="201">
        <v>72.400000000000006</v>
      </c>
      <c r="AQ67" s="201">
        <v>26.71</v>
      </c>
      <c r="AR67" s="201">
        <v>18.7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7.92</v>
      </c>
      <c r="L68" s="201">
        <v>337.14</v>
      </c>
      <c r="M68" s="201">
        <v>25.78</v>
      </c>
      <c r="N68" s="201">
        <v>33.409999999999997</v>
      </c>
      <c r="O68" s="201">
        <v>0</v>
      </c>
      <c r="P68" s="201">
        <v>38.799999999999997</v>
      </c>
      <c r="Q68" s="201">
        <v>6.29</v>
      </c>
      <c r="R68" s="201">
        <v>4.84</v>
      </c>
      <c r="S68" s="201">
        <v>7.6</v>
      </c>
      <c r="T68" s="201">
        <v>0</v>
      </c>
      <c r="U68" s="201">
        <v>60.32</v>
      </c>
      <c r="V68" s="201">
        <v>3.2</v>
      </c>
      <c r="W68" s="201">
        <v>12.77</v>
      </c>
      <c r="X68" s="201">
        <v>42.72</v>
      </c>
      <c r="Y68" s="201">
        <v>0</v>
      </c>
      <c r="Z68">
        <v>0</v>
      </c>
      <c r="AA68" s="201">
        <v>11</v>
      </c>
      <c r="AB68" s="201">
        <v>0</v>
      </c>
      <c r="AC68" s="201">
        <v>0</v>
      </c>
      <c r="AD68" s="201">
        <v>0</v>
      </c>
      <c r="AE68" s="201">
        <v>55.91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30</v>
      </c>
      <c r="AN68" s="201">
        <v>0</v>
      </c>
      <c r="AO68">
        <v>0</v>
      </c>
      <c r="AP68" s="201">
        <v>72.400000000000006</v>
      </c>
      <c r="AQ68" s="201">
        <v>26.71</v>
      </c>
      <c r="AR68" s="201">
        <v>18.7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8.33</v>
      </c>
      <c r="L69" s="201">
        <v>344.7</v>
      </c>
      <c r="M69" s="201">
        <v>26.37</v>
      </c>
      <c r="N69" s="201">
        <v>34.15</v>
      </c>
      <c r="O69" s="201">
        <v>0</v>
      </c>
      <c r="P69" s="201">
        <v>39.68</v>
      </c>
      <c r="Q69" s="201">
        <v>6.43</v>
      </c>
      <c r="R69" s="201">
        <v>4.97</v>
      </c>
      <c r="S69" s="201">
        <v>7.78</v>
      </c>
      <c r="T69" s="201">
        <v>0</v>
      </c>
      <c r="U69" s="201">
        <v>61.67</v>
      </c>
      <c r="V69" s="201">
        <v>3.29</v>
      </c>
      <c r="W69" s="201">
        <v>13.05</v>
      </c>
      <c r="X69" s="201">
        <v>43.68</v>
      </c>
      <c r="Y69" s="201">
        <v>0</v>
      </c>
      <c r="Z69">
        <v>0</v>
      </c>
      <c r="AA69" s="201">
        <v>11</v>
      </c>
      <c r="AB69" s="201">
        <v>0</v>
      </c>
      <c r="AC69" s="201">
        <v>0</v>
      </c>
      <c r="AD69" s="201">
        <v>0</v>
      </c>
      <c r="AE69" s="201">
        <v>55.91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30</v>
      </c>
      <c r="AN69" s="201">
        <v>0</v>
      </c>
      <c r="AO69">
        <v>0</v>
      </c>
      <c r="AP69" s="201">
        <v>72.400000000000006</v>
      </c>
      <c r="AQ69" s="201">
        <v>26.71</v>
      </c>
      <c r="AR69" s="201">
        <v>18.7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9.01</v>
      </c>
      <c r="L70" s="201">
        <v>373.57</v>
      </c>
      <c r="M70" s="201">
        <v>26.52</v>
      </c>
      <c r="N70" s="201">
        <v>34.35</v>
      </c>
      <c r="O70" s="201">
        <v>0</v>
      </c>
      <c r="P70" s="201">
        <v>39.909999999999997</v>
      </c>
      <c r="Q70" s="201">
        <v>6.35</v>
      </c>
      <c r="R70" s="201">
        <v>6.11</v>
      </c>
      <c r="S70" s="201">
        <v>7.65</v>
      </c>
      <c r="T70" s="201">
        <v>0</v>
      </c>
      <c r="U70" s="201">
        <v>62.01</v>
      </c>
      <c r="V70" s="201">
        <v>3.29</v>
      </c>
      <c r="W70" s="201">
        <v>13.12</v>
      </c>
      <c r="X70" s="201">
        <v>43.92</v>
      </c>
      <c r="Y70" s="201">
        <v>0</v>
      </c>
      <c r="Z70">
        <v>0</v>
      </c>
      <c r="AA70" s="201">
        <v>11</v>
      </c>
      <c r="AB70" s="201">
        <v>0</v>
      </c>
      <c r="AC70" s="201">
        <v>0</v>
      </c>
      <c r="AD70" s="201">
        <v>0</v>
      </c>
      <c r="AE70" s="201">
        <v>55.91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30</v>
      </c>
      <c r="AN70" s="201">
        <v>0</v>
      </c>
      <c r="AO70">
        <v>0</v>
      </c>
      <c r="AP70" s="201">
        <v>72.400000000000006</v>
      </c>
      <c r="AQ70" s="201">
        <v>26.71</v>
      </c>
      <c r="AR70" s="201">
        <v>18.7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8.64</v>
      </c>
      <c r="L71" s="201">
        <v>335.82</v>
      </c>
      <c r="M71" s="201">
        <v>25.71</v>
      </c>
      <c r="N71" s="201">
        <v>33.270000000000003</v>
      </c>
      <c r="O71" s="201">
        <v>0</v>
      </c>
      <c r="P71" s="201">
        <v>38.659999999999997</v>
      </c>
      <c r="Q71" s="201">
        <v>6.47</v>
      </c>
      <c r="R71" s="201">
        <v>4.87</v>
      </c>
      <c r="S71" s="201">
        <v>7.57</v>
      </c>
      <c r="T71" s="201">
        <v>0</v>
      </c>
      <c r="U71" s="201">
        <v>60.08</v>
      </c>
      <c r="V71" s="201">
        <v>3.2</v>
      </c>
      <c r="W71" s="201">
        <v>12.72</v>
      </c>
      <c r="X71" s="201">
        <v>42.56</v>
      </c>
      <c r="Y71" s="201">
        <v>0</v>
      </c>
      <c r="Z71">
        <v>0</v>
      </c>
      <c r="AA71" s="201">
        <v>11</v>
      </c>
      <c r="AB71" s="201">
        <v>0</v>
      </c>
      <c r="AC71" s="201">
        <v>0</v>
      </c>
      <c r="AD71" s="201">
        <v>0</v>
      </c>
      <c r="AE71" s="201">
        <v>55.91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30</v>
      </c>
      <c r="AN71" s="201">
        <v>0</v>
      </c>
      <c r="AO71">
        <v>0</v>
      </c>
      <c r="AP71" s="201">
        <v>72.400000000000006</v>
      </c>
      <c r="AQ71" s="201">
        <v>26.71</v>
      </c>
      <c r="AR71" s="201">
        <v>16.82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8.98</v>
      </c>
      <c r="L72" s="201">
        <v>355.61</v>
      </c>
      <c r="M72" s="201">
        <v>26.43</v>
      </c>
      <c r="N72" s="201">
        <v>34.229999999999997</v>
      </c>
      <c r="O72" s="201">
        <v>0</v>
      </c>
      <c r="P72" s="201">
        <v>39.770000000000003</v>
      </c>
      <c r="Q72" s="201">
        <v>6.44</v>
      </c>
      <c r="R72" s="201">
        <v>5.01</v>
      </c>
      <c r="S72" s="201">
        <v>7.79</v>
      </c>
      <c r="T72" s="201">
        <v>0</v>
      </c>
      <c r="U72" s="201">
        <v>61.8</v>
      </c>
      <c r="V72" s="201">
        <v>3.29</v>
      </c>
      <c r="W72" s="201">
        <v>13.07</v>
      </c>
      <c r="X72" s="201">
        <v>43.76</v>
      </c>
      <c r="Y72" s="201">
        <v>0</v>
      </c>
      <c r="Z72">
        <v>0</v>
      </c>
      <c r="AA72" s="201">
        <v>11</v>
      </c>
      <c r="AB72" s="201">
        <v>0</v>
      </c>
      <c r="AC72" s="201">
        <v>0</v>
      </c>
      <c r="AD72" s="201">
        <v>0</v>
      </c>
      <c r="AE72" s="201">
        <v>55.91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30</v>
      </c>
      <c r="AN72" s="201">
        <v>0</v>
      </c>
      <c r="AO72">
        <v>0</v>
      </c>
      <c r="AP72" s="201">
        <v>72.400000000000006</v>
      </c>
      <c r="AQ72" s="201">
        <v>26.71</v>
      </c>
      <c r="AR72" s="201">
        <v>13.12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9.0399999999999991</v>
      </c>
      <c r="L73" s="201">
        <v>373.57</v>
      </c>
      <c r="M73" s="201">
        <v>26.52</v>
      </c>
      <c r="N73" s="201">
        <v>34.35</v>
      </c>
      <c r="O73" s="201">
        <v>0</v>
      </c>
      <c r="P73" s="201">
        <v>39.909999999999997</v>
      </c>
      <c r="Q73" s="201">
        <v>6.47</v>
      </c>
      <c r="R73" s="201">
        <v>6.27</v>
      </c>
      <c r="S73" s="201">
        <v>7.82</v>
      </c>
      <c r="T73" s="201">
        <v>0</v>
      </c>
      <c r="U73" s="201">
        <v>62.01</v>
      </c>
      <c r="V73" s="201">
        <v>3.29</v>
      </c>
      <c r="W73" s="201">
        <v>13.12</v>
      </c>
      <c r="X73" s="201">
        <v>43.92</v>
      </c>
      <c r="Y73" s="201">
        <v>0</v>
      </c>
      <c r="Z73">
        <v>0</v>
      </c>
      <c r="AA73" s="201">
        <v>11</v>
      </c>
      <c r="AB73" s="201">
        <v>0</v>
      </c>
      <c r="AC73" s="201">
        <v>0</v>
      </c>
      <c r="AD73" s="201">
        <v>0</v>
      </c>
      <c r="AE73" s="201">
        <v>55.91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30</v>
      </c>
      <c r="AN73" s="201">
        <v>0</v>
      </c>
      <c r="AO73">
        <v>0</v>
      </c>
      <c r="AP73" s="201">
        <v>72.400000000000006</v>
      </c>
      <c r="AQ73" s="201">
        <v>26.71</v>
      </c>
      <c r="AR73" s="201">
        <v>8.82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9.0399999999999991</v>
      </c>
      <c r="L74" s="201">
        <v>373.57</v>
      </c>
      <c r="M74" s="201">
        <v>26.52</v>
      </c>
      <c r="N74" s="201">
        <v>34.35</v>
      </c>
      <c r="O74" s="201">
        <v>0</v>
      </c>
      <c r="P74" s="201">
        <v>39.909999999999997</v>
      </c>
      <c r="Q74" s="201">
        <v>6.47</v>
      </c>
      <c r="R74" s="201">
        <v>6.27</v>
      </c>
      <c r="S74" s="201">
        <v>7.82</v>
      </c>
      <c r="T74" s="201">
        <v>0</v>
      </c>
      <c r="U74" s="201">
        <v>62.01</v>
      </c>
      <c r="V74" s="201">
        <v>3.29</v>
      </c>
      <c r="W74" s="201">
        <v>13.12</v>
      </c>
      <c r="X74" s="201">
        <v>43.92</v>
      </c>
      <c r="Y74" s="201">
        <v>0</v>
      </c>
      <c r="Z74">
        <v>0</v>
      </c>
      <c r="AA74" s="201">
        <v>11</v>
      </c>
      <c r="AB74" s="201">
        <v>0</v>
      </c>
      <c r="AC74" s="201">
        <v>0</v>
      </c>
      <c r="AD74" s="201">
        <v>0</v>
      </c>
      <c r="AE74" s="201">
        <v>55.91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30</v>
      </c>
      <c r="AN74" s="201">
        <v>0</v>
      </c>
      <c r="AO74">
        <v>0</v>
      </c>
      <c r="AP74" s="201">
        <v>72.400000000000006</v>
      </c>
      <c r="AQ74" s="201">
        <v>26.71</v>
      </c>
      <c r="AR74" s="201">
        <v>5.09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9.0399999999999991</v>
      </c>
      <c r="L75" s="201">
        <v>291.52</v>
      </c>
      <c r="M75" s="201">
        <v>26.52</v>
      </c>
      <c r="N75" s="201">
        <v>34.35</v>
      </c>
      <c r="O75" s="201">
        <v>0</v>
      </c>
      <c r="P75" s="201">
        <v>39.909999999999997</v>
      </c>
      <c r="Q75" s="201">
        <v>6.47</v>
      </c>
      <c r="R75" s="201">
        <v>6.27</v>
      </c>
      <c r="S75" s="201">
        <v>7.82</v>
      </c>
      <c r="T75" s="201">
        <v>0</v>
      </c>
      <c r="U75" s="201">
        <v>62.01</v>
      </c>
      <c r="V75" s="201">
        <v>3.29</v>
      </c>
      <c r="W75" s="201">
        <v>13.12</v>
      </c>
      <c r="X75" s="201">
        <v>43.92</v>
      </c>
      <c r="Y75" s="201">
        <v>0</v>
      </c>
      <c r="Z75">
        <v>0</v>
      </c>
      <c r="AA75" s="201">
        <v>11</v>
      </c>
      <c r="AB75" s="201">
        <v>0</v>
      </c>
      <c r="AC75" s="201">
        <v>0</v>
      </c>
      <c r="AD75" s="201">
        <v>0</v>
      </c>
      <c r="AE75" s="201">
        <v>55.91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30</v>
      </c>
      <c r="AN75" s="201">
        <v>0</v>
      </c>
      <c r="AO75">
        <v>0</v>
      </c>
      <c r="AP75" s="201">
        <v>72.400000000000006</v>
      </c>
      <c r="AQ75" s="201">
        <v>26.71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9.0399999999999991</v>
      </c>
      <c r="L76" s="201">
        <v>247.12</v>
      </c>
      <c r="M76" s="201">
        <v>26.52</v>
      </c>
      <c r="N76" s="201">
        <v>34.35</v>
      </c>
      <c r="O76" s="201">
        <v>0</v>
      </c>
      <c r="P76" s="201">
        <v>39.909999999999997</v>
      </c>
      <c r="Q76" s="201">
        <v>6.47</v>
      </c>
      <c r="R76" s="201">
        <v>6.11</v>
      </c>
      <c r="S76" s="201">
        <v>7.65</v>
      </c>
      <c r="T76" s="201">
        <v>0</v>
      </c>
      <c r="U76" s="201">
        <v>62.01</v>
      </c>
      <c r="V76" s="201">
        <v>3.29</v>
      </c>
      <c r="W76" s="201">
        <v>13.12</v>
      </c>
      <c r="X76" s="201">
        <v>43.92</v>
      </c>
      <c r="Y76" s="201">
        <v>0</v>
      </c>
      <c r="Z76">
        <v>0</v>
      </c>
      <c r="AA76" s="201">
        <v>11</v>
      </c>
      <c r="AB76" s="201">
        <v>0</v>
      </c>
      <c r="AC76" s="201">
        <v>0</v>
      </c>
      <c r="AD76" s="201">
        <v>0</v>
      </c>
      <c r="AE76" s="201">
        <v>55.91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30</v>
      </c>
      <c r="AN76" s="201">
        <v>0</v>
      </c>
      <c r="AO76">
        <v>0</v>
      </c>
      <c r="AP76" s="201">
        <v>72.400000000000006</v>
      </c>
      <c r="AQ76" s="201">
        <v>26.71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9.0399999999999991</v>
      </c>
      <c r="L77" s="201">
        <v>237.47</v>
      </c>
      <c r="M77" s="201">
        <v>26.52</v>
      </c>
      <c r="N77" s="201">
        <v>34.35</v>
      </c>
      <c r="O77" s="201">
        <v>0</v>
      </c>
      <c r="P77" s="201">
        <v>39.909999999999997</v>
      </c>
      <c r="Q77" s="201">
        <v>6.35</v>
      </c>
      <c r="R77" s="201">
        <v>6.11</v>
      </c>
      <c r="S77" s="201">
        <v>7.65</v>
      </c>
      <c r="T77" s="201">
        <v>0</v>
      </c>
      <c r="U77" s="201">
        <v>62.01</v>
      </c>
      <c r="V77" s="201">
        <v>3.29</v>
      </c>
      <c r="W77" s="201">
        <v>13.12</v>
      </c>
      <c r="X77" s="201">
        <v>43.92</v>
      </c>
      <c r="Y77" s="201">
        <v>0</v>
      </c>
      <c r="Z77">
        <v>0</v>
      </c>
      <c r="AA77" s="201">
        <v>11</v>
      </c>
      <c r="AB77" s="201">
        <v>0</v>
      </c>
      <c r="AC77" s="201">
        <v>0</v>
      </c>
      <c r="AD77" s="201">
        <v>0</v>
      </c>
      <c r="AE77" s="201">
        <v>55.91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30</v>
      </c>
      <c r="AN77" s="201">
        <v>0</v>
      </c>
      <c r="AO77">
        <v>0</v>
      </c>
      <c r="AP77" s="201">
        <v>72.400000000000006</v>
      </c>
      <c r="AQ77" s="201">
        <v>26.71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227.81</v>
      </c>
      <c r="M78" s="201">
        <v>26.52</v>
      </c>
      <c r="N78" s="201">
        <v>34.35</v>
      </c>
      <c r="O78" s="201">
        <v>0</v>
      </c>
      <c r="P78" s="201">
        <v>39.909999999999997</v>
      </c>
      <c r="Q78" s="201">
        <v>6.35</v>
      </c>
      <c r="R78" s="201">
        <v>6.11</v>
      </c>
      <c r="S78" s="201">
        <v>7.65</v>
      </c>
      <c r="T78" s="201">
        <v>0</v>
      </c>
      <c r="U78" s="201">
        <v>62.01</v>
      </c>
      <c r="V78" s="201">
        <v>3.29</v>
      </c>
      <c r="W78" s="201">
        <v>13.12</v>
      </c>
      <c r="X78" s="201">
        <v>43.92</v>
      </c>
      <c r="Y78" s="201">
        <v>0</v>
      </c>
      <c r="Z78">
        <v>0</v>
      </c>
      <c r="AA78" s="201">
        <v>11</v>
      </c>
      <c r="AB78" s="201">
        <v>0</v>
      </c>
      <c r="AC78" s="201">
        <v>0</v>
      </c>
      <c r="AD78" s="201">
        <v>0</v>
      </c>
      <c r="AE78" s="201">
        <v>55.91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30</v>
      </c>
      <c r="AN78" s="201">
        <v>0</v>
      </c>
      <c r="AO78">
        <v>0</v>
      </c>
      <c r="AP78" s="201">
        <v>72.400000000000006</v>
      </c>
      <c r="AQ78" s="201">
        <v>26.71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236.5</v>
      </c>
      <c r="M79" s="201">
        <v>26.52</v>
      </c>
      <c r="N79" s="201">
        <v>34.35</v>
      </c>
      <c r="O79" s="201">
        <v>0</v>
      </c>
      <c r="P79" s="201">
        <v>39.909999999999997</v>
      </c>
      <c r="Q79" s="201">
        <v>6.35</v>
      </c>
      <c r="R79" s="201">
        <v>6.11</v>
      </c>
      <c r="S79" s="201">
        <v>7.65</v>
      </c>
      <c r="T79" s="201">
        <v>0</v>
      </c>
      <c r="U79" s="201">
        <v>62.01</v>
      </c>
      <c r="V79" s="201">
        <v>3.29</v>
      </c>
      <c r="W79" s="201">
        <v>13.12</v>
      </c>
      <c r="X79" s="201">
        <v>43.92</v>
      </c>
      <c r="Y79" s="201">
        <v>0</v>
      </c>
      <c r="Z79">
        <v>0</v>
      </c>
      <c r="AA79" s="201">
        <v>11</v>
      </c>
      <c r="AB79" s="201">
        <v>0</v>
      </c>
      <c r="AC79" s="201">
        <v>0</v>
      </c>
      <c r="AD79" s="201">
        <v>0</v>
      </c>
      <c r="AE79" s="201">
        <v>55.91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72.400000000000006</v>
      </c>
      <c r="AQ79" s="201">
        <v>26.71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236.5</v>
      </c>
      <c r="M80" s="201">
        <v>26.52</v>
      </c>
      <c r="N80" s="201">
        <v>34.35</v>
      </c>
      <c r="O80" s="201">
        <v>0</v>
      </c>
      <c r="P80" s="201">
        <v>39.909999999999997</v>
      </c>
      <c r="Q80" s="201">
        <v>6.35</v>
      </c>
      <c r="R80" s="201">
        <v>6.11</v>
      </c>
      <c r="S80" s="201">
        <v>7.65</v>
      </c>
      <c r="T80" s="201">
        <v>0</v>
      </c>
      <c r="U80" s="201">
        <v>62.01</v>
      </c>
      <c r="V80" s="201">
        <v>3.29</v>
      </c>
      <c r="W80" s="201">
        <v>13.12</v>
      </c>
      <c r="X80" s="201">
        <v>43.92</v>
      </c>
      <c r="Y80" s="201">
        <v>0</v>
      </c>
      <c r="Z80">
        <v>0</v>
      </c>
      <c r="AA80" s="201">
        <v>11</v>
      </c>
      <c r="AB80" s="201">
        <v>0</v>
      </c>
      <c r="AC80" s="201">
        <v>0</v>
      </c>
      <c r="AD80" s="201">
        <v>0</v>
      </c>
      <c r="AE80" s="201">
        <v>55.91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30</v>
      </c>
      <c r="AN80" s="201">
        <v>0</v>
      </c>
      <c r="AO80">
        <v>0</v>
      </c>
      <c r="AP80" s="201">
        <v>72.400000000000006</v>
      </c>
      <c r="AQ80" s="201">
        <v>26.71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9.0399999999999991</v>
      </c>
      <c r="L81" s="201">
        <v>246.15</v>
      </c>
      <c r="M81" s="201">
        <v>26.52</v>
      </c>
      <c r="N81" s="201">
        <v>34.35</v>
      </c>
      <c r="O81" s="201">
        <v>0</v>
      </c>
      <c r="P81" s="201">
        <v>39.909999999999997</v>
      </c>
      <c r="Q81" s="201">
        <v>6.35</v>
      </c>
      <c r="R81" s="201">
        <v>6.11</v>
      </c>
      <c r="S81" s="201">
        <v>7.65</v>
      </c>
      <c r="T81" s="201">
        <v>0</v>
      </c>
      <c r="U81" s="201">
        <v>62.01</v>
      </c>
      <c r="V81" s="201">
        <v>3.29</v>
      </c>
      <c r="W81" s="201">
        <v>13.12</v>
      </c>
      <c r="X81" s="201">
        <v>43.92</v>
      </c>
      <c r="Y81" s="201">
        <v>0</v>
      </c>
      <c r="Z81">
        <v>0</v>
      </c>
      <c r="AA81" s="201">
        <v>11</v>
      </c>
      <c r="AB81" s="201">
        <v>0</v>
      </c>
      <c r="AC81" s="201">
        <v>0</v>
      </c>
      <c r="AD81" s="201">
        <v>0</v>
      </c>
      <c r="AE81" s="201">
        <v>55.91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72.400000000000006</v>
      </c>
      <c r="AQ81" s="201">
        <v>26.71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9.0399999999999991</v>
      </c>
      <c r="L82" s="201">
        <v>265.45999999999998</v>
      </c>
      <c r="M82" s="201">
        <v>26.52</v>
      </c>
      <c r="N82" s="201">
        <v>34.35</v>
      </c>
      <c r="O82" s="201">
        <v>0</v>
      </c>
      <c r="P82" s="201">
        <v>39.909999999999997</v>
      </c>
      <c r="Q82" s="201">
        <v>6.35</v>
      </c>
      <c r="R82" s="201">
        <v>6.11</v>
      </c>
      <c r="S82" s="201">
        <v>7.65</v>
      </c>
      <c r="T82" s="201">
        <v>0</v>
      </c>
      <c r="U82" s="201">
        <v>62.01</v>
      </c>
      <c r="V82" s="201">
        <v>3.29</v>
      </c>
      <c r="W82" s="201">
        <v>13.12</v>
      </c>
      <c r="X82" s="201">
        <v>43.92</v>
      </c>
      <c r="Y82" s="201">
        <v>0</v>
      </c>
      <c r="Z82">
        <v>0</v>
      </c>
      <c r="AA82" s="201">
        <v>11</v>
      </c>
      <c r="AB82" s="201">
        <v>0</v>
      </c>
      <c r="AC82" s="201">
        <v>0</v>
      </c>
      <c r="AD82" s="201">
        <v>0</v>
      </c>
      <c r="AE82" s="201">
        <v>55.91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30</v>
      </c>
      <c r="AN82" s="201">
        <v>0</v>
      </c>
      <c r="AO82">
        <v>0</v>
      </c>
      <c r="AP82" s="201">
        <v>72.400000000000006</v>
      </c>
      <c r="AQ82" s="201">
        <v>26.71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9.0399999999999991</v>
      </c>
      <c r="L83" s="201">
        <v>183.41</v>
      </c>
      <c r="M83" s="201">
        <v>26.52</v>
      </c>
      <c r="N83" s="201">
        <v>34.35</v>
      </c>
      <c r="O83" s="201">
        <v>0</v>
      </c>
      <c r="P83" s="201">
        <v>39.909999999999997</v>
      </c>
      <c r="Q83" s="201">
        <v>6.35</v>
      </c>
      <c r="R83" s="201">
        <v>6.11</v>
      </c>
      <c r="S83" s="201">
        <v>7.65</v>
      </c>
      <c r="T83" s="201">
        <v>0</v>
      </c>
      <c r="U83" s="201">
        <v>62.01</v>
      </c>
      <c r="V83" s="201">
        <v>3.29</v>
      </c>
      <c r="W83" s="201">
        <v>13.12</v>
      </c>
      <c r="X83" s="201">
        <v>43.92</v>
      </c>
      <c r="Y83" s="201">
        <v>0</v>
      </c>
      <c r="Z83">
        <v>0</v>
      </c>
      <c r="AA83" s="201">
        <v>11</v>
      </c>
      <c r="AB83" s="201">
        <v>0</v>
      </c>
      <c r="AC83" s="201">
        <v>0</v>
      </c>
      <c r="AD83" s="201">
        <v>0</v>
      </c>
      <c r="AE83" s="201">
        <v>55.91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30</v>
      </c>
      <c r="AN83" s="201">
        <v>0</v>
      </c>
      <c r="AO83">
        <v>0</v>
      </c>
      <c r="AP83" s="201">
        <v>72.400000000000006</v>
      </c>
      <c r="AQ83" s="201">
        <v>26.71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125.49</v>
      </c>
      <c r="M84" s="201">
        <v>26.52</v>
      </c>
      <c r="N84" s="201">
        <v>34.35</v>
      </c>
      <c r="O84" s="201">
        <v>0</v>
      </c>
      <c r="P84" s="201">
        <v>39.909999999999997</v>
      </c>
      <c r="Q84" s="201">
        <v>6.35</v>
      </c>
      <c r="R84" s="201">
        <v>6.11</v>
      </c>
      <c r="S84" s="201">
        <v>7.65</v>
      </c>
      <c r="T84" s="201">
        <v>0</v>
      </c>
      <c r="U84" s="201">
        <v>62.01</v>
      </c>
      <c r="V84" s="201">
        <v>3.29</v>
      </c>
      <c r="W84" s="201">
        <v>13.12</v>
      </c>
      <c r="X84" s="201">
        <v>43.92</v>
      </c>
      <c r="Y84" s="201">
        <v>0</v>
      </c>
      <c r="Z84">
        <v>0</v>
      </c>
      <c r="AA84" s="201">
        <v>11</v>
      </c>
      <c r="AB84" s="201">
        <v>0</v>
      </c>
      <c r="AC84" s="201">
        <v>0</v>
      </c>
      <c r="AD84" s="201">
        <v>0</v>
      </c>
      <c r="AE84" s="201">
        <v>55.91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30</v>
      </c>
      <c r="AN84" s="201">
        <v>0</v>
      </c>
      <c r="AO84">
        <v>0</v>
      </c>
      <c r="AP84" s="201">
        <v>72.400000000000006</v>
      </c>
      <c r="AQ84" s="201">
        <v>26.71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9.0399999999999991</v>
      </c>
      <c r="L85" s="201">
        <v>207.54</v>
      </c>
      <c r="M85" s="201">
        <v>26.52</v>
      </c>
      <c r="N85" s="201">
        <v>34.35</v>
      </c>
      <c r="O85" s="201">
        <v>0</v>
      </c>
      <c r="P85" s="201">
        <v>39.909999999999997</v>
      </c>
      <c r="Q85" s="201">
        <v>6.35</v>
      </c>
      <c r="R85" s="201">
        <v>6.11</v>
      </c>
      <c r="S85" s="201">
        <v>7.65</v>
      </c>
      <c r="T85" s="201">
        <v>0</v>
      </c>
      <c r="U85" s="201">
        <v>62.01</v>
      </c>
      <c r="V85" s="201">
        <v>3.29</v>
      </c>
      <c r="W85" s="201">
        <v>13.12</v>
      </c>
      <c r="X85" s="201">
        <v>43.92</v>
      </c>
      <c r="Y85" s="201">
        <v>0</v>
      </c>
      <c r="Z85">
        <v>0</v>
      </c>
      <c r="AA85" s="201">
        <v>11</v>
      </c>
      <c r="AB85" s="201">
        <v>0</v>
      </c>
      <c r="AC85" s="201">
        <v>0</v>
      </c>
      <c r="AD85" s="201">
        <v>0</v>
      </c>
      <c r="AE85" s="201">
        <v>55.91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30</v>
      </c>
      <c r="AN85" s="201">
        <v>0</v>
      </c>
      <c r="AO85">
        <v>0</v>
      </c>
      <c r="AP85" s="201">
        <v>72.400000000000006</v>
      </c>
      <c r="AQ85" s="201">
        <v>26.71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289.58999999999997</v>
      </c>
      <c r="M86" s="201">
        <v>26.52</v>
      </c>
      <c r="N86" s="201">
        <v>34.35</v>
      </c>
      <c r="O86" s="201">
        <v>0</v>
      </c>
      <c r="P86" s="201">
        <v>39.909999999999997</v>
      </c>
      <c r="Q86" s="201">
        <v>6.35</v>
      </c>
      <c r="R86" s="201">
        <v>6.11</v>
      </c>
      <c r="S86" s="201">
        <v>7.65</v>
      </c>
      <c r="T86" s="201">
        <v>0</v>
      </c>
      <c r="U86" s="201">
        <v>62.01</v>
      </c>
      <c r="V86" s="201">
        <v>3.29</v>
      </c>
      <c r="W86" s="201">
        <v>13.12</v>
      </c>
      <c r="X86" s="201">
        <v>43.92</v>
      </c>
      <c r="Y86" s="201">
        <v>0</v>
      </c>
      <c r="Z86">
        <v>0</v>
      </c>
      <c r="AA86" s="201">
        <v>11</v>
      </c>
      <c r="AB86" s="201">
        <v>0</v>
      </c>
      <c r="AC86" s="201">
        <v>0</v>
      </c>
      <c r="AD86" s="201">
        <v>0</v>
      </c>
      <c r="AE86" s="201">
        <v>55.91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30</v>
      </c>
      <c r="AN86" s="201">
        <v>0</v>
      </c>
      <c r="AO86">
        <v>0</v>
      </c>
      <c r="AP86" s="201">
        <v>72.400000000000006</v>
      </c>
      <c r="AQ86" s="201">
        <v>26.71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376</v>
      </c>
      <c r="M87" s="201">
        <v>26.52</v>
      </c>
      <c r="N87" s="201">
        <v>34.35</v>
      </c>
      <c r="O87" s="201">
        <v>0</v>
      </c>
      <c r="P87" s="201">
        <v>39.909999999999997</v>
      </c>
      <c r="Q87" s="201">
        <v>6.35</v>
      </c>
      <c r="R87" s="201">
        <v>6.11</v>
      </c>
      <c r="S87" s="201">
        <v>7.65</v>
      </c>
      <c r="T87" s="201">
        <v>0</v>
      </c>
      <c r="U87" s="201">
        <v>62.01</v>
      </c>
      <c r="V87" s="201">
        <v>3.29</v>
      </c>
      <c r="W87" s="201">
        <v>13.12</v>
      </c>
      <c r="X87" s="201">
        <v>43.92</v>
      </c>
      <c r="Y87" s="201">
        <v>0</v>
      </c>
      <c r="Z87">
        <v>0</v>
      </c>
      <c r="AA87" s="201">
        <v>11</v>
      </c>
      <c r="AB87" s="201">
        <v>0</v>
      </c>
      <c r="AC87" s="201">
        <v>0</v>
      </c>
      <c r="AD87" s="201">
        <v>0</v>
      </c>
      <c r="AE87" s="201">
        <v>55.91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30</v>
      </c>
      <c r="AN87" s="201">
        <v>0</v>
      </c>
      <c r="AO87">
        <v>0</v>
      </c>
      <c r="AP87" s="201">
        <v>72.400000000000006</v>
      </c>
      <c r="AQ87" s="201">
        <v>26.71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9.0399999999999991</v>
      </c>
      <c r="L88" s="201">
        <v>376</v>
      </c>
      <c r="M88" s="201">
        <v>26.52</v>
      </c>
      <c r="N88" s="201">
        <v>34.35</v>
      </c>
      <c r="O88" s="201">
        <v>0</v>
      </c>
      <c r="P88" s="201">
        <v>39.909999999999997</v>
      </c>
      <c r="Q88" s="201">
        <v>6.35</v>
      </c>
      <c r="R88" s="201">
        <v>6.11</v>
      </c>
      <c r="S88" s="201">
        <v>7.65</v>
      </c>
      <c r="T88" s="201">
        <v>0</v>
      </c>
      <c r="U88" s="201">
        <v>62.01</v>
      </c>
      <c r="V88" s="201">
        <v>3.29</v>
      </c>
      <c r="W88" s="201">
        <v>13.12</v>
      </c>
      <c r="X88" s="201">
        <v>43.92</v>
      </c>
      <c r="Y88" s="201">
        <v>0</v>
      </c>
      <c r="Z88">
        <v>0</v>
      </c>
      <c r="AA88" s="201">
        <v>11</v>
      </c>
      <c r="AB88" s="201">
        <v>0</v>
      </c>
      <c r="AC88" s="201">
        <v>0</v>
      </c>
      <c r="AD88" s="201">
        <v>0</v>
      </c>
      <c r="AE88" s="201">
        <v>55.91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30</v>
      </c>
      <c r="AN88" s="201">
        <v>0</v>
      </c>
      <c r="AO88">
        <v>0</v>
      </c>
      <c r="AP88" s="201">
        <v>72.400000000000006</v>
      </c>
      <c r="AQ88" s="201">
        <v>26.71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376</v>
      </c>
      <c r="M89" s="201">
        <v>26.52</v>
      </c>
      <c r="N89" s="201">
        <v>34.35</v>
      </c>
      <c r="O89" s="201">
        <v>0</v>
      </c>
      <c r="P89" s="201">
        <v>39.909999999999997</v>
      </c>
      <c r="Q89" s="201">
        <v>6.35</v>
      </c>
      <c r="R89" s="201">
        <v>6.11</v>
      </c>
      <c r="S89" s="201">
        <v>7.65</v>
      </c>
      <c r="T89" s="201">
        <v>0</v>
      </c>
      <c r="U89" s="201">
        <v>62.01</v>
      </c>
      <c r="V89" s="201">
        <v>3.29</v>
      </c>
      <c r="W89" s="201">
        <v>13.12</v>
      </c>
      <c r="X89" s="201">
        <v>43.92</v>
      </c>
      <c r="Y89" s="201">
        <v>0</v>
      </c>
      <c r="Z89">
        <v>0</v>
      </c>
      <c r="AA89" s="201">
        <v>11</v>
      </c>
      <c r="AB89" s="201">
        <v>0</v>
      </c>
      <c r="AC89" s="201">
        <v>0</v>
      </c>
      <c r="AD89" s="201">
        <v>0</v>
      </c>
      <c r="AE89" s="201">
        <v>55.91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30</v>
      </c>
      <c r="AN89" s="201">
        <v>0</v>
      </c>
      <c r="AO89">
        <v>0</v>
      </c>
      <c r="AP89" s="201">
        <v>72.400000000000006</v>
      </c>
      <c r="AQ89" s="201">
        <v>26.71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9.0399999999999991</v>
      </c>
      <c r="L90" s="201">
        <v>376</v>
      </c>
      <c r="M90" s="201">
        <v>26.52</v>
      </c>
      <c r="N90" s="201">
        <v>34.35</v>
      </c>
      <c r="O90" s="201">
        <v>0</v>
      </c>
      <c r="P90" s="201">
        <v>39.909999999999997</v>
      </c>
      <c r="Q90" s="201">
        <v>6.35</v>
      </c>
      <c r="R90" s="201">
        <v>6.11</v>
      </c>
      <c r="S90" s="201">
        <v>7.65</v>
      </c>
      <c r="T90" s="201">
        <v>0</v>
      </c>
      <c r="U90" s="201">
        <v>62.01</v>
      </c>
      <c r="V90" s="201">
        <v>3.29</v>
      </c>
      <c r="W90" s="201">
        <v>13.12</v>
      </c>
      <c r="X90" s="201">
        <v>43.92</v>
      </c>
      <c r="Y90" s="201">
        <v>0</v>
      </c>
      <c r="Z90">
        <v>0</v>
      </c>
      <c r="AA90" s="201">
        <v>11</v>
      </c>
      <c r="AB90" s="201">
        <v>0</v>
      </c>
      <c r="AC90" s="201">
        <v>0</v>
      </c>
      <c r="AD90" s="201">
        <v>0</v>
      </c>
      <c r="AE90" s="201">
        <v>55.91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30</v>
      </c>
      <c r="AN90" s="201">
        <v>0</v>
      </c>
      <c r="AO90">
        <v>0</v>
      </c>
      <c r="AP90" s="201">
        <v>72.400000000000006</v>
      </c>
      <c r="AQ90" s="201">
        <v>26.71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376</v>
      </c>
      <c r="M91" s="201">
        <v>26.52</v>
      </c>
      <c r="N91" s="201">
        <v>34.35</v>
      </c>
      <c r="O91" s="201">
        <v>0</v>
      </c>
      <c r="P91" s="201">
        <v>39.909999999999997</v>
      </c>
      <c r="Q91" s="201">
        <v>6.35</v>
      </c>
      <c r="R91" s="201">
        <v>6.11</v>
      </c>
      <c r="S91" s="201">
        <v>7.65</v>
      </c>
      <c r="T91" s="201">
        <v>0</v>
      </c>
      <c r="U91" s="201">
        <v>62.01</v>
      </c>
      <c r="V91" s="201">
        <v>3.29</v>
      </c>
      <c r="W91" s="201">
        <v>13.12</v>
      </c>
      <c r="X91" s="201">
        <v>43.92</v>
      </c>
      <c r="Y91" s="201">
        <v>0</v>
      </c>
      <c r="Z91">
        <v>0</v>
      </c>
      <c r="AA91" s="201">
        <v>11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30</v>
      </c>
      <c r="AN91" s="201">
        <v>0</v>
      </c>
      <c r="AO91">
        <v>0</v>
      </c>
      <c r="AP91" s="201">
        <v>72.400000000000006</v>
      </c>
      <c r="AQ91" s="201">
        <v>26.71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9.0399999999999991</v>
      </c>
      <c r="L92" s="201">
        <v>376</v>
      </c>
      <c r="M92" s="201">
        <v>26.52</v>
      </c>
      <c r="N92" s="201">
        <v>34.35</v>
      </c>
      <c r="O92" s="201">
        <v>0</v>
      </c>
      <c r="P92" s="201">
        <v>39.909999999999997</v>
      </c>
      <c r="Q92" s="201">
        <v>6.35</v>
      </c>
      <c r="R92" s="201">
        <v>6.11</v>
      </c>
      <c r="S92" s="201">
        <v>7.65</v>
      </c>
      <c r="T92" s="201">
        <v>0</v>
      </c>
      <c r="U92" s="201">
        <v>62.01</v>
      </c>
      <c r="V92" s="201">
        <v>3.29</v>
      </c>
      <c r="W92" s="201">
        <v>13.12</v>
      </c>
      <c r="X92" s="201">
        <v>43.92</v>
      </c>
      <c r="Y92" s="201">
        <v>0</v>
      </c>
      <c r="Z92">
        <v>0</v>
      </c>
      <c r="AA92" s="201">
        <v>11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70</v>
      </c>
      <c r="AN92" s="201">
        <v>0</v>
      </c>
      <c r="AO92">
        <v>0</v>
      </c>
      <c r="AP92" s="201">
        <v>72.400000000000006</v>
      </c>
      <c r="AQ92" s="201">
        <v>26.71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9.0399999999999991</v>
      </c>
      <c r="L93" s="201">
        <v>376</v>
      </c>
      <c r="M93" s="201">
        <v>26.52</v>
      </c>
      <c r="N93" s="201">
        <v>34.35</v>
      </c>
      <c r="O93" s="201">
        <v>0</v>
      </c>
      <c r="P93" s="201">
        <v>39.909999999999997</v>
      </c>
      <c r="Q93" s="201">
        <v>6.35</v>
      </c>
      <c r="R93" s="201">
        <v>6.11</v>
      </c>
      <c r="S93" s="201">
        <v>7.65</v>
      </c>
      <c r="T93" s="201">
        <v>0</v>
      </c>
      <c r="U93" s="201">
        <v>62.01</v>
      </c>
      <c r="V93" s="201">
        <v>3.29</v>
      </c>
      <c r="W93" s="201">
        <v>13.12</v>
      </c>
      <c r="X93" s="201">
        <v>43.92</v>
      </c>
      <c r="Y93" s="201">
        <v>0</v>
      </c>
      <c r="Z93">
        <v>0</v>
      </c>
      <c r="AA93" s="201">
        <v>11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70</v>
      </c>
      <c r="AN93" s="201">
        <v>0</v>
      </c>
      <c r="AO93">
        <v>0</v>
      </c>
      <c r="AP93" s="201">
        <v>72.400000000000006</v>
      </c>
      <c r="AQ93" s="201">
        <v>26.71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9.0399999999999991</v>
      </c>
      <c r="L94" s="201">
        <v>376</v>
      </c>
      <c r="M94" s="201">
        <v>26.52</v>
      </c>
      <c r="N94" s="201">
        <v>34.35</v>
      </c>
      <c r="O94" s="201">
        <v>0</v>
      </c>
      <c r="P94" s="201">
        <v>39.909999999999997</v>
      </c>
      <c r="Q94" s="201">
        <v>6.35</v>
      </c>
      <c r="R94" s="201">
        <v>6.11</v>
      </c>
      <c r="S94" s="201">
        <v>7.65</v>
      </c>
      <c r="T94" s="201">
        <v>0</v>
      </c>
      <c r="U94" s="201">
        <v>62.01</v>
      </c>
      <c r="V94" s="201">
        <v>3.29</v>
      </c>
      <c r="W94" s="201">
        <v>13.12</v>
      </c>
      <c r="X94" s="201">
        <v>43.92</v>
      </c>
      <c r="Y94" s="201">
        <v>0</v>
      </c>
      <c r="Z94">
        <v>0</v>
      </c>
      <c r="AA94" s="201">
        <v>11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135</v>
      </c>
      <c r="AN94" s="201">
        <v>0</v>
      </c>
      <c r="AO94">
        <v>0</v>
      </c>
      <c r="AP94" s="201">
        <v>72.400000000000006</v>
      </c>
      <c r="AQ94" s="201">
        <v>26.71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9.0399999999999991</v>
      </c>
      <c r="L95" s="201">
        <v>376</v>
      </c>
      <c r="M95" s="201">
        <v>26.52</v>
      </c>
      <c r="N95" s="201">
        <v>34.35</v>
      </c>
      <c r="O95" s="201">
        <v>0</v>
      </c>
      <c r="P95" s="201">
        <v>39.909999999999997</v>
      </c>
      <c r="Q95" s="201">
        <v>6.35</v>
      </c>
      <c r="R95" s="201">
        <v>6.11</v>
      </c>
      <c r="S95" s="201">
        <v>7.65</v>
      </c>
      <c r="T95" s="201">
        <v>0</v>
      </c>
      <c r="U95" s="201">
        <v>62.01</v>
      </c>
      <c r="V95" s="201">
        <v>3.29</v>
      </c>
      <c r="W95" s="201">
        <v>13.12</v>
      </c>
      <c r="X95" s="201">
        <v>43.92</v>
      </c>
      <c r="Y95" s="201">
        <v>0</v>
      </c>
      <c r="Z95">
        <v>0</v>
      </c>
      <c r="AA95" s="201">
        <v>11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135</v>
      </c>
      <c r="AN95" s="201">
        <v>0</v>
      </c>
      <c r="AO95">
        <v>0</v>
      </c>
      <c r="AP95" s="201">
        <v>72.400000000000006</v>
      </c>
      <c r="AQ95" s="201">
        <v>26.71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9.0399999999999991</v>
      </c>
      <c r="L96" s="201">
        <v>376</v>
      </c>
      <c r="M96" s="201">
        <v>26.52</v>
      </c>
      <c r="N96" s="201">
        <v>34.35</v>
      </c>
      <c r="O96" s="201">
        <v>0</v>
      </c>
      <c r="P96" s="201">
        <v>39.909999999999997</v>
      </c>
      <c r="Q96" s="201">
        <v>6.35</v>
      </c>
      <c r="R96" s="201">
        <v>6.11</v>
      </c>
      <c r="S96" s="201">
        <v>7.65</v>
      </c>
      <c r="T96" s="201">
        <v>0</v>
      </c>
      <c r="U96" s="201">
        <v>62.01</v>
      </c>
      <c r="V96" s="201">
        <v>3.29</v>
      </c>
      <c r="W96" s="201">
        <v>13.12</v>
      </c>
      <c r="X96" s="201">
        <v>43.92</v>
      </c>
      <c r="Y96" s="201">
        <v>0</v>
      </c>
      <c r="Z96">
        <v>0</v>
      </c>
      <c r="AA96" s="201">
        <v>11</v>
      </c>
      <c r="AB96" s="201">
        <v>0</v>
      </c>
      <c r="AC96" s="201">
        <v>0</v>
      </c>
      <c r="AD96" s="201">
        <v>0</v>
      </c>
      <c r="AE96" s="201">
        <v>53.98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135</v>
      </c>
      <c r="AN96" s="201">
        <v>0</v>
      </c>
      <c r="AO96">
        <v>0</v>
      </c>
      <c r="AP96" s="201">
        <v>72.400000000000006</v>
      </c>
      <c r="AQ96" s="201">
        <v>26.71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9.0399999999999991</v>
      </c>
      <c r="L97" s="201">
        <v>376</v>
      </c>
      <c r="M97" s="201">
        <v>26.52</v>
      </c>
      <c r="N97" s="201">
        <v>34.35</v>
      </c>
      <c r="O97" s="201">
        <v>0</v>
      </c>
      <c r="P97" s="201">
        <v>39.909999999999997</v>
      </c>
      <c r="Q97" s="201">
        <v>6.35</v>
      </c>
      <c r="R97" s="201">
        <v>6.11</v>
      </c>
      <c r="S97" s="201">
        <v>7.65</v>
      </c>
      <c r="T97" s="201">
        <v>0</v>
      </c>
      <c r="U97" s="201">
        <v>62.01</v>
      </c>
      <c r="V97" s="201">
        <v>3.29</v>
      </c>
      <c r="W97" s="201">
        <v>13.12</v>
      </c>
      <c r="X97" s="201">
        <v>43.92</v>
      </c>
      <c r="Y97" s="201">
        <v>0</v>
      </c>
      <c r="Z97">
        <v>0</v>
      </c>
      <c r="AA97" s="201">
        <v>11</v>
      </c>
      <c r="AB97" s="201">
        <v>0</v>
      </c>
      <c r="AC97" s="201">
        <v>0</v>
      </c>
      <c r="AD97" s="201">
        <v>0</v>
      </c>
      <c r="AE97" s="201">
        <v>53.98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135</v>
      </c>
      <c r="AN97" s="201">
        <v>0</v>
      </c>
      <c r="AO97">
        <v>0</v>
      </c>
      <c r="AP97" s="201">
        <v>72.400000000000006</v>
      </c>
      <c r="AQ97" s="201">
        <v>26.71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9.0399999999999991</v>
      </c>
      <c r="L98" s="201">
        <v>376</v>
      </c>
      <c r="M98" s="201">
        <v>26.52</v>
      </c>
      <c r="N98" s="201">
        <v>34.35</v>
      </c>
      <c r="O98" s="201">
        <v>0</v>
      </c>
      <c r="P98" s="201">
        <v>39.909999999999997</v>
      </c>
      <c r="Q98" s="201">
        <v>6.35</v>
      </c>
      <c r="R98" s="201">
        <v>6.11</v>
      </c>
      <c r="S98" s="201">
        <v>7.65</v>
      </c>
      <c r="T98" s="201">
        <v>0</v>
      </c>
      <c r="U98" s="201">
        <v>62.01</v>
      </c>
      <c r="V98" s="201">
        <v>3.29</v>
      </c>
      <c r="W98" s="201">
        <v>13.12</v>
      </c>
      <c r="X98" s="201">
        <v>43.92</v>
      </c>
      <c r="Y98" s="201">
        <v>0</v>
      </c>
      <c r="Z98">
        <v>0</v>
      </c>
      <c r="AA98" s="201">
        <v>11</v>
      </c>
      <c r="AB98" s="201">
        <v>0</v>
      </c>
      <c r="AC98" s="201">
        <v>0</v>
      </c>
      <c r="AD98" s="201">
        <v>0</v>
      </c>
      <c r="AE98" s="201">
        <v>53.98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135</v>
      </c>
      <c r="AN98" s="201">
        <v>0</v>
      </c>
      <c r="AO98">
        <v>0</v>
      </c>
      <c r="AP98" s="201">
        <v>72.400000000000006</v>
      </c>
      <c r="AQ98" s="201">
        <v>26.71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2.7500000000000001E-5</v>
      </c>
      <c r="E99">
        <f t="shared" si="0"/>
        <v>0</v>
      </c>
      <c r="F99">
        <f t="shared" si="0"/>
        <v>0</v>
      </c>
      <c r="G99">
        <f t="shared" si="0"/>
        <v>7.4999999999999993E-5</v>
      </c>
      <c r="H99">
        <f t="shared" si="0"/>
        <v>0</v>
      </c>
      <c r="I99">
        <f t="shared" si="0"/>
        <v>0</v>
      </c>
      <c r="J99">
        <f t="shared" si="0"/>
        <v>7.0000000000000007E-5</v>
      </c>
      <c r="K99">
        <f t="shared" si="0"/>
        <v>0.19567499999999982</v>
      </c>
      <c r="L99">
        <f t="shared" si="0"/>
        <v>6.0111124999999985</v>
      </c>
      <c r="M99">
        <f t="shared" si="0"/>
        <v>0.63549999999999962</v>
      </c>
      <c r="N99">
        <f t="shared" si="0"/>
        <v>0.82312249999999865</v>
      </c>
      <c r="O99">
        <f t="shared" si="0"/>
        <v>0</v>
      </c>
      <c r="P99">
        <f t="shared" si="0"/>
        <v>0.95634749999999891</v>
      </c>
      <c r="Q99">
        <f t="shared" si="0"/>
        <v>0.14231250000000031</v>
      </c>
      <c r="R99">
        <f t="shared" si="0"/>
        <v>0.13603000000000004</v>
      </c>
      <c r="S99">
        <f t="shared" si="0"/>
        <v>0.17157499999999987</v>
      </c>
      <c r="T99">
        <f t="shared" si="0"/>
        <v>0</v>
      </c>
      <c r="U99">
        <f t="shared" si="0"/>
        <v>1.4859225000000029</v>
      </c>
      <c r="V99">
        <f t="shared" si="0"/>
        <v>7.907999999999997E-2</v>
      </c>
      <c r="W99">
        <f t="shared" si="0"/>
        <v>0.31153749999999963</v>
      </c>
      <c r="X99">
        <f t="shared" si="0"/>
        <v>1.0378775000000009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1.3403924999999979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0.91125</v>
      </c>
      <c r="AN99">
        <f t="shared" si="0"/>
        <v>0</v>
      </c>
      <c r="AO99">
        <f t="shared" si="0"/>
        <v>0</v>
      </c>
      <c r="AP99">
        <f t="shared" si="0"/>
        <v>1.564704999999998</v>
      </c>
      <c r="AQ99">
        <f t="shared" si="0"/>
        <v>0.57563000000000031</v>
      </c>
      <c r="AR99">
        <f t="shared" si="0"/>
        <v>0.19935750000000013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0.05</v>
      </c>
      <c r="E3" s="201">
        <v>0</v>
      </c>
      <c r="F3" s="201">
        <v>0</v>
      </c>
      <c r="G3" s="201">
        <v>0.12</v>
      </c>
      <c r="H3" s="201">
        <v>0</v>
      </c>
      <c r="I3" s="201">
        <v>0</v>
      </c>
      <c r="J3" s="201">
        <v>9.59</v>
      </c>
      <c r="K3" s="201">
        <v>2.79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1.52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2.08</v>
      </c>
      <c r="AB3" s="201">
        <v>0</v>
      </c>
      <c r="AC3" s="201">
        <v>0</v>
      </c>
      <c r="AD3" s="201">
        <v>0</v>
      </c>
      <c r="AE3" s="201">
        <v>87.45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8.3000000000000007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4.8600000000000003</v>
      </c>
      <c r="BA3" s="201">
        <v>3.41</v>
      </c>
      <c r="BB3" s="201">
        <v>2.62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9.59</v>
      </c>
      <c r="K4" s="201">
        <v>2.79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1.52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2.08</v>
      </c>
      <c r="AB4" s="201">
        <v>0</v>
      </c>
      <c r="AC4" s="201">
        <v>0</v>
      </c>
      <c r="AD4" s="201">
        <v>0</v>
      </c>
      <c r="AE4" s="201">
        <v>87.45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8.3000000000000007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4.8600000000000003</v>
      </c>
      <c r="BA4" s="201">
        <v>3.41</v>
      </c>
      <c r="BB4" s="201">
        <v>2.62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9.59</v>
      </c>
      <c r="K5" s="201">
        <v>2.79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1.52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2.08</v>
      </c>
      <c r="AB5" s="201">
        <v>0</v>
      </c>
      <c r="AC5" s="201">
        <v>0</v>
      </c>
      <c r="AD5" s="201">
        <v>0</v>
      </c>
      <c r="AE5" s="201">
        <v>87.45</v>
      </c>
      <c r="AF5" s="201">
        <v>0</v>
      </c>
      <c r="AG5" s="201">
        <v>0</v>
      </c>
      <c r="AH5" s="201">
        <v>0</v>
      </c>
      <c r="AI5" s="201">
        <v>19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8.3000000000000007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4.8600000000000003</v>
      </c>
      <c r="BA5" s="201">
        <v>3.41</v>
      </c>
      <c r="BB5" s="201">
        <v>2.62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9.59</v>
      </c>
      <c r="K6" s="201">
        <v>2.79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1.52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2.08</v>
      </c>
      <c r="AB6" s="201">
        <v>0</v>
      </c>
      <c r="AC6" s="201">
        <v>0</v>
      </c>
      <c r="AD6" s="201">
        <v>0</v>
      </c>
      <c r="AE6" s="201">
        <v>87.45</v>
      </c>
      <c r="AF6" s="201">
        <v>0</v>
      </c>
      <c r="AG6" s="201">
        <v>0</v>
      </c>
      <c r="AH6" s="201">
        <v>0</v>
      </c>
      <c r="AI6" s="201">
        <v>19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8.3000000000000007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4.8600000000000003</v>
      </c>
      <c r="BA6" s="201">
        <v>3.41</v>
      </c>
      <c r="BB6" s="201">
        <v>2.62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0.11</v>
      </c>
      <c r="K7" s="201">
        <v>2.6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1.52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2.08</v>
      </c>
      <c r="AB7" s="201">
        <v>0</v>
      </c>
      <c r="AC7" s="201">
        <v>0</v>
      </c>
      <c r="AD7" s="201">
        <v>0</v>
      </c>
      <c r="AE7" s="201">
        <v>87.45</v>
      </c>
      <c r="AF7" s="201">
        <v>0</v>
      </c>
      <c r="AG7" s="201">
        <v>0</v>
      </c>
      <c r="AH7" s="201">
        <v>0</v>
      </c>
      <c r="AI7" s="201">
        <v>19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7.94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4.8600000000000003</v>
      </c>
      <c r="BA7" s="201">
        <v>3.41</v>
      </c>
      <c r="BB7" s="201">
        <v>2.56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2.6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1.52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2.08</v>
      </c>
      <c r="AB8" s="201">
        <v>0</v>
      </c>
      <c r="AC8" s="201">
        <v>0</v>
      </c>
      <c r="AD8" s="201">
        <v>0</v>
      </c>
      <c r="AE8" s="201">
        <v>87.45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7.94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4.8600000000000003</v>
      </c>
      <c r="BA8" s="201">
        <v>3.41</v>
      </c>
      <c r="BB8" s="201">
        <v>2.56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2.6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1.52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2.08</v>
      </c>
      <c r="AB9" s="201">
        <v>0</v>
      </c>
      <c r="AC9" s="201">
        <v>0</v>
      </c>
      <c r="AD9" s="201">
        <v>0</v>
      </c>
      <c r="AE9" s="201">
        <v>87.45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7.94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4.8600000000000003</v>
      </c>
      <c r="BA9" s="201">
        <v>3.41</v>
      </c>
      <c r="BB9" s="201">
        <v>2.56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1.52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2.08</v>
      </c>
      <c r="AB10" s="201">
        <v>0</v>
      </c>
      <c r="AC10" s="201">
        <v>0</v>
      </c>
      <c r="AD10" s="201">
        <v>0</v>
      </c>
      <c r="AE10" s="201">
        <v>87.45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4.8600000000000003</v>
      </c>
      <c r="BA10" s="201">
        <v>3.41</v>
      </c>
      <c r="BB10" s="201">
        <v>2.54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1.52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2.08</v>
      </c>
      <c r="AB11" s="201">
        <v>0</v>
      </c>
      <c r="AC11" s="201">
        <v>0</v>
      </c>
      <c r="AD11" s="201">
        <v>0</v>
      </c>
      <c r="AE11" s="201">
        <v>87.45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4.8600000000000003</v>
      </c>
      <c r="BA11" s="201">
        <v>3.41</v>
      </c>
      <c r="BB11" s="201">
        <v>2.54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1.52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2.08</v>
      </c>
      <c r="AB12" s="201">
        <v>0</v>
      </c>
      <c r="AC12" s="201">
        <v>0</v>
      </c>
      <c r="AD12" s="201">
        <v>0</v>
      </c>
      <c r="AE12" s="201">
        <v>87.45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4.8600000000000003</v>
      </c>
      <c r="BA12" s="201">
        <v>3.41</v>
      </c>
      <c r="BB12" s="201">
        <v>2.54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1.52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2.08</v>
      </c>
      <c r="AB13" s="201">
        <v>0</v>
      </c>
      <c r="AC13" s="201">
        <v>0</v>
      </c>
      <c r="AD13" s="201">
        <v>0</v>
      </c>
      <c r="AE13" s="201">
        <v>87.45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4.8600000000000003</v>
      </c>
      <c r="BA13" s="201">
        <v>3.41</v>
      </c>
      <c r="BB13" s="201">
        <v>2.54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1.52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2.08</v>
      </c>
      <c r="AB14" s="201">
        <v>0</v>
      </c>
      <c r="AC14" s="201">
        <v>0</v>
      </c>
      <c r="AD14" s="201">
        <v>0</v>
      </c>
      <c r="AE14" s="201">
        <v>87.45</v>
      </c>
      <c r="AF14" s="201">
        <v>0</v>
      </c>
      <c r="AG14" s="201">
        <v>0</v>
      </c>
      <c r="AH14" s="201">
        <v>0</v>
      </c>
      <c r="AI14" s="201">
        <v>1.95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4.8600000000000003</v>
      </c>
      <c r="BA14" s="201">
        <v>3.41</v>
      </c>
      <c r="BB14" s="201">
        <v>2.54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1.52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2.08</v>
      </c>
      <c r="AB15" s="201">
        <v>0</v>
      </c>
      <c r="AC15" s="201">
        <v>0</v>
      </c>
      <c r="AD15" s="201">
        <v>0</v>
      </c>
      <c r="AE15" s="201">
        <v>87.45</v>
      </c>
      <c r="AF15" s="201">
        <v>0</v>
      </c>
      <c r="AG15" s="201">
        <v>0</v>
      </c>
      <c r="AH15" s="201">
        <v>0</v>
      </c>
      <c r="AI15" s="201">
        <v>1.95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4.8600000000000003</v>
      </c>
      <c r="BA15" s="201">
        <v>3.41</v>
      </c>
      <c r="BB15" s="201">
        <v>2.54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1.52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2.08</v>
      </c>
      <c r="AB16" s="201">
        <v>0</v>
      </c>
      <c r="AC16" s="201">
        <v>0</v>
      </c>
      <c r="AD16" s="201">
        <v>0</v>
      </c>
      <c r="AE16" s="201">
        <v>87.45</v>
      </c>
      <c r="AF16" s="201">
        <v>0</v>
      </c>
      <c r="AG16" s="201">
        <v>0</v>
      </c>
      <c r="AH16" s="201">
        <v>0</v>
      </c>
      <c r="AI16" s="201">
        <v>1.95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4.8600000000000003</v>
      </c>
      <c r="BA16" s="201">
        <v>3.41</v>
      </c>
      <c r="BB16" s="201">
        <v>2.54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1.52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2.08</v>
      </c>
      <c r="AB17" s="201">
        <v>0</v>
      </c>
      <c r="AC17" s="201">
        <v>0</v>
      </c>
      <c r="AD17" s="201">
        <v>0</v>
      </c>
      <c r="AE17" s="201">
        <v>87.45</v>
      </c>
      <c r="AF17" s="201">
        <v>0</v>
      </c>
      <c r="AG17" s="201">
        <v>0</v>
      </c>
      <c r="AH17" s="201">
        <v>0</v>
      </c>
      <c r="AI17" s="201">
        <v>1.95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4.8600000000000003</v>
      </c>
      <c r="BA17" s="201">
        <v>3.41</v>
      </c>
      <c r="BB17" s="201">
        <v>2.54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1.52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2.08</v>
      </c>
      <c r="AB18" s="201">
        <v>0</v>
      </c>
      <c r="AC18" s="201">
        <v>0</v>
      </c>
      <c r="AD18" s="201">
        <v>0</v>
      </c>
      <c r="AE18" s="201">
        <v>87.45</v>
      </c>
      <c r="AF18" s="201">
        <v>0</v>
      </c>
      <c r="AG18" s="201">
        <v>0</v>
      </c>
      <c r="AH18" s="201">
        <v>0</v>
      </c>
      <c r="AI18" s="201">
        <v>1.95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4.8600000000000003</v>
      </c>
      <c r="BA18" s="201">
        <v>3.41</v>
      </c>
      <c r="BB18" s="201">
        <v>2.54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1.52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2.08</v>
      </c>
      <c r="AB19" s="201">
        <v>0</v>
      </c>
      <c r="AC19" s="201">
        <v>0</v>
      </c>
      <c r="AD19" s="201">
        <v>0</v>
      </c>
      <c r="AE19" s="201">
        <v>87.45</v>
      </c>
      <c r="AF19" s="201">
        <v>0</v>
      </c>
      <c r="AG19" s="201">
        <v>0</v>
      </c>
      <c r="AH19" s="201">
        <v>0</v>
      </c>
      <c r="AI19" s="201">
        <v>1.95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4.8600000000000003</v>
      </c>
      <c r="BA19" s="201">
        <v>3.41</v>
      </c>
      <c r="BB19" s="201">
        <v>2.54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1.52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2.08</v>
      </c>
      <c r="AB20" s="201">
        <v>0</v>
      </c>
      <c r="AC20" s="201">
        <v>0</v>
      </c>
      <c r="AD20" s="201">
        <v>0</v>
      </c>
      <c r="AE20" s="201">
        <v>87.45</v>
      </c>
      <c r="AF20" s="201">
        <v>0</v>
      </c>
      <c r="AG20" s="201">
        <v>0</v>
      </c>
      <c r="AH20" s="201">
        <v>0</v>
      </c>
      <c r="AI20" s="201">
        <v>1.95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4.8600000000000003</v>
      </c>
      <c r="BA20" s="201">
        <v>3.41</v>
      </c>
      <c r="BB20" s="201">
        <v>2.54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1.52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2.08</v>
      </c>
      <c r="AB21" s="201">
        <v>0</v>
      </c>
      <c r="AC21" s="201">
        <v>0</v>
      </c>
      <c r="AD21" s="201">
        <v>0</v>
      </c>
      <c r="AE21" s="201">
        <v>87.45</v>
      </c>
      <c r="AF21" s="201">
        <v>0</v>
      </c>
      <c r="AG21" s="201">
        <v>0</v>
      </c>
      <c r="AH21" s="201">
        <v>0</v>
      </c>
      <c r="AI21" s="201">
        <v>1.95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4.8600000000000003</v>
      </c>
      <c r="BA21" s="201">
        <v>3.41</v>
      </c>
      <c r="BB21" s="201">
        <v>2.54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1.52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2.08</v>
      </c>
      <c r="AB22" s="201">
        <v>0</v>
      </c>
      <c r="AC22" s="201">
        <v>0</v>
      </c>
      <c r="AD22" s="201">
        <v>0</v>
      </c>
      <c r="AE22" s="201">
        <v>87.45</v>
      </c>
      <c r="AF22" s="201">
        <v>0</v>
      </c>
      <c r="AG22" s="201">
        <v>0</v>
      </c>
      <c r="AH22" s="201">
        <v>0</v>
      </c>
      <c r="AI22" s="201">
        <v>1.95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4.8600000000000003</v>
      </c>
      <c r="BA22" s="201">
        <v>3.41</v>
      </c>
      <c r="BB22" s="201">
        <v>2.54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1.52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2.08</v>
      </c>
      <c r="AB23" s="201">
        <v>0</v>
      </c>
      <c r="AC23" s="201">
        <v>0</v>
      </c>
      <c r="AD23" s="201">
        <v>0</v>
      </c>
      <c r="AE23" s="201">
        <v>87.45</v>
      </c>
      <c r="AF23" s="201">
        <v>0</v>
      </c>
      <c r="AG23" s="201">
        <v>0</v>
      </c>
      <c r="AH23" s="201">
        <v>0</v>
      </c>
      <c r="AI23" s="201">
        <v>1.95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4.8600000000000003</v>
      </c>
      <c r="BA23" s="201">
        <v>3.41</v>
      </c>
      <c r="BB23" s="201">
        <v>2.54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0.47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1.52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2.08</v>
      </c>
      <c r="AB24" s="201">
        <v>0</v>
      </c>
      <c r="AC24" s="201">
        <v>0</v>
      </c>
      <c r="AD24" s="201">
        <v>0</v>
      </c>
      <c r="AE24" s="201">
        <v>87.45</v>
      </c>
      <c r="AF24" s="201">
        <v>0</v>
      </c>
      <c r="AG24" s="201">
        <v>0</v>
      </c>
      <c r="AH24" s="201">
        <v>0</v>
      </c>
      <c r="AI24" s="201">
        <v>1.95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4.8600000000000003</v>
      </c>
      <c r="BA24" s="201">
        <v>3.41</v>
      </c>
      <c r="BB24" s="201">
        <v>2.54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0.47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1.52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2.08</v>
      </c>
      <c r="AB25" s="201">
        <v>0</v>
      </c>
      <c r="AC25" s="201">
        <v>0</v>
      </c>
      <c r="AD25" s="201">
        <v>0</v>
      </c>
      <c r="AE25" s="201">
        <v>87.45</v>
      </c>
      <c r="AF25" s="201">
        <v>0</v>
      </c>
      <c r="AG25" s="201">
        <v>0</v>
      </c>
      <c r="AH25" s="201">
        <v>0</v>
      </c>
      <c r="AI25" s="201">
        <v>1.95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4.8600000000000003</v>
      </c>
      <c r="BA25" s="201">
        <v>3.41</v>
      </c>
      <c r="BB25" s="201">
        <v>2.54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0.47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1.52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2.08</v>
      </c>
      <c r="AB26" s="201">
        <v>0</v>
      </c>
      <c r="AC26" s="201">
        <v>0</v>
      </c>
      <c r="AD26" s="201">
        <v>0</v>
      </c>
      <c r="AE26" s="201">
        <v>87.45</v>
      </c>
      <c r="AF26" s="201">
        <v>0</v>
      </c>
      <c r="AG26" s="201">
        <v>0</v>
      </c>
      <c r="AH26" s="201">
        <v>0</v>
      </c>
      <c r="AI26" s="201">
        <v>1.95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4.8600000000000003</v>
      </c>
      <c r="BA26" s="201">
        <v>3.41</v>
      </c>
      <c r="BB26" s="201">
        <v>2.54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0.47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1.52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2.08</v>
      </c>
      <c r="AB27" s="201">
        <v>0</v>
      </c>
      <c r="AC27" s="201">
        <v>0</v>
      </c>
      <c r="AD27" s="201">
        <v>0</v>
      </c>
      <c r="AE27" s="201">
        <v>87.45</v>
      </c>
      <c r="AF27" s="201">
        <v>0</v>
      </c>
      <c r="AG27" s="201">
        <v>0</v>
      </c>
      <c r="AH27" s="201">
        <v>0</v>
      </c>
      <c r="AI27" s="201">
        <v>1.95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4.8600000000000003</v>
      </c>
      <c r="BA27" s="201">
        <v>3.41</v>
      </c>
      <c r="BB27" s="201">
        <v>2.54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0.47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1.52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2.08</v>
      </c>
      <c r="AB28" s="201">
        <v>0</v>
      </c>
      <c r="AC28" s="201">
        <v>0</v>
      </c>
      <c r="AD28" s="201">
        <v>0</v>
      </c>
      <c r="AE28" s="201">
        <v>87.45</v>
      </c>
      <c r="AF28" s="201">
        <v>0</v>
      </c>
      <c r="AG28" s="201">
        <v>0</v>
      </c>
      <c r="AH28" s="201">
        <v>0</v>
      </c>
      <c r="AI28" s="201">
        <v>1.95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4.8600000000000003</v>
      </c>
      <c r="BA28" s="201">
        <v>3.41</v>
      </c>
      <c r="BB28" s="201">
        <v>2.54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0.47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1.52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2.08</v>
      </c>
      <c r="AB29" s="201">
        <v>0</v>
      </c>
      <c r="AC29" s="201">
        <v>0</v>
      </c>
      <c r="AD29" s="201">
        <v>0</v>
      </c>
      <c r="AE29" s="201">
        <v>87.45</v>
      </c>
      <c r="AF29" s="201">
        <v>0</v>
      </c>
      <c r="AG29" s="201">
        <v>0</v>
      </c>
      <c r="AH29" s="201">
        <v>0</v>
      </c>
      <c r="AI29" s="201">
        <v>1.95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4.8600000000000003</v>
      </c>
      <c r="BA29" s="201">
        <v>3.41</v>
      </c>
      <c r="BB29" s="201">
        <v>2.54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0.47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1.52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2.08</v>
      </c>
      <c r="AB30" s="201">
        <v>0</v>
      </c>
      <c r="AC30" s="201">
        <v>0</v>
      </c>
      <c r="AD30" s="201">
        <v>0</v>
      </c>
      <c r="AE30" s="201">
        <v>87.45</v>
      </c>
      <c r="AF30" s="201">
        <v>0</v>
      </c>
      <c r="AG30" s="201">
        <v>0</v>
      </c>
      <c r="AH30" s="201">
        <v>0</v>
      </c>
      <c r="AI30" s="201">
        <v>1.95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4.8600000000000003</v>
      </c>
      <c r="BA30" s="201">
        <v>3.41</v>
      </c>
      <c r="BB30" s="201">
        <v>2.54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0.47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1.52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2.08</v>
      </c>
      <c r="AB31" s="201">
        <v>0</v>
      </c>
      <c r="AC31" s="201">
        <v>0</v>
      </c>
      <c r="AD31" s="201">
        <v>0</v>
      </c>
      <c r="AE31" s="201">
        <v>87.45</v>
      </c>
      <c r="AF31" s="201">
        <v>0</v>
      </c>
      <c r="AG31" s="201">
        <v>0</v>
      </c>
      <c r="AH31" s="201">
        <v>0</v>
      </c>
      <c r="AI31" s="201">
        <v>14.32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4.8600000000000003</v>
      </c>
      <c r="BA31" s="201">
        <v>3.41</v>
      </c>
      <c r="BB31" s="201">
        <v>2.54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0.47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1.52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2.08</v>
      </c>
      <c r="AB32" s="201">
        <v>0</v>
      </c>
      <c r="AC32" s="201">
        <v>0</v>
      </c>
      <c r="AD32" s="201">
        <v>0</v>
      </c>
      <c r="AE32" s="201">
        <v>87.45</v>
      </c>
      <c r="AF32" s="201">
        <v>0</v>
      </c>
      <c r="AG32" s="201">
        <v>0</v>
      </c>
      <c r="AH32" s="201">
        <v>0</v>
      </c>
      <c r="AI32" s="201">
        <v>14.32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4.8600000000000003</v>
      </c>
      <c r="BA32" s="201">
        <v>3.41</v>
      </c>
      <c r="BB32" s="201">
        <v>2.54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0.47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1.52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2.08</v>
      </c>
      <c r="AB33" s="201">
        <v>0</v>
      </c>
      <c r="AC33" s="201">
        <v>0</v>
      </c>
      <c r="AD33" s="201">
        <v>0</v>
      </c>
      <c r="AE33" s="201">
        <v>87.45</v>
      </c>
      <c r="AF33" s="201">
        <v>0</v>
      </c>
      <c r="AG33" s="201">
        <v>0</v>
      </c>
      <c r="AH33" s="201">
        <v>0</v>
      </c>
      <c r="AI33" s="201">
        <v>14.32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4.8600000000000003</v>
      </c>
      <c r="BA33" s="201">
        <v>3.41</v>
      </c>
      <c r="BB33" s="201">
        <v>2.54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0.47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1.52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2.08</v>
      </c>
      <c r="AB34" s="201">
        <v>0</v>
      </c>
      <c r="AC34" s="201">
        <v>0</v>
      </c>
      <c r="AD34" s="201">
        <v>0</v>
      </c>
      <c r="AE34" s="201">
        <v>87.45</v>
      </c>
      <c r="AF34" s="201">
        <v>0</v>
      </c>
      <c r="AG34" s="201">
        <v>0</v>
      </c>
      <c r="AH34" s="201">
        <v>0</v>
      </c>
      <c r="AI34" s="201">
        <v>14.32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4.8600000000000003</v>
      </c>
      <c r="BA34" s="201">
        <v>3.41</v>
      </c>
      <c r="BB34" s="201">
        <v>2.54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0.47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1.57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2.08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14.32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4.8600000000000003</v>
      </c>
      <c r="BA35" s="201">
        <v>3.41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0.47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1.57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2.08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14.32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4.8600000000000003</v>
      </c>
      <c r="BA36" s="201">
        <v>3.41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1.57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2.08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14.32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4.8600000000000003</v>
      </c>
      <c r="BA37" s="201">
        <v>3.41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1.57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2.08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14.32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4.8600000000000003</v>
      </c>
      <c r="BA38" s="201">
        <v>3.41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1.57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2.08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14.32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4.8600000000000003</v>
      </c>
      <c r="BA39" s="201">
        <v>3.41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1.57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2.08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14.32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4.8600000000000003</v>
      </c>
      <c r="BA40" s="201">
        <v>3.41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1.54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2.08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14.32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4.8600000000000003</v>
      </c>
      <c r="BA41" s="201">
        <v>3.41</v>
      </c>
      <c r="BB41" s="201">
        <v>2.67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1.51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2.08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14.32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4.8600000000000003</v>
      </c>
      <c r="BA42" s="201">
        <v>3.41</v>
      </c>
      <c r="BB42" s="201">
        <v>2.61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1.52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2.08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1.95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4.6900000000000004</v>
      </c>
      <c r="BA43" s="201">
        <v>3.41</v>
      </c>
      <c r="BB43" s="201">
        <v>2.54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1.52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2.08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1.95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4.6900000000000004</v>
      </c>
      <c r="BA44" s="201">
        <v>3.41</v>
      </c>
      <c r="BB44" s="201">
        <v>2.54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1.52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2.08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14.32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4.6900000000000004</v>
      </c>
      <c r="BA45" s="201">
        <v>3.41</v>
      </c>
      <c r="BB45" s="201">
        <v>2.54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1.52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2.08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14.32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4.6900000000000004</v>
      </c>
      <c r="BA46" s="201">
        <v>3.41</v>
      </c>
      <c r="BB46" s="201">
        <v>2.54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1.52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2.08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14.32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5.18</v>
      </c>
      <c r="BA47" s="201">
        <v>3.41</v>
      </c>
      <c r="BB47" s="201">
        <v>2.54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1.52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2.08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14.32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5.18</v>
      </c>
      <c r="BA48" s="201">
        <v>3.41</v>
      </c>
      <c r="BB48" s="201">
        <v>2.54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1.52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2.08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17.63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5.18</v>
      </c>
      <c r="BA49" s="201">
        <v>3.41</v>
      </c>
      <c r="BB49" s="201">
        <v>2.54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1.52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2.08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17.63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5.18</v>
      </c>
      <c r="BA50" s="201">
        <v>3.41</v>
      </c>
      <c r="BB50" s="201">
        <v>2.54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1.52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2.08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17.63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5.18</v>
      </c>
      <c r="BA51" s="201">
        <v>3.41</v>
      </c>
      <c r="BB51" s="201">
        <v>0.21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1.52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2.08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17.63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5.18</v>
      </c>
      <c r="BA52" s="201">
        <v>3.41</v>
      </c>
      <c r="BB52" s="201">
        <v>0.21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1.52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2.08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17.63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5.18</v>
      </c>
      <c r="BA53" s="201">
        <v>3.41</v>
      </c>
      <c r="BB53" s="201">
        <v>0.21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1.52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2.08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17.63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5.18</v>
      </c>
      <c r="BA54" s="201">
        <v>3.41</v>
      </c>
      <c r="BB54" s="201">
        <v>0.21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1.52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2.08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17.63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5.18</v>
      </c>
      <c r="BA55" s="201">
        <v>3.41</v>
      </c>
      <c r="BB55" s="201">
        <v>0.21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1.52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2.08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17.63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5.18</v>
      </c>
      <c r="BA56" s="201">
        <v>3.41</v>
      </c>
      <c r="BB56" s="201">
        <v>0.21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1.52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2.08</v>
      </c>
      <c r="AB57" s="201">
        <v>0</v>
      </c>
      <c r="AC57" s="201">
        <v>0</v>
      </c>
      <c r="AD57" s="201">
        <v>0</v>
      </c>
      <c r="AE57" s="201">
        <v>87.45</v>
      </c>
      <c r="AF57" s="201">
        <v>0</v>
      </c>
      <c r="AG57" s="201">
        <v>0</v>
      </c>
      <c r="AH57" s="201">
        <v>0</v>
      </c>
      <c r="AI57" s="201">
        <v>17.63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5.18</v>
      </c>
      <c r="BA57" s="201">
        <v>3.41</v>
      </c>
      <c r="BB57" s="201">
        <v>0.21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1.52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2.08</v>
      </c>
      <c r="AB58" s="201">
        <v>0</v>
      </c>
      <c r="AC58" s="201">
        <v>0</v>
      </c>
      <c r="AD58" s="201">
        <v>0</v>
      </c>
      <c r="AE58" s="201">
        <v>87.45</v>
      </c>
      <c r="AF58" s="201">
        <v>0</v>
      </c>
      <c r="AG58" s="201">
        <v>0</v>
      </c>
      <c r="AH58" s="201">
        <v>0</v>
      </c>
      <c r="AI58" s="201">
        <v>17.63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5.18</v>
      </c>
      <c r="BA58" s="201">
        <v>3.41</v>
      </c>
      <c r="BB58" s="201">
        <v>0.21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1.52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2.08</v>
      </c>
      <c r="AB59" s="201">
        <v>0</v>
      </c>
      <c r="AC59" s="201">
        <v>0</v>
      </c>
      <c r="AD59" s="201">
        <v>0</v>
      </c>
      <c r="AE59" s="201">
        <v>87.45</v>
      </c>
      <c r="AF59" s="201">
        <v>0</v>
      </c>
      <c r="AG59" s="201">
        <v>0</v>
      </c>
      <c r="AH59" s="201">
        <v>0</v>
      </c>
      <c r="AI59" s="201">
        <v>17.63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5.18</v>
      </c>
      <c r="BA59" s="201">
        <v>3.41</v>
      </c>
      <c r="BB59" s="201">
        <v>0.21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1.52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2.08</v>
      </c>
      <c r="AB60" s="201">
        <v>0</v>
      </c>
      <c r="AC60" s="201">
        <v>0</v>
      </c>
      <c r="AD60" s="201">
        <v>0</v>
      </c>
      <c r="AE60" s="201">
        <v>87.45</v>
      </c>
      <c r="AF60" s="201">
        <v>0</v>
      </c>
      <c r="AG60" s="201">
        <v>0</v>
      </c>
      <c r="AH60" s="201">
        <v>0</v>
      </c>
      <c r="AI60" s="201">
        <v>17.63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5.18</v>
      </c>
      <c r="BA60" s="201">
        <v>3.41</v>
      </c>
      <c r="BB60" s="201">
        <v>0.21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1.52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2.08</v>
      </c>
      <c r="AB61" s="201">
        <v>0</v>
      </c>
      <c r="AC61" s="201">
        <v>0</v>
      </c>
      <c r="AD61" s="201">
        <v>0</v>
      </c>
      <c r="AE61" s="201">
        <v>87.45</v>
      </c>
      <c r="AF61" s="201">
        <v>0</v>
      </c>
      <c r="AG61" s="201">
        <v>0</v>
      </c>
      <c r="AH61" s="201">
        <v>0</v>
      </c>
      <c r="AI61" s="201">
        <v>17.63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5.18</v>
      </c>
      <c r="BA61" s="201">
        <v>3.41</v>
      </c>
      <c r="BB61" s="201">
        <v>0.21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1.52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2.08</v>
      </c>
      <c r="AB62" s="201">
        <v>0</v>
      </c>
      <c r="AC62" s="201">
        <v>0</v>
      </c>
      <c r="AD62" s="201">
        <v>0</v>
      </c>
      <c r="AE62" s="201">
        <v>87.45</v>
      </c>
      <c r="AF62" s="201">
        <v>0</v>
      </c>
      <c r="AG62" s="201">
        <v>0</v>
      </c>
      <c r="AH62" s="201">
        <v>0</v>
      </c>
      <c r="AI62" s="201">
        <v>17.63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5.18</v>
      </c>
      <c r="BA62" s="201">
        <v>3.41</v>
      </c>
      <c r="BB62" s="201">
        <v>0.21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1.52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2.08</v>
      </c>
      <c r="AB63" s="201">
        <v>0</v>
      </c>
      <c r="AC63" s="201">
        <v>0</v>
      </c>
      <c r="AD63" s="201">
        <v>0</v>
      </c>
      <c r="AE63" s="201">
        <v>87.45</v>
      </c>
      <c r="AF63" s="201">
        <v>0</v>
      </c>
      <c r="AG63" s="201">
        <v>0</v>
      </c>
      <c r="AH63" s="201">
        <v>0</v>
      </c>
      <c r="AI63" s="201">
        <v>17.63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5.18</v>
      </c>
      <c r="BA63" s="201">
        <v>3.41</v>
      </c>
      <c r="BB63" s="201">
        <v>0.21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1.52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2.08</v>
      </c>
      <c r="AB64" s="201">
        <v>0</v>
      </c>
      <c r="AC64" s="201">
        <v>0</v>
      </c>
      <c r="AD64" s="201">
        <v>0</v>
      </c>
      <c r="AE64" s="201">
        <v>87.45</v>
      </c>
      <c r="AF64" s="201">
        <v>0</v>
      </c>
      <c r="AG64" s="201">
        <v>0</v>
      </c>
      <c r="AH64" s="201">
        <v>0</v>
      </c>
      <c r="AI64" s="201">
        <v>17.63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5.18</v>
      </c>
      <c r="BA64" s="201">
        <v>3.41</v>
      </c>
      <c r="BB64" s="201">
        <v>0.21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1.52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2.08</v>
      </c>
      <c r="AB65" s="201">
        <v>0</v>
      </c>
      <c r="AC65" s="201">
        <v>0</v>
      </c>
      <c r="AD65" s="201">
        <v>0</v>
      </c>
      <c r="AE65" s="201">
        <v>87.45</v>
      </c>
      <c r="AF65" s="201">
        <v>0</v>
      </c>
      <c r="AG65" s="201">
        <v>0</v>
      </c>
      <c r="AH65" s="201">
        <v>0</v>
      </c>
      <c r="AI65" s="201">
        <v>14.32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5.18</v>
      </c>
      <c r="BA65" s="201">
        <v>3.41</v>
      </c>
      <c r="BB65" s="201">
        <v>0.21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1.52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2.08</v>
      </c>
      <c r="AB66" s="201">
        <v>0</v>
      </c>
      <c r="AC66" s="201">
        <v>0</v>
      </c>
      <c r="AD66" s="201">
        <v>0</v>
      </c>
      <c r="AE66" s="201">
        <v>87.45</v>
      </c>
      <c r="AF66" s="201">
        <v>0</v>
      </c>
      <c r="AG66" s="201">
        <v>0</v>
      </c>
      <c r="AH66" s="201">
        <v>0</v>
      </c>
      <c r="AI66" s="201">
        <v>14.32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5.18</v>
      </c>
      <c r="BA66" s="201">
        <v>3.41</v>
      </c>
      <c r="BB66" s="201">
        <v>0.21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1.44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2.08</v>
      </c>
      <c r="AB67" s="201">
        <v>0</v>
      </c>
      <c r="AC67" s="201">
        <v>0</v>
      </c>
      <c r="AD67" s="201">
        <v>0</v>
      </c>
      <c r="AE67" s="201">
        <v>87.45</v>
      </c>
      <c r="AF67" s="201">
        <v>0</v>
      </c>
      <c r="AG67" s="201">
        <v>0</v>
      </c>
      <c r="AH67" s="201">
        <v>0</v>
      </c>
      <c r="AI67" s="201">
        <v>14.32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5.18</v>
      </c>
      <c r="BA67" s="201">
        <v>3.41</v>
      </c>
      <c r="BB67" s="201">
        <v>0.21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1.44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2.08</v>
      </c>
      <c r="AB68" s="201">
        <v>0</v>
      </c>
      <c r="AC68" s="201">
        <v>0</v>
      </c>
      <c r="AD68" s="201">
        <v>0</v>
      </c>
      <c r="AE68" s="201">
        <v>87.45</v>
      </c>
      <c r="AF68" s="201">
        <v>0</v>
      </c>
      <c r="AG68" s="201">
        <v>0</v>
      </c>
      <c r="AH68" s="201">
        <v>0</v>
      </c>
      <c r="AI68" s="201">
        <v>14.32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5.18</v>
      </c>
      <c r="BA68" s="201">
        <v>3.41</v>
      </c>
      <c r="BB68" s="201">
        <v>0.21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1.5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2.08</v>
      </c>
      <c r="AB69" s="201">
        <v>0</v>
      </c>
      <c r="AC69" s="201">
        <v>0</v>
      </c>
      <c r="AD69" s="201">
        <v>0</v>
      </c>
      <c r="AE69" s="201">
        <v>87.45</v>
      </c>
      <c r="AF69" s="201">
        <v>0</v>
      </c>
      <c r="AG69" s="201">
        <v>0</v>
      </c>
      <c r="AH69" s="201">
        <v>0</v>
      </c>
      <c r="AI69" s="201">
        <v>14.32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5.18</v>
      </c>
      <c r="BA69" s="201">
        <v>3.41</v>
      </c>
      <c r="BB69" s="201">
        <v>0.21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1.52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2.08</v>
      </c>
      <c r="AB70" s="201">
        <v>0</v>
      </c>
      <c r="AC70" s="201">
        <v>0</v>
      </c>
      <c r="AD70" s="201">
        <v>0</v>
      </c>
      <c r="AE70" s="201">
        <v>87.45</v>
      </c>
      <c r="AF70" s="201">
        <v>0</v>
      </c>
      <c r="AG70" s="201">
        <v>0</v>
      </c>
      <c r="AH70" s="201">
        <v>0</v>
      </c>
      <c r="AI70" s="201">
        <v>14.32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5.18</v>
      </c>
      <c r="BA70" s="201">
        <v>3.41</v>
      </c>
      <c r="BB70" s="201">
        <v>0.21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1.42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2.08</v>
      </c>
      <c r="AB71" s="201">
        <v>0</v>
      </c>
      <c r="AC71" s="201">
        <v>0</v>
      </c>
      <c r="AD71" s="201">
        <v>0</v>
      </c>
      <c r="AE71" s="201">
        <v>87.45</v>
      </c>
      <c r="AF71" s="201">
        <v>0</v>
      </c>
      <c r="AG71" s="201">
        <v>0</v>
      </c>
      <c r="AH71" s="201">
        <v>0</v>
      </c>
      <c r="AI71" s="201">
        <v>14.32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5.18</v>
      </c>
      <c r="BA71" s="201">
        <v>3.41</v>
      </c>
      <c r="BB71" s="201">
        <v>0.21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1.51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2.08</v>
      </c>
      <c r="AB72" s="201">
        <v>0</v>
      </c>
      <c r="AC72" s="201">
        <v>0</v>
      </c>
      <c r="AD72" s="201">
        <v>0</v>
      </c>
      <c r="AE72" s="201">
        <v>87.45</v>
      </c>
      <c r="AF72" s="201">
        <v>0</v>
      </c>
      <c r="AG72" s="201">
        <v>0</v>
      </c>
      <c r="AH72" s="201">
        <v>0</v>
      </c>
      <c r="AI72" s="201">
        <v>14.32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5.18</v>
      </c>
      <c r="BA72" s="201">
        <v>3.41</v>
      </c>
      <c r="BB72" s="201">
        <v>0.21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1.52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2.08</v>
      </c>
      <c r="AB73" s="201">
        <v>0</v>
      </c>
      <c r="AC73" s="201">
        <v>0</v>
      </c>
      <c r="AD73" s="201">
        <v>0</v>
      </c>
      <c r="AE73" s="201">
        <v>87.45</v>
      </c>
      <c r="AF73" s="201">
        <v>0</v>
      </c>
      <c r="AG73" s="201">
        <v>0</v>
      </c>
      <c r="AH73" s="201">
        <v>0</v>
      </c>
      <c r="AI73" s="201">
        <v>14.32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5.18</v>
      </c>
      <c r="BA73" s="201">
        <v>3.41</v>
      </c>
      <c r="BB73" s="201">
        <v>0.21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1.52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2.08</v>
      </c>
      <c r="AB74" s="201">
        <v>0</v>
      </c>
      <c r="AC74" s="201">
        <v>0</v>
      </c>
      <c r="AD74" s="201">
        <v>0</v>
      </c>
      <c r="AE74" s="201">
        <v>87.45</v>
      </c>
      <c r="AF74" s="201">
        <v>0</v>
      </c>
      <c r="AG74" s="201">
        <v>0</v>
      </c>
      <c r="AH74" s="201">
        <v>0</v>
      </c>
      <c r="AI74" s="201">
        <v>14.32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5.18</v>
      </c>
      <c r="BA74" s="201">
        <v>3.41</v>
      </c>
      <c r="BB74" s="201">
        <v>0.21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1.52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2.08</v>
      </c>
      <c r="AB75" s="201">
        <v>0</v>
      </c>
      <c r="AC75" s="201">
        <v>0</v>
      </c>
      <c r="AD75" s="201">
        <v>0</v>
      </c>
      <c r="AE75" s="201">
        <v>87.45</v>
      </c>
      <c r="AF75" s="201">
        <v>0</v>
      </c>
      <c r="AG75" s="201">
        <v>0</v>
      </c>
      <c r="AH75" s="201">
        <v>0</v>
      </c>
      <c r="AI75" s="201">
        <v>14.32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5.18</v>
      </c>
      <c r="BA75" s="201">
        <v>3.41</v>
      </c>
      <c r="BB75" s="201">
        <v>0.21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1.52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2.08</v>
      </c>
      <c r="AB76" s="201">
        <v>0</v>
      </c>
      <c r="AC76" s="201">
        <v>0</v>
      </c>
      <c r="AD76" s="201">
        <v>0</v>
      </c>
      <c r="AE76" s="201">
        <v>87.45</v>
      </c>
      <c r="AF76" s="201">
        <v>0</v>
      </c>
      <c r="AG76" s="201">
        <v>0</v>
      </c>
      <c r="AH76" s="201">
        <v>0</v>
      </c>
      <c r="AI76" s="201">
        <v>14.32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5.18</v>
      </c>
      <c r="BA76" s="201">
        <v>3.41</v>
      </c>
      <c r="BB76" s="201">
        <v>0.21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1.52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2.08</v>
      </c>
      <c r="AB77" s="201">
        <v>0</v>
      </c>
      <c r="AC77" s="201">
        <v>0</v>
      </c>
      <c r="AD77" s="201">
        <v>0</v>
      </c>
      <c r="AE77" s="201">
        <v>87.45</v>
      </c>
      <c r="AF77" s="201">
        <v>0</v>
      </c>
      <c r="AG77" s="201">
        <v>0</v>
      </c>
      <c r="AH77" s="201">
        <v>0</v>
      </c>
      <c r="AI77" s="201">
        <v>14.32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5.18</v>
      </c>
      <c r="BA77" s="201">
        <v>3.41</v>
      </c>
      <c r="BB77" s="201">
        <v>0.21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1.52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2.08</v>
      </c>
      <c r="AB78" s="201">
        <v>0</v>
      </c>
      <c r="AC78" s="201">
        <v>0</v>
      </c>
      <c r="AD78" s="201">
        <v>0</v>
      </c>
      <c r="AE78" s="201">
        <v>87.45</v>
      </c>
      <c r="AF78" s="201">
        <v>0</v>
      </c>
      <c r="AG78" s="201">
        <v>0</v>
      </c>
      <c r="AH78" s="201">
        <v>0</v>
      </c>
      <c r="AI78" s="201">
        <v>14.32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5.18</v>
      </c>
      <c r="BA78" s="201">
        <v>3.5</v>
      </c>
      <c r="BB78" s="201">
        <v>0.21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1.52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2.08</v>
      </c>
      <c r="AB79" s="201">
        <v>0</v>
      </c>
      <c r="AC79" s="201">
        <v>0</v>
      </c>
      <c r="AD79" s="201">
        <v>0</v>
      </c>
      <c r="AE79" s="201">
        <v>87.45</v>
      </c>
      <c r="AF79" s="201">
        <v>0</v>
      </c>
      <c r="AG79" s="201">
        <v>0</v>
      </c>
      <c r="AH79" s="201">
        <v>0</v>
      </c>
      <c r="AI79" s="201">
        <v>14.32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5.18</v>
      </c>
      <c r="BA79" s="201">
        <v>3.5</v>
      </c>
      <c r="BB79" s="201">
        <v>0.21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1.52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2.08</v>
      </c>
      <c r="AB80" s="201">
        <v>0</v>
      </c>
      <c r="AC80" s="201">
        <v>0</v>
      </c>
      <c r="AD80" s="201">
        <v>0</v>
      </c>
      <c r="AE80" s="201">
        <v>87.45</v>
      </c>
      <c r="AF80" s="201">
        <v>0</v>
      </c>
      <c r="AG80" s="201">
        <v>0</v>
      </c>
      <c r="AH80" s="201">
        <v>0</v>
      </c>
      <c r="AI80" s="201">
        <v>14.32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5.18</v>
      </c>
      <c r="BA80" s="201">
        <v>3.5</v>
      </c>
      <c r="BB80" s="201">
        <v>0.21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2.69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1.52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2.08</v>
      </c>
      <c r="AB81" s="201">
        <v>0</v>
      </c>
      <c r="AC81" s="201">
        <v>0</v>
      </c>
      <c r="AD81" s="201">
        <v>0</v>
      </c>
      <c r="AE81" s="201">
        <v>87.45</v>
      </c>
      <c r="AF81" s="201">
        <v>0</v>
      </c>
      <c r="AG81" s="201">
        <v>0</v>
      </c>
      <c r="AH81" s="201">
        <v>0</v>
      </c>
      <c r="AI81" s="201">
        <v>14.32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8.01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5.18</v>
      </c>
      <c r="BA81" s="201">
        <v>3.5</v>
      </c>
      <c r="BB81" s="201">
        <v>0.21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2.69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1.52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2.08</v>
      </c>
      <c r="AB82" s="201">
        <v>0</v>
      </c>
      <c r="AC82" s="201">
        <v>0</v>
      </c>
      <c r="AD82" s="201">
        <v>0</v>
      </c>
      <c r="AE82" s="201">
        <v>87.45</v>
      </c>
      <c r="AF82" s="201">
        <v>0</v>
      </c>
      <c r="AG82" s="201">
        <v>0</v>
      </c>
      <c r="AH82" s="201">
        <v>0</v>
      </c>
      <c r="AI82" s="201">
        <v>14.32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8.01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5.18</v>
      </c>
      <c r="BA82" s="201">
        <v>3.5</v>
      </c>
      <c r="BB82" s="201">
        <v>0.21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2.69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0.18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2.08</v>
      </c>
      <c r="AB83" s="201">
        <v>0</v>
      </c>
      <c r="AC83" s="201">
        <v>0</v>
      </c>
      <c r="AD83" s="201">
        <v>0</v>
      </c>
      <c r="AE83" s="201">
        <v>87.45</v>
      </c>
      <c r="AF83" s="201">
        <v>0</v>
      </c>
      <c r="AG83" s="201">
        <v>0</v>
      </c>
      <c r="AH83" s="201">
        <v>0</v>
      </c>
      <c r="AI83" s="201">
        <v>19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8.01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5.18</v>
      </c>
      <c r="BA83" s="201">
        <v>3.5</v>
      </c>
      <c r="BB83" s="201">
        <v>0.21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2.69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0.18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2.08</v>
      </c>
      <c r="AB84" s="201">
        <v>0</v>
      </c>
      <c r="AC84" s="201">
        <v>0</v>
      </c>
      <c r="AD84" s="201">
        <v>0</v>
      </c>
      <c r="AE84" s="201">
        <v>87.45</v>
      </c>
      <c r="AF84" s="201">
        <v>0</v>
      </c>
      <c r="AG84" s="201">
        <v>0</v>
      </c>
      <c r="AH84" s="201">
        <v>0</v>
      </c>
      <c r="AI84" s="201">
        <v>19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8.01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5.18</v>
      </c>
      <c r="BA84" s="201">
        <v>3.5</v>
      </c>
      <c r="BB84" s="201">
        <v>0.21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2.69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0.18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2.08</v>
      </c>
      <c r="AB85" s="201">
        <v>0</v>
      </c>
      <c r="AC85" s="201">
        <v>0</v>
      </c>
      <c r="AD85" s="201">
        <v>0</v>
      </c>
      <c r="AE85" s="201">
        <v>87.45</v>
      </c>
      <c r="AF85" s="201">
        <v>0</v>
      </c>
      <c r="AG85" s="201">
        <v>0</v>
      </c>
      <c r="AH85" s="201">
        <v>0</v>
      </c>
      <c r="AI85" s="201">
        <v>19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8.01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2.96</v>
      </c>
      <c r="AZ85" s="201">
        <v>5.18</v>
      </c>
      <c r="BA85" s="201">
        <v>3.5</v>
      </c>
      <c r="BB85" s="201">
        <v>0.21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2.69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0.18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2.08</v>
      </c>
      <c r="AB86" s="201">
        <v>0</v>
      </c>
      <c r="AC86" s="201">
        <v>0</v>
      </c>
      <c r="AD86" s="201">
        <v>0</v>
      </c>
      <c r="AE86" s="201">
        <v>87.45</v>
      </c>
      <c r="AF86" s="201">
        <v>0</v>
      </c>
      <c r="AG86" s="201">
        <v>0</v>
      </c>
      <c r="AH86" s="201">
        <v>0</v>
      </c>
      <c r="AI86" s="201">
        <v>19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8.01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5.18</v>
      </c>
      <c r="BA86" s="201">
        <v>3.41</v>
      </c>
      <c r="BB86" s="201">
        <v>0.21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2.69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0.18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2.08</v>
      </c>
      <c r="AB87" s="201">
        <v>0</v>
      </c>
      <c r="AC87" s="201">
        <v>0</v>
      </c>
      <c r="AD87" s="201">
        <v>0</v>
      </c>
      <c r="AE87" s="201">
        <v>87.45</v>
      </c>
      <c r="AF87" s="201">
        <v>0</v>
      </c>
      <c r="AG87" s="201">
        <v>0</v>
      </c>
      <c r="AH87" s="201">
        <v>0</v>
      </c>
      <c r="AI87" s="201">
        <v>19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8.01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5.18</v>
      </c>
      <c r="BA87" s="201">
        <v>3.41</v>
      </c>
      <c r="BB87" s="201">
        <v>0.21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2.69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0.18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2.08</v>
      </c>
      <c r="AB88" s="201">
        <v>0</v>
      </c>
      <c r="AC88" s="201">
        <v>0</v>
      </c>
      <c r="AD88" s="201">
        <v>0</v>
      </c>
      <c r="AE88" s="201">
        <v>87.45</v>
      </c>
      <c r="AF88" s="201">
        <v>0</v>
      </c>
      <c r="AG88" s="201">
        <v>0</v>
      </c>
      <c r="AH88" s="201">
        <v>0</v>
      </c>
      <c r="AI88" s="201">
        <v>19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8.01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5.18</v>
      </c>
      <c r="BA88" s="201">
        <v>3.41</v>
      </c>
      <c r="BB88" s="201">
        <v>0.21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2.69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0.18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2.08</v>
      </c>
      <c r="AB89" s="201">
        <v>0</v>
      </c>
      <c r="AC89" s="201">
        <v>0</v>
      </c>
      <c r="AD89" s="201">
        <v>0</v>
      </c>
      <c r="AE89" s="201">
        <v>87.45</v>
      </c>
      <c r="AF89" s="201">
        <v>0</v>
      </c>
      <c r="AG89" s="201">
        <v>0</v>
      </c>
      <c r="AH89" s="201">
        <v>0</v>
      </c>
      <c r="AI89" s="201">
        <v>19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8.01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5.18</v>
      </c>
      <c r="BA89" s="201">
        <v>3.41</v>
      </c>
      <c r="BB89" s="201">
        <v>0.21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2.69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0.18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2.08</v>
      </c>
      <c r="AB90" s="201">
        <v>0</v>
      </c>
      <c r="AC90" s="201">
        <v>0</v>
      </c>
      <c r="AD90" s="201">
        <v>0</v>
      </c>
      <c r="AE90" s="201">
        <v>87.45</v>
      </c>
      <c r="AF90" s="201">
        <v>0</v>
      </c>
      <c r="AG90" s="201">
        <v>0</v>
      </c>
      <c r="AH90" s="201">
        <v>0</v>
      </c>
      <c r="AI90" s="201">
        <v>19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8.01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5.18</v>
      </c>
      <c r="BA90" s="201">
        <v>3.5</v>
      </c>
      <c r="BB90" s="201">
        <v>0.21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2.69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0.18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2.08</v>
      </c>
      <c r="AB91" s="201">
        <v>0</v>
      </c>
      <c r="AC91" s="201">
        <v>0</v>
      </c>
      <c r="AD91" s="201">
        <v>0</v>
      </c>
      <c r="AE91" s="201">
        <v>87.45</v>
      </c>
      <c r="AF91" s="201">
        <v>0</v>
      </c>
      <c r="AG91" s="201">
        <v>0</v>
      </c>
      <c r="AH91" s="201">
        <v>0</v>
      </c>
      <c r="AI91" s="201">
        <v>19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8.01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5.18</v>
      </c>
      <c r="BA91" s="201">
        <v>3.5</v>
      </c>
      <c r="BB91" s="201">
        <v>0.21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2.69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0.18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2.08</v>
      </c>
      <c r="AB92" s="201">
        <v>0</v>
      </c>
      <c r="AC92" s="201">
        <v>0</v>
      </c>
      <c r="AD92" s="201">
        <v>0</v>
      </c>
      <c r="AE92" s="201">
        <v>87.45</v>
      </c>
      <c r="AF92" s="201">
        <v>0</v>
      </c>
      <c r="AG92" s="201">
        <v>0</v>
      </c>
      <c r="AH92" s="201">
        <v>0</v>
      </c>
      <c r="AI92" s="201">
        <v>19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8.01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5.18</v>
      </c>
      <c r="BA92" s="201">
        <v>3.5</v>
      </c>
      <c r="BB92" s="201">
        <v>0.21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2.69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0.18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2.08</v>
      </c>
      <c r="AB93" s="201">
        <v>0</v>
      </c>
      <c r="AC93" s="201">
        <v>0</v>
      </c>
      <c r="AD93" s="201">
        <v>0</v>
      </c>
      <c r="AE93" s="201">
        <v>87.45</v>
      </c>
      <c r="AF93" s="201">
        <v>0</v>
      </c>
      <c r="AG93" s="201">
        <v>0</v>
      </c>
      <c r="AH93" s="201">
        <v>0</v>
      </c>
      <c r="AI93" s="201">
        <v>19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8.01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5.18</v>
      </c>
      <c r="BA93" s="201">
        <v>3.5</v>
      </c>
      <c r="BB93" s="201">
        <v>0.21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2.69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0.18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2.08</v>
      </c>
      <c r="AB94" s="201">
        <v>0</v>
      </c>
      <c r="AC94" s="201">
        <v>0</v>
      </c>
      <c r="AD94" s="201">
        <v>0</v>
      </c>
      <c r="AE94" s="201">
        <v>87.45</v>
      </c>
      <c r="AF94" s="201">
        <v>0</v>
      </c>
      <c r="AG94" s="201">
        <v>0</v>
      </c>
      <c r="AH94" s="201">
        <v>0</v>
      </c>
      <c r="AI94" s="201">
        <v>19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8.01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5.18</v>
      </c>
      <c r="BA94" s="201">
        <v>3.41</v>
      </c>
      <c r="BB94" s="201">
        <v>0.21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2.69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0.18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2.08</v>
      </c>
      <c r="AB95" s="201">
        <v>0</v>
      </c>
      <c r="AC95" s="201">
        <v>0</v>
      </c>
      <c r="AD95" s="201">
        <v>0</v>
      </c>
      <c r="AE95" s="201">
        <v>87.45</v>
      </c>
      <c r="AF95" s="201">
        <v>0</v>
      </c>
      <c r="AG95" s="201">
        <v>0</v>
      </c>
      <c r="AH95" s="201">
        <v>0</v>
      </c>
      <c r="AI95" s="201">
        <v>19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8.01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5.18</v>
      </c>
      <c r="BA95" s="201">
        <v>3.41</v>
      </c>
      <c r="BB95" s="201">
        <v>0.21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2.69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0.18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2.08</v>
      </c>
      <c r="AB96" s="201">
        <v>0</v>
      </c>
      <c r="AC96" s="201">
        <v>0</v>
      </c>
      <c r="AD96" s="201">
        <v>0</v>
      </c>
      <c r="AE96" s="201">
        <v>84.44</v>
      </c>
      <c r="AF96" s="201">
        <v>0</v>
      </c>
      <c r="AG96" s="201">
        <v>0</v>
      </c>
      <c r="AH96" s="201">
        <v>0</v>
      </c>
      <c r="AI96" s="201">
        <v>19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8.01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5.18</v>
      </c>
      <c r="BA96" s="201">
        <v>3.41</v>
      </c>
      <c r="BB96" s="201">
        <v>0.21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2.69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0.18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2.08</v>
      </c>
      <c r="AB97" s="201">
        <v>0</v>
      </c>
      <c r="AC97" s="201">
        <v>0</v>
      </c>
      <c r="AD97" s="201">
        <v>0</v>
      </c>
      <c r="AE97" s="201">
        <v>84.44</v>
      </c>
      <c r="AF97" s="201">
        <v>0</v>
      </c>
      <c r="AG97" s="201">
        <v>0</v>
      </c>
      <c r="AH97" s="201">
        <v>0</v>
      </c>
      <c r="AI97" s="201">
        <v>19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8.01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5.18</v>
      </c>
      <c r="BA97" s="201">
        <v>3.41</v>
      </c>
      <c r="BB97" s="201">
        <v>0.21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2.69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0.18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2.08</v>
      </c>
      <c r="AB98" s="201">
        <v>0</v>
      </c>
      <c r="AC98" s="201">
        <v>0</v>
      </c>
      <c r="AD98" s="201">
        <v>0</v>
      </c>
      <c r="AE98" s="201">
        <v>84.44</v>
      </c>
      <c r="AF98" s="201">
        <v>0</v>
      </c>
      <c r="AG98" s="201">
        <v>0</v>
      </c>
      <c r="AH98" s="201">
        <v>0</v>
      </c>
      <c r="AI98" s="201">
        <v>19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8.01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5.18</v>
      </c>
      <c r="BA98" s="201">
        <v>3.41</v>
      </c>
      <c r="BB98" s="201">
        <v>0.21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1.2500000000000001E-5</v>
      </c>
      <c r="E99">
        <f t="shared" si="0"/>
        <v>0</v>
      </c>
      <c r="F99">
        <f t="shared" si="0"/>
        <v>0</v>
      </c>
      <c r="G99">
        <f t="shared" si="0"/>
        <v>2.9999999999999997E-5</v>
      </c>
      <c r="H99">
        <f t="shared" si="0"/>
        <v>0</v>
      </c>
      <c r="I99">
        <f t="shared" si="0"/>
        <v>0</v>
      </c>
      <c r="J99">
        <f t="shared" si="0"/>
        <v>9.6174999999999993E-3</v>
      </c>
      <c r="K99">
        <f t="shared" si="0"/>
        <v>1.6844999999999995E-2</v>
      </c>
      <c r="L99">
        <f t="shared" si="0"/>
        <v>1.5274999999999993E-3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3.1125000000000003E-2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2.0965424999999973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0.30325250000000015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5.0299999999999991E-2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0.12063000000000013</v>
      </c>
      <c r="BA99">
        <f t="shared" si="0"/>
        <v>8.2110000000000002E-2</v>
      </c>
      <c r="BB99">
        <f t="shared" si="0"/>
        <v>3.3400000000000027E-2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17.649999999999999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17.649999999999999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17.649999999999999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17.649999999999999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17.649999999999999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17.649999999999999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17.649999999999999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17.649999999999999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17.649999999999999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17.649999999999999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17.649999999999999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17.649999999999999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17.649999999999999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17.649999999999999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17.649999999999999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17.649999999999999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17.649999999999999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17.649999999999999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17.649999999999999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17.649999999999999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17.649999999999999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17.649999999999999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17.649999999999999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17.649999999999999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17.649999999999999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17.649999999999999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17.649999999999999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17.649999999999999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17.649999999999999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17.649999999999999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17.649999999999999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17.649999999999999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17.649999999999999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17.649999999999999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17.649999999999999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17.649999999999999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17.649999999999999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17.649999999999999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17.649999999999999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17.649999999999999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17.649999999999999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17.649999999999999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17.649999999999999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17.649999999999999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17.649999999999999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17.649999999999999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17.649999999999999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17.649999999999999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17.649999999999999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17.649999999999999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17.649999999999999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17.649999999999999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17.649999999999999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17.649999999999999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17.649999999999999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17.649999999999999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17.649999999999999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17.649999999999999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17.649999999999999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17.649999999999999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17.649999999999999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17.649999999999999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17.649999999999999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17.649999999999999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17.649999999999999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17.649999999999999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17.649999999999999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17.649999999999999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17.649999999999999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17.649999999999999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17.649999999999999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17.04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17.04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17.04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0.42314250000000053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730.15</v>
      </c>
      <c r="P3" s="201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720.15</v>
      </c>
      <c r="P4" s="201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720.15</v>
      </c>
      <c r="P5" s="201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690.15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610.15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590.15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460.15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365.15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190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190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158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158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158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158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158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158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158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158</v>
      </c>
      <c r="P20" s="201">
        <v>0</v>
      </c>
    </row>
    <row r="21" spans="1:16">
      <c r="A21" t="s">
        <v>63</v>
      </c>
      <c r="C21" s="24">
        <v>35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158</v>
      </c>
      <c r="P21" s="201">
        <v>0</v>
      </c>
    </row>
    <row r="22" spans="1:16">
      <c r="A22" t="s">
        <v>64</v>
      </c>
      <c r="C22" s="24">
        <v>35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158</v>
      </c>
      <c r="P22" s="201">
        <v>0</v>
      </c>
    </row>
    <row r="23" spans="1:16">
      <c r="A23" t="s">
        <v>65</v>
      </c>
      <c r="C23" s="24">
        <v>35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158</v>
      </c>
      <c r="P23" s="201">
        <v>0</v>
      </c>
    </row>
    <row r="24" spans="1:16">
      <c r="A24" t="s">
        <v>66</v>
      </c>
      <c r="C24" s="24">
        <v>35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158</v>
      </c>
      <c r="P24" s="201">
        <v>0</v>
      </c>
    </row>
    <row r="25" spans="1:16">
      <c r="A25" t="s">
        <v>67</v>
      </c>
      <c r="C25" s="24">
        <v>35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158</v>
      </c>
      <c r="P25" s="201">
        <v>0</v>
      </c>
    </row>
    <row r="26" spans="1:16">
      <c r="A26" t="s">
        <v>68</v>
      </c>
      <c r="C26" s="24">
        <v>35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158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158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158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158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158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158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158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158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158</v>
      </c>
      <c r="P34" s="201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158</v>
      </c>
      <c r="P35" s="201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158</v>
      </c>
      <c r="P36" s="201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158</v>
      </c>
      <c r="P37" s="201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158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158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158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158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158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158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158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158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158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158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158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158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158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158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158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158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158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158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158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158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158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158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158</v>
      </c>
      <c r="P60" s="201">
        <v>0</v>
      </c>
    </row>
    <row r="61" spans="1:16">
      <c r="A61" t="s">
        <v>103</v>
      </c>
      <c r="C61" s="24">
        <v>35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158</v>
      </c>
      <c r="P61" s="201">
        <v>0</v>
      </c>
    </row>
    <row r="62" spans="1:16">
      <c r="A62" t="s">
        <v>104</v>
      </c>
      <c r="C62" s="24">
        <v>35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158</v>
      </c>
      <c r="P62" s="201">
        <v>0</v>
      </c>
    </row>
    <row r="63" spans="1:16">
      <c r="A63" t="s">
        <v>105</v>
      </c>
      <c r="C63" s="24">
        <v>35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158</v>
      </c>
      <c r="P63" s="201">
        <v>0</v>
      </c>
    </row>
    <row r="64" spans="1:16">
      <c r="A64" t="s">
        <v>106</v>
      </c>
      <c r="C64" s="24">
        <v>35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158</v>
      </c>
      <c r="P64" s="201">
        <v>0</v>
      </c>
    </row>
    <row r="65" spans="1:16">
      <c r="A65" t="s">
        <v>107</v>
      </c>
      <c r="C65" s="24">
        <v>35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158</v>
      </c>
      <c r="P65" s="201">
        <v>0</v>
      </c>
    </row>
    <row r="66" spans="1:16">
      <c r="A66" t="s">
        <v>108</v>
      </c>
      <c r="C66" s="24">
        <v>35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158</v>
      </c>
      <c r="P66" s="201">
        <v>0</v>
      </c>
    </row>
    <row r="67" spans="1:16">
      <c r="A67" t="s">
        <v>109</v>
      </c>
      <c r="C67" s="24">
        <v>35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251</v>
      </c>
      <c r="P67" s="201">
        <v>0</v>
      </c>
    </row>
    <row r="68" spans="1:16">
      <c r="A68" t="s">
        <v>110</v>
      </c>
      <c r="C68" s="24">
        <v>35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250</v>
      </c>
      <c r="P68" s="201">
        <v>0</v>
      </c>
    </row>
    <row r="69" spans="1:16">
      <c r="A69" t="s">
        <v>111</v>
      </c>
      <c r="C69" s="24">
        <v>35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194</v>
      </c>
      <c r="P69" s="201">
        <v>0</v>
      </c>
    </row>
    <row r="70" spans="1:16">
      <c r="A70" t="s">
        <v>112</v>
      </c>
      <c r="C70" s="24">
        <v>35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194</v>
      </c>
      <c r="P70" s="201">
        <v>0</v>
      </c>
    </row>
    <row r="71" spans="1:16">
      <c r="A71" t="s">
        <v>113</v>
      </c>
      <c r="C71" s="24">
        <v>35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182</v>
      </c>
      <c r="P71" s="201">
        <v>0</v>
      </c>
    </row>
    <row r="72" spans="1:16">
      <c r="A72" t="s">
        <v>114</v>
      </c>
      <c r="C72" s="24">
        <v>35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187</v>
      </c>
      <c r="P72" s="201">
        <v>0</v>
      </c>
    </row>
    <row r="73" spans="1:16">
      <c r="A73" t="s">
        <v>115</v>
      </c>
      <c r="C73" s="24">
        <v>35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179</v>
      </c>
      <c r="P73" s="201">
        <v>0</v>
      </c>
    </row>
    <row r="74" spans="1:16">
      <c r="A74" t="s">
        <v>116</v>
      </c>
      <c r="C74" s="24">
        <v>35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178</v>
      </c>
      <c r="P74" s="201">
        <v>0</v>
      </c>
    </row>
    <row r="75" spans="1:16">
      <c r="A75" t="s">
        <v>117</v>
      </c>
      <c r="C75" s="24">
        <v>35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208</v>
      </c>
      <c r="P75" s="201">
        <v>0</v>
      </c>
    </row>
    <row r="76" spans="1:16">
      <c r="A76" t="s">
        <v>118</v>
      </c>
      <c r="C76" s="24">
        <v>35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203</v>
      </c>
      <c r="P76" s="201">
        <v>0</v>
      </c>
    </row>
    <row r="77" spans="1:16">
      <c r="A77" t="s">
        <v>119</v>
      </c>
      <c r="C77" s="24">
        <v>35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231</v>
      </c>
      <c r="P77" s="201">
        <v>0</v>
      </c>
    </row>
    <row r="78" spans="1:16">
      <c r="A78" t="s">
        <v>120</v>
      </c>
      <c r="C78" s="24">
        <v>35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227</v>
      </c>
      <c r="P78" s="201">
        <v>0</v>
      </c>
    </row>
    <row r="79" spans="1:16">
      <c r="A79" t="s">
        <v>121</v>
      </c>
      <c r="C79" s="24">
        <v>35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295</v>
      </c>
      <c r="P79" s="201">
        <v>0</v>
      </c>
    </row>
    <row r="80" spans="1:16">
      <c r="A80" t="s">
        <v>122</v>
      </c>
      <c r="C80" s="24">
        <v>35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313</v>
      </c>
      <c r="P80" s="201">
        <v>0</v>
      </c>
    </row>
    <row r="81" spans="1:16">
      <c r="A81" t="s">
        <v>123</v>
      </c>
      <c r="C81" s="24">
        <v>35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483.04</v>
      </c>
      <c r="P81" s="201">
        <v>0</v>
      </c>
    </row>
    <row r="82" spans="1:16">
      <c r="A82" t="s">
        <v>124</v>
      </c>
      <c r="C82" s="24">
        <v>35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528.04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377.04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377.04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442.04</v>
      </c>
      <c r="P85" s="201">
        <v>0</v>
      </c>
    </row>
    <row r="86" spans="1:16">
      <c r="A86" t="s">
        <v>128</v>
      </c>
      <c r="C86" s="24">
        <v>35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502.04</v>
      </c>
      <c r="P86" s="201">
        <v>0</v>
      </c>
    </row>
    <row r="87" spans="1:16">
      <c r="A87" t="s">
        <v>129</v>
      </c>
      <c r="C87" s="24">
        <v>35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533.04</v>
      </c>
      <c r="P87" s="201">
        <v>0</v>
      </c>
    </row>
    <row r="88" spans="1:16">
      <c r="A88" t="s">
        <v>130</v>
      </c>
      <c r="C88" s="24">
        <v>35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580.04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623.24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654.24</v>
      </c>
      <c r="P90" s="201">
        <v>0</v>
      </c>
    </row>
    <row r="91" spans="1:16">
      <c r="A91" t="s">
        <v>133</v>
      </c>
      <c r="C91" s="24">
        <v>35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700.24</v>
      </c>
      <c r="P91" s="201">
        <v>0</v>
      </c>
    </row>
    <row r="92" spans="1:16">
      <c r="A92" t="s">
        <v>134</v>
      </c>
      <c r="C92" s="24">
        <v>35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789.24</v>
      </c>
      <c r="P92" s="201">
        <v>0</v>
      </c>
    </row>
    <row r="93" spans="1:16">
      <c r="A93" t="s">
        <v>135</v>
      </c>
      <c r="C93" s="24">
        <v>35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817.24</v>
      </c>
      <c r="P93" s="201">
        <v>0</v>
      </c>
    </row>
    <row r="94" spans="1:16">
      <c r="A94" t="s">
        <v>136</v>
      </c>
      <c r="C94" s="24">
        <v>35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890</v>
      </c>
      <c r="P94" s="201">
        <v>0</v>
      </c>
    </row>
    <row r="95" spans="1:16">
      <c r="A95" t="s">
        <v>137</v>
      </c>
      <c r="C95" s="24">
        <v>35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822.24</v>
      </c>
      <c r="P95" s="201">
        <v>0</v>
      </c>
    </row>
    <row r="96" spans="1:16">
      <c r="A96" t="s">
        <v>138</v>
      </c>
      <c r="C96" s="24">
        <v>35</v>
      </c>
      <c r="D96" s="24">
        <v>0</v>
      </c>
      <c r="E96" s="24">
        <v>0</v>
      </c>
      <c r="F96" s="24">
        <v>0</v>
      </c>
      <c r="G96" s="201">
        <v>280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822.24</v>
      </c>
      <c r="P96" s="201">
        <v>0</v>
      </c>
    </row>
    <row r="97" spans="1:17">
      <c r="A97" t="s">
        <v>139</v>
      </c>
      <c r="C97" s="24">
        <v>35</v>
      </c>
      <c r="D97" s="24">
        <v>0</v>
      </c>
      <c r="E97" s="24">
        <v>0</v>
      </c>
      <c r="F97" s="24">
        <v>0</v>
      </c>
      <c r="G97" s="201">
        <v>280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822.24</v>
      </c>
      <c r="P97" s="201">
        <v>0</v>
      </c>
    </row>
    <row r="98" spans="1:17">
      <c r="A98" t="s">
        <v>140</v>
      </c>
      <c r="C98" s="24">
        <v>35</v>
      </c>
      <c r="D98" s="24">
        <v>0</v>
      </c>
      <c r="E98" s="24">
        <v>0</v>
      </c>
      <c r="F98" s="24">
        <v>0</v>
      </c>
      <c r="G98" s="201">
        <v>280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822.24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6.9524999999999997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7.1189200000000055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21.61</v>
      </c>
      <c r="E3" s="201">
        <v>0</v>
      </c>
      <c r="F3" s="201">
        <v>0</v>
      </c>
      <c r="G3" s="201">
        <v>35.270000000000003</v>
      </c>
      <c r="H3" s="201">
        <v>0</v>
      </c>
      <c r="I3" s="201">
        <v>0</v>
      </c>
      <c r="J3" s="201">
        <v>45.45</v>
      </c>
      <c r="K3" s="201">
        <v>17.77</v>
      </c>
      <c r="L3" s="201">
        <v>0.63</v>
      </c>
      <c r="M3" s="201">
        <v>2.2400000000000002</v>
      </c>
      <c r="N3" s="201">
        <v>1.86</v>
      </c>
      <c r="O3" s="201">
        <v>2.6</v>
      </c>
      <c r="P3" s="201">
        <v>1.0900000000000001</v>
      </c>
      <c r="Q3" s="201">
        <v>0.34</v>
      </c>
      <c r="R3" s="201">
        <v>0.34</v>
      </c>
      <c r="S3" s="201">
        <v>0.41</v>
      </c>
      <c r="T3" s="201">
        <v>0</v>
      </c>
      <c r="U3" s="201">
        <v>2.16</v>
      </c>
      <c r="V3" s="201">
        <v>0.41</v>
      </c>
      <c r="W3" s="201">
        <v>0.68</v>
      </c>
      <c r="X3" s="201">
        <v>2.2599999999999998</v>
      </c>
      <c r="Y3" s="201">
        <v>0</v>
      </c>
      <c r="Z3" s="201">
        <v>4.26</v>
      </c>
      <c r="AA3" s="201">
        <v>1.37</v>
      </c>
      <c r="AB3" s="201">
        <v>0</v>
      </c>
      <c r="AC3" s="201">
        <v>18.059999999999999</v>
      </c>
      <c r="AD3" s="201">
        <v>0</v>
      </c>
      <c r="AE3" s="201">
        <v>0</v>
      </c>
      <c r="AF3" s="201">
        <v>0</v>
      </c>
      <c r="AG3" s="201">
        <v>-0.34</v>
      </c>
      <c r="AH3" s="201">
        <v>0</v>
      </c>
      <c r="AI3" s="201">
        <v>0</v>
      </c>
      <c r="AJ3" s="201">
        <v>0</v>
      </c>
      <c r="AK3" s="201">
        <v>-2.95</v>
      </c>
      <c r="AL3" s="201">
        <v>0</v>
      </c>
      <c r="AM3" s="201">
        <v>0</v>
      </c>
      <c r="AN3" s="201">
        <v>0</v>
      </c>
      <c r="AO3" s="201">
        <v>-220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0.14000000000000001</v>
      </c>
      <c r="AV3" s="201">
        <v>0.19</v>
      </c>
      <c r="AW3" s="201">
        <v>0.32</v>
      </c>
      <c r="AX3" s="201">
        <v>0.11</v>
      </c>
      <c r="AY3" s="201">
        <v>0.08</v>
      </c>
    </row>
    <row r="4" spans="1:51">
      <c r="A4" t="s">
        <v>46</v>
      </c>
      <c r="B4" s="201">
        <v>0</v>
      </c>
      <c r="C4" s="201">
        <v>0</v>
      </c>
      <c r="D4" s="201">
        <v>21.82</v>
      </c>
      <c r="E4" s="201">
        <v>0</v>
      </c>
      <c r="F4" s="201">
        <v>0</v>
      </c>
      <c r="G4" s="201">
        <v>35.81</v>
      </c>
      <c r="H4" s="201">
        <v>0</v>
      </c>
      <c r="I4" s="201">
        <v>0</v>
      </c>
      <c r="J4" s="201">
        <v>45.45</v>
      </c>
      <c r="K4" s="201">
        <v>17.77</v>
      </c>
      <c r="L4" s="201">
        <v>0.63</v>
      </c>
      <c r="M4" s="201">
        <v>2.2400000000000002</v>
      </c>
      <c r="N4" s="201">
        <v>1.86</v>
      </c>
      <c r="O4" s="201">
        <v>2.6</v>
      </c>
      <c r="P4" s="201">
        <v>1.0900000000000001</v>
      </c>
      <c r="Q4" s="201">
        <v>0.34</v>
      </c>
      <c r="R4" s="201">
        <v>0.34</v>
      </c>
      <c r="S4" s="201">
        <v>0.41</v>
      </c>
      <c r="T4" s="201">
        <v>0</v>
      </c>
      <c r="U4" s="201">
        <v>2.16</v>
      </c>
      <c r="V4" s="201">
        <v>0.41</v>
      </c>
      <c r="W4" s="201">
        <v>0.68</v>
      </c>
      <c r="X4" s="201">
        <v>2.2599999999999998</v>
      </c>
      <c r="Y4" s="201">
        <v>0</v>
      </c>
      <c r="Z4" s="201">
        <v>4.26</v>
      </c>
      <c r="AA4" s="201">
        <v>1.37</v>
      </c>
      <c r="AB4" s="201">
        <v>0</v>
      </c>
      <c r="AC4" s="201">
        <v>18.059999999999999</v>
      </c>
      <c r="AD4" s="201">
        <v>0</v>
      </c>
      <c r="AE4" s="201">
        <v>0</v>
      </c>
      <c r="AF4" s="201">
        <v>0</v>
      </c>
      <c r="AG4" s="201">
        <v>-0.34</v>
      </c>
      <c r="AH4" s="201">
        <v>0</v>
      </c>
      <c r="AI4" s="201">
        <v>0</v>
      </c>
      <c r="AJ4" s="201">
        <v>0</v>
      </c>
      <c r="AK4" s="201">
        <v>-2.95</v>
      </c>
      <c r="AL4" s="201">
        <v>0</v>
      </c>
      <c r="AM4" s="201">
        <v>0</v>
      </c>
      <c r="AN4" s="201">
        <v>0</v>
      </c>
      <c r="AO4" s="201">
        <v>-210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0.14000000000000001</v>
      </c>
      <c r="AV4" s="201">
        <v>0.19</v>
      </c>
      <c r="AW4" s="201">
        <v>0.32</v>
      </c>
      <c r="AX4" s="201">
        <v>0.11</v>
      </c>
      <c r="AY4" s="201">
        <v>0.08</v>
      </c>
    </row>
    <row r="5" spans="1:51">
      <c r="A5" t="s">
        <v>47</v>
      </c>
      <c r="B5" s="201">
        <v>0</v>
      </c>
      <c r="C5" s="201">
        <v>0</v>
      </c>
      <c r="D5" s="201">
        <v>21.82</v>
      </c>
      <c r="E5" s="201">
        <v>0</v>
      </c>
      <c r="F5" s="201">
        <v>0</v>
      </c>
      <c r="G5" s="201">
        <v>35.81</v>
      </c>
      <c r="H5" s="201">
        <v>0</v>
      </c>
      <c r="I5" s="201">
        <v>0</v>
      </c>
      <c r="J5" s="201">
        <v>45.45</v>
      </c>
      <c r="K5" s="201">
        <v>17.77</v>
      </c>
      <c r="L5" s="201">
        <v>0.63</v>
      </c>
      <c r="M5" s="201">
        <v>2.2400000000000002</v>
      </c>
      <c r="N5" s="201">
        <v>1.86</v>
      </c>
      <c r="O5" s="201">
        <v>2.6</v>
      </c>
      <c r="P5" s="201">
        <v>1.0900000000000001</v>
      </c>
      <c r="Q5" s="201">
        <v>0.34</v>
      </c>
      <c r="R5" s="201">
        <v>0.34</v>
      </c>
      <c r="S5" s="201">
        <v>0.41</v>
      </c>
      <c r="T5" s="201">
        <v>0</v>
      </c>
      <c r="U5" s="201">
        <v>2.16</v>
      </c>
      <c r="V5" s="201">
        <v>0.41</v>
      </c>
      <c r="W5" s="201">
        <v>0.68</v>
      </c>
      <c r="X5" s="201">
        <v>2.2599999999999998</v>
      </c>
      <c r="Y5" s="201">
        <v>0</v>
      </c>
      <c r="Z5" s="201">
        <v>4.26</v>
      </c>
      <c r="AA5" s="201">
        <v>1.37</v>
      </c>
      <c r="AB5" s="201">
        <v>0</v>
      </c>
      <c r="AC5" s="201">
        <v>18.059999999999999</v>
      </c>
      <c r="AD5" s="201">
        <v>0</v>
      </c>
      <c r="AE5" s="201">
        <v>0</v>
      </c>
      <c r="AF5" s="201">
        <v>0</v>
      </c>
      <c r="AG5" s="201">
        <v>-0.34</v>
      </c>
      <c r="AH5" s="201">
        <v>0</v>
      </c>
      <c r="AI5" s="201">
        <v>0</v>
      </c>
      <c r="AJ5" s="201">
        <v>0</v>
      </c>
      <c r="AK5" s="201">
        <v>-6.95</v>
      </c>
      <c r="AL5" s="201">
        <v>0</v>
      </c>
      <c r="AM5" s="201">
        <v>0</v>
      </c>
      <c r="AN5" s="201">
        <v>0</v>
      </c>
      <c r="AO5" s="201">
        <v>-210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0.14000000000000001</v>
      </c>
      <c r="AV5" s="201">
        <v>0.19</v>
      </c>
      <c r="AW5" s="201">
        <v>0.32</v>
      </c>
      <c r="AX5" s="201">
        <v>0.11</v>
      </c>
      <c r="AY5" s="201">
        <v>0.08</v>
      </c>
    </row>
    <row r="6" spans="1:51">
      <c r="A6" t="s">
        <v>48</v>
      </c>
      <c r="B6" s="201">
        <v>0</v>
      </c>
      <c r="C6" s="201">
        <v>0</v>
      </c>
      <c r="D6" s="201">
        <v>21.82</v>
      </c>
      <c r="E6" s="201">
        <v>0</v>
      </c>
      <c r="F6" s="201">
        <v>0</v>
      </c>
      <c r="G6" s="201">
        <v>35.81</v>
      </c>
      <c r="H6" s="201">
        <v>0</v>
      </c>
      <c r="I6" s="201">
        <v>0</v>
      </c>
      <c r="J6" s="201">
        <v>45.45</v>
      </c>
      <c r="K6" s="201">
        <v>17.77</v>
      </c>
      <c r="L6" s="201">
        <v>0.63</v>
      </c>
      <c r="M6" s="201">
        <v>2.2400000000000002</v>
      </c>
      <c r="N6" s="201">
        <v>1.86</v>
      </c>
      <c r="O6" s="201">
        <v>2.6</v>
      </c>
      <c r="P6" s="201">
        <v>1.0900000000000001</v>
      </c>
      <c r="Q6" s="201">
        <v>0.34</v>
      </c>
      <c r="R6" s="201">
        <v>0.34</v>
      </c>
      <c r="S6" s="201">
        <v>0.41</v>
      </c>
      <c r="T6" s="201">
        <v>0</v>
      </c>
      <c r="U6" s="201">
        <v>2.16</v>
      </c>
      <c r="V6" s="201">
        <v>0.41</v>
      </c>
      <c r="W6" s="201">
        <v>0.68</v>
      </c>
      <c r="X6" s="201">
        <v>2.2599999999999998</v>
      </c>
      <c r="Y6" s="201">
        <v>0</v>
      </c>
      <c r="Z6" s="201">
        <v>4.26</v>
      </c>
      <c r="AA6" s="201">
        <v>1.37</v>
      </c>
      <c r="AB6" s="201">
        <v>0</v>
      </c>
      <c r="AC6" s="201">
        <v>18.059999999999999</v>
      </c>
      <c r="AD6" s="201">
        <v>0</v>
      </c>
      <c r="AE6" s="201">
        <v>0</v>
      </c>
      <c r="AF6" s="201">
        <v>0</v>
      </c>
      <c r="AG6" s="201">
        <v>-0.34</v>
      </c>
      <c r="AH6" s="201">
        <v>0</v>
      </c>
      <c r="AI6" s="201">
        <v>0</v>
      </c>
      <c r="AJ6" s="201">
        <v>0</v>
      </c>
      <c r="AK6" s="201">
        <v>-6.95</v>
      </c>
      <c r="AL6" s="201">
        <v>0</v>
      </c>
      <c r="AM6" s="201">
        <v>0</v>
      </c>
      <c r="AN6" s="201">
        <v>0</v>
      </c>
      <c r="AO6" s="201">
        <v>-180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0.14000000000000001</v>
      </c>
      <c r="AV6" s="201">
        <v>0.19</v>
      </c>
      <c r="AW6" s="201">
        <v>0.32</v>
      </c>
      <c r="AX6" s="201">
        <v>0.11</v>
      </c>
      <c r="AY6" s="201">
        <v>0.08</v>
      </c>
    </row>
    <row r="7" spans="1:51">
      <c r="A7" t="s">
        <v>49</v>
      </c>
      <c r="B7" s="201">
        <v>0</v>
      </c>
      <c r="C7" s="201">
        <v>0</v>
      </c>
      <c r="D7" s="201">
        <v>21.82</v>
      </c>
      <c r="E7" s="201">
        <v>0</v>
      </c>
      <c r="F7" s="201">
        <v>0</v>
      </c>
      <c r="G7" s="201">
        <v>35.81</v>
      </c>
      <c r="H7" s="201">
        <v>0</v>
      </c>
      <c r="I7" s="201">
        <v>0</v>
      </c>
      <c r="J7" s="201">
        <v>44.95</v>
      </c>
      <c r="K7" s="201">
        <v>17.77</v>
      </c>
      <c r="L7" s="201">
        <v>0.63</v>
      </c>
      <c r="M7" s="201">
        <v>2.2400000000000002</v>
      </c>
      <c r="N7" s="201">
        <v>1.86</v>
      </c>
      <c r="O7" s="201">
        <v>2.6</v>
      </c>
      <c r="P7" s="201">
        <v>1.0900000000000001</v>
      </c>
      <c r="Q7" s="201">
        <v>0.34</v>
      </c>
      <c r="R7" s="201">
        <v>0.34</v>
      </c>
      <c r="S7" s="201">
        <v>0.41</v>
      </c>
      <c r="T7" s="201">
        <v>0</v>
      </c>
      <c r="U7" s="201">
        <v>2.16</v>
      </c>
      <c r="V7" s="201">
        <v>0.41</v>
      </c>
      <c r="W7" s="201">
        <v>0.68</v>
      </c>
      <c r="X7" s="201">
        <v>2.2599999999999998</v>
      </c>
      <c r="Y7" s="201">
        <v>0</v>
      </c>
      <c r="Z7" s="201">
        <v>4.26</v>
      </c>
      <c r="AA7" s="201">
        <v>1.37</v>
      </c>
      <c r="AB7" s="201">
        <v>0</v>
      </c>
      <c r="AC7" s="201">
        <v>18.059999999999999</v>
      </c>
      <c r="AD7" s="201">
        <v>0</v>
      </c>
      <c r="AE7" s="201">
        <v>0</v>
      </c>
      <c r="AF7" s="201">
        <v>0</v>
      </c>
      <c r="AG7" s="201">
        <v>-0.34</v>
      </c>
      <c r="AH7" s="201">
        <v>0</v>
      </c>
      <c r="AI7" s="201">
        <v>0</v>
      </c>
      <c r="AJ7" s="201">
        <v>0</v>
      </c>
      <c r="AK7" s="201">
        <v>-6.95</v>
      </c>
      <c r="AL7" s="201">
        <v>0</v>
      </c>
      <c r="AM7" s="201">
        <v>0</v>
      </c>
      <c r="AN7" s="201">
        <v>0</v>
      </c>
      <c r="AO7" s="201">
        <v>-140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0.27</v>
      </c>
      <c r="AV7" s="201">
        <v>0.19</v>
      </c>
      <c r="AW7" s="201">
        <v>0.32</v>
      </c>
      <c r="AX7" s="201">
        <v>0.11</v>
      </c>
      <c r="AY7" s="201">
        <v>0.02</v>
      </c>
    </row>
    <row r="8" spans="1:51">
      <c r="A8" t="s">
        <v>50</v>
      </c>
      <c r="B8" s="201">
        <v>0</v>
      </c>
      <c r="C8" s="201">
        <v>0</v>
      </c>
      <c r="D8" s="201">
        <v>21.82</v>
      </c>
      <c r="E8" s="201">
        <v>0</v>
      </c>
      <c r="F8" s="201">
        <v>0</v>
      </c>
      <c r="G8" s="201">
        <v>35.81</v>
      </c>
      <c r="H8" s="201">
        <v>0</v>
      </c>
      <c r="I8" s="201">
        <v>0</v>
      </c>
      <c r="J8" s="201">
        <v>46.66</v>
      </c>
      <c r="K8" s="201">
        <v>17.77</v>
      </c>
      <c r="L8" s="201">
        <v>0.63</v>
      </c>
      <c r="M8" s="201">
        <v>2.2400000000000002</v>
      </c>
      <c r="N8" s="201">
        <v>1.86</v>
      </c>
      <c r="O8" s="201">
        <v>2.6</v>
      </c>
      <c r="P8" s="201">
        <v>1.0900000000000001</v>
      </c>
      <c r="Q8" s="201">
        <v>0.34</v>
      </c>
      <c r="R8" s="201">
        <v>0.34</v>
      </c>
      <c r="S8" s="201">
        <v>0.41</v>
      </c>
      <c r="T8" s="201">
        <v>0</v>
      </c>
      <c r="U8" s="201">
        <v>2.16</v>
      </c>
      <c r="V8" s="201">
        <v>0.41</v>
      </c>
      <c r="W8" s="201">
        <v>0.68</v>
      </c>
      <c r="X8" s="201">
        <v>2.2599999999999998</v>
      </c>
      <c r="Y8" s="201">
        <v>0</v>
      </c>
      <c r="Z8" s="201">
        <v>4.26</v>
      </c>
      <c r="AA8" s="201">
        <v>1.37</v>
      </c>
      <c r="AB8" s="201">
        <v>0</v>
      </c>
      <c r="AC8" s="201">
        <v>18.059999999999999</v>
      </c>
      <c r="AD8" s="201">
        <v>0</v>
      </c>
      <c r="AE8" s="201">
        <v>0</v>
      </c>
      <c r="AF8" s="201">
        <v>0</v>
      </c>
      <c r="AG8" s="201">
        <v>-0.34</v>
      </c>
      <c r="AH8" s="201">
        <v>0</v>
      </c>
      <c r="AI8" s="201">
        <v>0</v>
      </c>
      <c r="AJ8" s="201">
        <v>0</v>
      </c>
      <c r="AK8" s="201">
        <v>-25.95</v>
      </c>
      <c r="AL8" s="201">
        <v>0</v>
      </c>
      <c r="AM8" s="201">
        <v>0</v>
      </c>
      <c r="AN8" s="201">
        <v>0</v>
      </c>
      <c r="AO8" s="201">
        <v>-120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0.27</v>
      </c>
      <c r="AV8" s="201">
        <v>0.19</v>
      </c>
      <c r="AW8" s="201">
        <v>0.32</v>
      </c>
      <c r="AX8" s="201">
        <v>0.11</v>
      </c>
      <c r="AY8" s="201">
        <v>0.02</v>
      </c>
    </row>
    <row r="9" spans="1:51">
      <c r="A9" t="s">
        <v>51</v>
      </c>
      <c r="B9" s="201">
        <v>0</v>
      </c>
      <c r="C9" s="201">
        <v>0</v>
      </c>
      <c r="D9" s="201">
        <v>21.82</v>
      </c>
      <c r="E9" s="201">
        <v>0</v>
      </c>
      <c r="F9" s="201">
        <v>0</v>
      </c>
      <c r="G9" s="201">
        <v>35.81</v>
      </c>
      <c r="H9" s="201">
        <v>0</v>
      </c>
      <c r="I9" s="201">
        <v>0</v>
      </c>
      <c r="J9" s="201">
        <v>46.66</v>
      </c>
      <c r="K9" s="201">
        <v>17.77</v>
      </c>
      <c r="L9" s="201">
        <v>0.63</v>
      </c>
      <c r="M9" s="201">
        <v>2.2400000000000002</v>
      </c>
      <c r="N9" s="201">
        <v>1.86</v>
      </c>
      <c r="O9" s="201">
        <v>2.6</v>
      </c>
      <c r="P9" s="201">
        <v>1.0900000000000001</v>
      </c>
      <c r="Q9" s="201">
        <v>0.34</v>
      </c>
      <c r="R9" s="201">
        <v>0.34</v>
      </c>
      <c r="S9" s="201">
        <v>0.41</v>
      </c>
      <c r="T9" s="201">
        <v>0</v>
      </c>
      <c r="U9" s="201">
        <v>2.16</v>
      </c>
      <c r="V9" s="201">
        <v>0.41</v>
      </c>
      <c r="W9" s="201">
        <v>0.68</v>
      </c>
      <c r="X9" s="201">
        <v>2.2599999999999998</v>
      </c>
      <c r="Y9" s="201">
        <v>0</v>
      </c>
      <c r="Z9" s="201">
        <v>4.26</v>
      </c>
      <c r="AA9" s="201">
        <v>1.37</v>
      </c>
      <c r="AB9" s="201">
        <v>0</v>
      </c>
      <c r="AC9" s="201">
        <v>18.059999999999999</v>
      </c>
      <c r="AD9" s="201">
        <v>0</v>
      </c>
      <c r="AE9" s="201">
        <v>0</v>
      </c>
      <c r="AF9" s="201">
        <v>0</v>
      </c>
      <c r="AG9" s="201">
        <v>-0.34</v>
      </c>
      <c r="AH9" s="201">
        <v>0</v>
      </c>
      <c r="AI9" s="201">
        <v>0</v>
      </c>
      <c r="AJ9" s="201">
        <v>0</v>
      </c>
      <c r="AK9" s="201">
        <v>-25.95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0.27</v>
      </c>
      <c r="AV9" s="201">
        <v>0.19</v>
      </c>
      <c r="AW9" s="201">
        <v>0.32</v>
      </c>
      <c r="AX9" s="201">
        <v>0.11</v>
      </c>
      <c r="AY9" s="201">
        <v>0.02</v>
      </c>
    </row>
    <row r="10" spans="1:51">
      <c r="A10" t="s">
        <v>52</v>
      </c>
      <c r="B10" s="201">
        <v>0</v>
      </c>
      <c r="C10" s="201">
        <v>0</v>
      </c>
      <c r="D10" s="201">
        <v>21.82</v>
      </c>
      <c r="E10" s="201">
        <v>0</v>
      </c>
      <c r="F10" s="201">
        <v>0</v>
      </c>
      <c r="G10" s="201">
        <v>35.81</v>
      </c>
      <c r="H10" s="201">
        <v>0</v>
      </c>
      <c r="I10" s="201">
        <v>0</v>
      </c>
      <c r="J10" s="201">
        <v>46.66</v>
      </c>
      <c r="K10" s="201">
        <v>17.7</v>
      </c>
      <c r="L10" s="201">
        <v>0.63</v>
      </c>
      <c r="M10" s="201">
        <v>2.2400000000000002</v>
      </c>
      <c r="N10" s="201">
        <v>1.86</v>
      </c>
      <c r="O10" s="201">
        <v>2.6</v>
      </c>
      <c r="P10" s="201">
        <v>1.0900000000000001</v>
      </c>
      <c r="Q10" s="201">
        <v>0.34</v>
      </c>
      <c r="R10" s="201">
        <v>0.34</v>
      </c>
      <c r="S10" s="201">
        <v>0.41</v>
      </c>
      <c r="T10" s="201">
        <v>0</v>
      </c>
      <c r="U10" s="201">
        <v>2.16</v>
      </c>
      <c r="V10" s="201">
        <v>0.41</v>
      </c>
      <c r="W10" s="201">
        <v>0.68</v>
      </c>
      <c r="X10" s="201">
        <v>2.2599999999999998</v>
      </c>
      <c r="Y10" s="201">
        <v>0</v>
      </c>
      <c r="Z10" s="201">
        <v>4.26</v>
      </c>
      <c r="AA10" s="201">
        <v>1.37</v>
      </c>
      <c r="AB10" s="201">
        <v>0</v>
      </c>
      <c r="AC10" s="201">
        <v>18.059999999999999</v>
      </c>
      <c r="AD10" s="201">
        <v>0</v>
      </c>
      <c r="AE10" s="201">
        <v>0</v>
      </c>
      <c r="AF10" s="201">
        <v>0</v>
      </c>
      <c r="AG10" s="201">
        <v>-0.34</v>
      </c>
      <c r="AH10" s="201">
        <v>0</v>
      </c>
      <c r="AI10" s="201">
        <v>0</v>
      </c>
      <c r="AJ10" s="201">
        <v>0</v>
      </c>
      <c r="AK10" s="201">
        <v>-25.95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0.28000000000000003</v>
      </c>
      <c r="AV10" s="201">
        <v>0.19</v>
      </c>
      <c r="AW10" s="201">
        <v>0.32</v>
      </c>
      <c r="AX10" s="201">
        <v>0.11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22.11</v>
      </c>
      <c r="E11" s="201">
        <v>0</v>
      </c>
      <c r="F11" s="201">
        <v>0</v>
      </c>
      <c r="G11" s="201">
        <v>35.81</v>
      </c>
      <c r="H11" s="201">
        <v>0</v>
      </c>
      <c r="I11" s="201">
        <v>0</v>
      </c>
      <c r="J11" s="201">
        <v>46.66</v>
      </c>
      <c r="K11" s="201">
        <v>17.7</v>
      </c>
      <c r="L11" s="201">
        <v>1.22</v>
      </c>
      <c r="M11" s="201">
        <v>2.2400000000000002</v>
      </c>
      <c r="N11" s="201">
        <v>1.86</v>
      </c>
      <c r="O11" s="201">
        <v>2.6</v>
      </c>
      <c r="P11" s="201">
        <v>1.0900000000000001</v>
      </c>
      <c r="Q11" s="201">
        <v>0.34</v>
      </c>
      <c r="R11" s="201">
        <v>0.34</v>
      </c>
      <c r="S11" s="201">
        <v>0.41</v>
      </c>
      <c r="T11" s="201">
        <v>0</v>
      </c>
      <c r="U11" s="201">
        <v>2.16</v>
      </c>
      <c r="V11" s="201">
        <v>0.41</v>
      </c>
      <c r="W11" s="201">
        <v>0.68</v>
      </c>
      <c r="X11" s="201">
        <v>2.2599999999999998</v>
      </c>
      <c r="Y11" s="201">
        <v>0</v>
      </c>
      <c r="Z11" s="201">
        <v>4.26</v>
      </c>
      <c r="AA11" s="201">
        <v>1.37</v>
      </c>
      <c r="AB11" s="201">
        <v>0</v>
      </c>
      <c r="AC11" s="201">
        <v>18.059999999999999</v>
      </c>
      <c r="AD11" s="201">
        <v>0</v>
      </c>
      <c r="AE11" s="201">
        <v>0</v>
      </c>
      <c r="AF11" s="201">
        <v>0</v>
      </c>
      <c r="AG11" s="201">
        <v>-0.34</v>
      </c>
      <c r="AH11" s="201">
        <v>0</v>
      </c>
      <c r="AI11" s="201">
        <v>0</v>
      </c>
      <c r="AJ11" s="201">
        <v>0</v>
      </c>
      <c r="AK11" s="201">
        <v>-25.95</v>
      </c>
      <c r="AL11" s="201">
        <v>0</v>
      </c>
      <c r="AM11" s="201">
        <v>0</v>
      </c>
      <c r="AN11" s="201">
        <v>0</v>
      </c>
      <c r="AO11" s="201">
        <v>175.15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0.28000000000000003</v>
      </c>
      <c r="AV11" s="201">
        <v>0.19</v>
      </c>
      <c r="AW11" s="201">
        <v>0.32</v>
      </c>
      <c r="AX11" s="201">
        <v>0.11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22.11</v>
      </c>
      <c r="E12" s="201">
        <v>0</v>
      </c>
      <c r="F12" s="201">
        <v>0</v>
      </c>
      <c r="G12" s="201">
        <v>35.81</v>
      </c>
      <c r="H12" s="201">
        <v>0</v>
      </c>
      <c r="I12" s="201">
        <v>0</v>
      </c>
      <c r="J12" s="201">
        <v>46.66</v>
      </c>
      <c r="K12" s="201">
        <v>17.7</v>
      </c>
      <c r="L12" s="201">
        <v>0.63</v>
      </c>
      <c r="M12" s="201">
        <v>2.2400000000000002</v>
      </c>
      <c r="N12" s="201">
        <v>1.86</v>
      </c>
      <c r="O12" s="201">
        <v>2.6</v>
      </c>
      <c r="P12" s="201">
        <v>1.0900000000000001</v>
      </c>
      <c r="Q12" s="201">
        <v>0.34</v>
      </c>
      <c r="R12" s="201">
        <v>0.34</v>
      </c>
      <c r="S12" s="201">
        <v>0.41</v>
      </c>
      <c r="T12" s="201">
        <v>0</v>
      </c>
      <c r="U12" s="201">
        <v>2.16</v>
      </c>
      <c r="V12" s="201">
        <v>0.41</v>
      </c>
      <c r="W12" s="201">
        <v>0.68</v>
      </c>
      <c r="X12" s="201">
        <v>2.2599999999999998</v>
      </c>
      <c r="Y12" s="201">
        <v>0</v>
      </c>
      <c r="Z12" s="201">
        <v>4.26</v>
      </c>
      <c r="AA12" s="201">
        <v>1.37</v>
      </c>
      <c r="AB12" s="201">
        <v>0</v>
      </c>
      <c r="AC12" s="201">
        <v>18.059999999999999</v>
      </c>
      <c r="AD12" s="201">
        <v>0</v>
      </c>
      <c r="AE12" s="201">
        <v>0</v>
      </c>
      <c r="AF12" s="201">
        <v>0</v>
      </c>
      <c r="AG12" s="201">
        <v>-0.34</v>
      </c>
      <c r="AH12" s="201">
        <v>0</v>
      </c>
      <c r="AI12" s="201">
        <v>0</v>
      </c>
      <c r="AJ12" s="201">
        <v>0</v>
      </c>
      <c r="AK12" s="201">
        <v>-25.95</v>
      </c>
      <c r="AL12" s="201">
        <v>0</v>
      </c>
      <c r="AM12" s="201">
        <v>0</v>
      </c>
      <c r="AN12" s="201">
        <v>0</v>
      </c>
      <c r="AO12" s="201">
        <v>175.15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0.28000000000000003</v>
      </c>
      <c r="AV12" s="201">
        <v>0.19</v>
      </c>
      <c r="AW12" s="201">
        <v>0.32</v>
      </c>
      <c r="AX12" s="201">
        <v>0.11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22.11</v>
      </c>
      <c r="E13" s="201">
        <v>0</v>
      </c>
      <c r="F13" s="201">
        <v>0</v>
      </c>
      <c r="G13" s="201">
        <v>35.81</v>
      </c>
      <c r="H13" s="201">
        <v>0</v>
      </c>
      <c r="I13" s="201">
        <v>0</v>
      </c>
      <c r="J13" s="201">
        <v>46.66</v>
      </c>
      <c r="K13" s="201">
        <v>17.7</v>
      </c>
      <c r="L13" s="201">
        <v>0.63</v>
      </c>
      <c r="M13" s="201">
        <v>2.2400000000000002</v>
      </c>
      <c r="N13" s="201">
        <v>1.86</v>
      </c>
      <c r="O13" s="201">
        <v>2.6</v>
      </c>
      <c r="P13" s="201">
        <v>1.0900000000000001</v>
      </c>
      <c r="Q13" s="201">
        <v>0.34</v>
      </c>
      <c r="R13" s="201">
        <v>0.34</v>
      </c>
      <c r="S13" s="201">
        <v>0.41</v>
      </c>
      <c r="T13" s="201">
        <v>0</v>
      </c>
      <c r="U13" s="201">
        <v>2.16</v>
      </c>
      <c r="V13" s="201">
        <v>0.41</v>
      </c>
      <c r="W13" s="201">
        <v>0.68</v>
      </c>
      <c r="X13" s="201">
        <v>2.2599999999999998</v>
      </c>
      <c r="Y13" s="201">
        <v>0</v>
      </c>
      <c r="Z13" s="201">
        <v>4.26</v>
      </c>
      <c r="AA13" s="201">
        <v>1.37</v>
      </c>
      <c r="AB13" s="201">
        <v>0</v>
      </c>
      <c r="AC13" s="201">
        <v>18.059999999999999</v>
      </c>
      <c r="AD13" s="201">
        <v>0</v>
      </c>
      <c r="AE13" s="201">
        <v>0</v>
      </c>
      <c r="AF13" s="201">
        <v>0</v>
      </c>
      <c r="AG13" s="201">
        <v>-0.34</v>
      </c>
      <c r="AH13" s="201">
        <v>0</v>
      </c>
      <c r="AI13" s="201">
        <v>0</v>
      </c>
      <c r="AJ13" s="201">
        <v>0</v>
      </c>
      <c r="AK13" s="201">
        <v>-25.95</v>
      </c>
      <c r="AL13" s="201">
        <v>0</v>
      </c>
      <c r="AM13" s="201">
        <v>0</v>
      </c>
      <c r="AN13" s="201">
        <v>0</v>
      </c>
      <c r="AO13" s="201">
        <v>175.15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0.28000000000000003</v>
      </c>
      <c r="AV13" s="201">
        <v>0.19</v>
      </c>
      <c r="AW13" s="201">
        <v>0.32</v>
      </c>
      <c r="AX13" s="201">
        <v>0.11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22.11</v>
      </c>
      <c r="E14" s="201">
        <v>0</v>
      </c>
      <c r="F14" s="201">
        <v>0</v>
      </c>
      <c r="G14" s="201">
        <v>35.81</v>
      </c>
      <c r="H14" s="201">
        <v>0</v>
      </c>
      <c r="I14" s="201">
        <v>0</v>
      </c>
      <c r="J14" s="201">
        <v>46.66</v>
      </c>
      <c r="K14" s="201">
        <v>17.7</v>
      </c>
      <c r="L14" s="201">
        <v>0.63</v>
      </c>
      <c r="M14" s="201">
        <v>2.2400000000000002</v>
      </c>
      <c r="N14" s="201">
        <v>1.86</v>
      </c>
      <c r="O14" s="201">
        <v>2.6</v>
      </c>
      <c r="P14" s="201">
        <v>1.0900000000000001</v>
      </c>
      <c r="Q14" s="201">
        <v>0.34</v>
      </c>
      <c r="R14" s="201">
        <v>0.34</v>
      </c>
      <c r="S14" s="201">
        <v>0.41</v>
      </c>
      <c r="T14" s="201">
        <v>0</v>
      </c>
      <c r="U14" s="201">
        <v>2.16</v>
      </c>
      <c r="V14" s="201">
        <v>0.41</v>
      </c>
      <c r="W14" s="201">
        <v>0.68</v>
      </c>
      <c r="X14" s="201">
        <v>2.2599999999999998</v>
      </c>
      <c r="Y14" s="201">
        <v>0</v>
      </c>
      <c r="Z14" s="201">
        <v>4.26</v>
      </c>
      <c r="AA14" s="201">
        <v>1.37</v>
      </c>
      <c r="AB14" s="201">
        <v>0</v>
      </c>
      <c r="AC14" s="201">
        <v>18.059999999999999</v>
      </c>
      <c r="AD14" s="201">
        <v>0</v>
      </c>
      <c r="AE14" s="201">
        <v>0</v>
      </c>
      <c r="AF14" s="201">
        <v>0</v>
      </c>
      <c r="AG14" s="201">
        <v>-0.34</v>
      </c>
      <c r="AH14" s="201">
        <v>0</v>
      </c>
      <c r="AI14" s="201">
        <v>0</v>
      </c>
      <c r="AJ14" s="201">
        <v>0</v>
      </c>
      <c r="AK14" s="201">
        <v>-34</v>
      </c>
      <c r="AL14" s="201">
        <v>0</v>
      </c>
      <c r="AM14" s="201">
        <v>0</v>
      </c>
      <c r="AN14" s="201">
        <v>0</v>
      </c>
      <c r="AO14" s="201">
        <v>175.15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0.28000000000000003</v>
      </c>
      <c r="AV14" s="201">
        <v>0.19</v>
      </c>
      <c r="AW14" s="201">
        <v>0.32</v>
      </c>
      <c r="AX14" s="201">
        <v>0.11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22.11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47.27</v>
      </c>
      <c r="K15" s="201">
        <v>17.78</v>
      </c>
      <c r="L15" s="201">
        <v>0.63</v>
      </c>
      <c r="M15" s="201">
        <v>2.2400000000000002</v>
      </c>
      <c r="N15" s="201">
        <v>1.86</v>
      </c>
      <c r="O15" s="201">
        <v>2.6</v>
      </c>
      <c r="P15" s="201">
        <v>1.0900000000000001</v>
      </c>
      <c r="Q15" s="201">
        <v>0.34</v>
      </c>
      <c r="R15" s="201">
        <v>0.34</v>
      </c>
      <c r="S15" s="201">
        <v>0.41</v>
      </c>
      <c r="T15" s="201">
        <v>0</v>
      </c>
      <c r="U15" s="201">
        <v>2.16</v>
      </c>
      <c r="V15" s="201">
        <v>0.41</v>
      </c>
      <c r="W15" s="201">
        <v>0.68</v>
      </c>
      <c r="X15" s="201">
        <v>2.2599999999999998</v>
      </c>
      <c r="Y15" s="201">
        <v>0</v>
      </c>
      <c r="Z15" s="201">
        <v>4.26</v>
      </c>
      <c r="AA15" s="201">
        <v>1.37</v>
      </c>
      <c r="AB15" s="201">
        <v>0</v>
      </c>
      <c r="AC15" s="201">
        <v>18.059999999999999</v>
      </c>
      <c r="AD15" s="201">
        <v>0</v>
      </c>
      <c r="AE15" s="201">
        <v>0</v>
      </c>
      <c r="AF15" s="201">
        <v>0</v>
      </c>
      <c r="AG15" s="201">
        <v>-0.34</v>
      </c>
      <c r="AH15" s="201">
        <v>0</v>
      </c>
      <c r="AI15" s="201">
        <v>0</v>
      </c>
      <c r="AJ15" s="201">
        <v>0</v>
      </c>
      <c r="AK15" s="201">
        <v>-34</v>
      </c>
      <c r="AL15" s="201">
        <v>0</v>
      </c>
      <c r="AM15" s="201">
        <v>0</v>
      </c>
      <c r="AN15" s="201">
        <v>0</v>
      </c>
      <c r="AO15" s="201">
        <v>175.15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0.28000000000000003</v>
      </c>
      <c r="AV15" s="201">
        <v>0.19</v>
      </c>
      <c r="AW15" s="201">
        <v>0.32</v>
      </c>
      <c r="AX15" s="201">
        <v>0.11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22.11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47.27</v>
      </c>
      <c r="K16" s="201">
        <v>17.78</v>
      </c>
      <c r="L16" s="201">
        <v>0.63</v>
      </c>
      <c r="M16" s="201">
        <v>2.2400000000000002</v>
      </c>
      <c r="N16" s="201">
        <v>1.86</v>
      </c>
      <c r="O16" s="201">
        <v>2.6</v>
      </c>
      <c r="P16" s="201">
        <v>1.0900000000000001</v>
      </c>
      <c r="Q16" s="201">
        <v>0.34</v>
      </c>
      <c r="R16" s="201">
        <v>0.34</v>
      </c>
      <c r="S16" s="201">
        <v>0.41</v>
      </c>
      <c r="T16" s="201">
        <v>0</v>
      </c>
      <c r="U16" s="201">
        <v>2.16</v>
      </c>
      <c r="V16" s="201">
        <v>0.41</v>
      </c>
      <c r="W16" s="201">
        <v>0.68</v>
      </c>
      <c r="X16" s="201">
        <v>2.2599999999999998</v>
      </c>
      <c r="Y16" s="201">
        <v>0</v>
      </c>
      <c r="Z16" s="201">
        <v>4.26</v>
      </c>
      <c r="AA16" s="201">
        <v>1.37</v>
      </c>
      <c r="AB16" s="201">
        <v>0</v>
      </c>
      <c r="AC16" s="201">
        <v>18.059999999999999</v>
      </c>
      <c r="AD16" s="201">
        <v>0</v>
      </c>
      <c r="AE16" s="201">
        <v>0</v>
      </c>
      <c r="AF16" s="201">
        <v>0</v>
      </c>
      <c r="AG16" s="201">
        <v>-0.34</v>
      </c>
      <c r="AH16" s="201">
        <v>0</v>
      </c>
      <c r="AI16" s="201">
        <v>0</v>
      </c>
      <c r="AJ16" s="201">
        <v>0</v>
      </c>
      <c r="AK16" s="201">
        <v>-34</v>
      </c>
      <c r="AL16" s="201">
        <v>0</v>
      </c>
      <c r="AM16" s="201">
        <v>0</v>
      </c>
      <c r="AN16" s="201">
        <v>0</v>
      </c>
      <c r="AO16" s="201">
        <v>175.15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0.28000000000000003</v>
      </c>
      <c r="AV16" s="201">
        <v>0.19</v>
      </c>
      <c r="AW16" s="201">
        <v>0.32</v>
      </c>
      <c r="AX16" s="201">
        <v>0.11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22.11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47.27</v>
      </c>
      <c r="K17" s="201">
        <v>93.35</v>
      </c>
      <c r="L17" s="201">
        <v>11.2</v>
      </c>
      <c r="M17" s="201">
        <v>2.2400000000000002</v>
      </c>
      <c r="N17" s="201">
        <v>1.86</v>
      </c>
      <c r="O17" s="201">
        <v>2.6</v>
      </c>
      <c r="P17" s="201">
        <v>1.0900000000000001</v>
      </c>
      <c r="Q17" s="201">
        <v>0.34</v>
      </c>
      <c r="R17" s="201">
        <v>0.34</v>
      </c>
      <c r="S17" s="201">
        <v>0.41</v>
      </c>
      <c r="T17" s="201">
        <v>0</v>
      </c>
      <c r="U17" s="201">
        <v>2.16</v>
      </c>
      <c r="V17" s="201">
        <v>0.28000000000000003</v>
      </c>
      <c r="W17" s="201">
        <v>0.68</v>
      </c>
      <c r="X17" s="201">
        <v>2.2599999999999998</v>
      </c>
      <c r="Y17" s="201">
        <v>0</v>
      </c>
      <c r="Z17" s="201">
        <v>2.95</v>
      </c>
      <c r="AA17" s="201">
        <v>1.37</v>
      </c>
      <c r="AB17" s="201">
        <v>0</v>
      </c>
      <c r="AC17" s="201">
        <v>18.059999999999999</v>
      </c>
      <c r="AD17" s="201">
        <v>0</v>
      </c>
      <c r="AE17" s="201">
        <v>0</v>
      </c>
      <c r="AF17" s="201">
        <v>0</v>
      </c>
      <c r="AG17" s="201">
        <v>-0.34</v>
      </c>
      <c r="AH17" s="201">
        <v>0</v>
      </c>
      <c r="AI17" s="201">
        <v>0</v>
      </c>
      <c r="AJ17" s="201">
        <v>0</v>
      </c>
      <c r="AK17" s="201">
        <v>-34</v>
      </c>
      <c r="AL17" s="201">
        <v>0</v>
      </c>
      <c r="AM17" s="201">
        <v>0</v>
      </c>
      <c r="AN17" s="201">
        <v>0</v>
      </c>
      <c r="AO17" s="201">
        <v>175.15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0.28000000000000003</v>
      </c>
      <c r="AV17" s="201">
        <v>0.19</v>
      </c>
      <c r="AW17" s="201">
        <v>0.32</v>
      </c>
      <c r="AX17" s="201">
        <v>0.11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22.11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47.27</v>
      </c>
      <c r="K18" s="201">
        <v>111.68</v>
      </c>
      <c r="L18" s="201">
        <v>11.2</v>
      </c>
      <c r="M18" s="201">
        <v>2.2400000000000002</v>
      </c>
      <c r="N18" s="201">
        <v>1.86</v>
      </c>
      <c r="O18" s="201">
        <v>2.6</v>
      </c>
      <c r="P18" s="201">
        <v>1.0900000000000001</v>
      </c>
      <c r="Q18" s="201">
        <v>0.35</v>
      </c>
      <c r="R18" s="201">
        <v>0.34</v>
      </c>
      <c r="S18" s="201">
        <v>0.42</v>
      </c>
      <c r="T18" s="201">
        <v>0</v>
      </c>
      <c r="U18" s="201">
        <v>2.16</v>
      </c>
      <c r="V18" s="201">
        <v>0.28000000000000003</v>
      </c>
      <c r="W18" s="201">
        <v>0.68</v>
      </c>
      <c r="X18" s="201">
        <v>2.2599999999999998</v>
      </c>
      <c r="Y18" s="201">
        <v>0</v>
      </c>
      <c r="Z18" s="201">
        <v>2.95</v>
      </c>
      <c r="AA18" s="201">
        <v>1.37</v>
      </c>
      <c r="AB18" s="201">
        <v>0</v>
      </c>
      <c r="AC18" s="201">
        <v>18.059999999999999</v>
      </c>
      <c r="AD18" s="201">
        <v>0</v>
      </c>
      <c r="AE18" s="201">
        <v>0</v>
      </c>
      <c r="AF18" s="201">
        <v>0</v>
      </c>
      <c r="AG18" s="201">
        <v>-0.34</v>
      </c>
      <c r="AH18" s="201">
        <v>0</v>
      </c>
      <c r="AI18" s="201">
        <v>0</v>
      </c>
      <c r="AJ18" s="201">
        <v>0</v>
      </c>
      <c r="AK18" s="201">
        <v>-34</v>
      </c>
      <c r="AL18" s="201">
        <v>0</v>
      </c>
      <c r="AM18" s="201">
        <v>0</v>
      </c>
      <c r="AN18" s="201">
        <v>0</v>
      </c>
      <c r="AO18" s="201">
        <v>175.15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0.28000000000000003</v>
      </c>
      <c r="AV18" s="201">
        <v>0.19</v>
      </c>
      <c r="AW18" s="201">
        <v>0.32</v>
      </c>
      <c r="AX18" s="201">
        <v>0.11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22.11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47.27</v>
      </c>
      <c r="K19" s="201">
        <v>116.5</v>
      </c>
      <c r="L19" s="201">
        <v>11.2</v>
      </c>
      <c r="M19" s="201">
        <v>2.2400000000000002</v>
      </c>
      <c r="N19" s="201">
        <v>1.86</v>
      </c>
      <c r="O19" s="201">
        <v>2.6</v>
      </c>
      <c r="P19" s="201">
        <v>1.0900000000000001</v>
      </c>
      <c r="Q19" s="201">
        <v>0.34</v>
      </c>
      <c r="R19" s="201">
        <v>0.34</v>
      </c>
      <c r="S19" s="201">
        <v>0.41</v>
      </c>
      <c r="T19" s="201">
        <v>0</v>
      </c>
      <c r="U19" s="201">
        <v>2.16</v>
      </c>
      <c r="V19" s="201">
        <v>0.28000000000000003</v>
      </c>
      <c r="W19" s="201">
        <v>0.68</v>
      </c>
      <c r="X19" s="201">
        <v>2.2599999999999998</v>
      </c>
      <c r="Y19" s="201">
        <v>0</v>
      </c>
      <c r="Z19" s="201">
        <v>2.95</v>
      </c>
      <c r="AA19" s="201">
        <v>1.37</v>
      </c>
      <c r="AB19" s="201">
        <v>0</v>
      </c>
      <c r="AC19" s="201">
        <v>18.059999999999999</v>
      </c>
      <c r="AD19" s="201">
        <v>0</v>
      </c>
      <c r="AE19" s="201">
        <v>0</v>
      </c>
      <c r="AF19" s="201">
        <v>0</v>
      </c>
      <c r="AG19" s="201">
        <v>-0.34</v>
      </c>
      <c r="AH19" s="201">
        <v>0</v>
      </c>
      <c r="AI19" s="201">
        <v>0</v>
      </c>
      <c r="AJ19" s="201">
        <v>0</v>
      </c>
      <c r="AK19" s="201">
        <v>-34</v>
      </c>
      <c r="AL19" s="201">
        <v>0</v>
      </c>
      <c r="AM19" s="201">
        <v>0</v>
      </c>
      <c r="AN19" s="201">
        <v>0</v>
      </c>
      <c r="AO19" s="201">
        <v>175.15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0.28000000000000003</v>
      </c>
      <c r="AV19" s="201">
        <v>0.19</v>
      </c>
      <c r="AW19" s="201">
        <v>0.32</v>
      </c>
      <c r="AX19" s="201">
        <v>0.11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22.11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47.27</v>
      </c>
      <c r="K20" s="201">
        <v>116.5</v>
      </c>
      <c r="L20" s="201">
        <v>11.2</v>
      </c>
      <c r="M20" s="201">
        <v>2.2400000000000002</v>
      </c>
      <c r="N20" s="201">
        <v>1.86</v>
      </c>
      <c r="O20" s="201">
        <v>2.6</v>
      </c>
      <c r="P20" s="201">
        <v>1.0900000000000001</v>
      </c>
      <c r="Q20" s="201">
        <v>0.34</v>
      </c>
      <c r="R20" s="201">
        <v>0.34</v>
      </c>
      <c r="S20" s="201">
        <v>0.41</v>
      </c>
      <c r="T20" s="201">
        <v>0</v>
      </c>
      <c r="U20" s="201">
        <v>2.16</v>
      </c>
      <c r="V20" s="201">
        <v>0.28000000000000003</v>
      </c>
      <c r="W20" s="201">
        <v>0.68</v>
      </c>
      <c r="X20" s="201">
        <v>2.2599999999999998</v>
      </c>
      <c r="Y20" s="201">
        <v>0</v>
      </c>
      <c r="Z20" s="201">
        <v>2.95</v>
      </c>
      <c r="AA20" s="201">
        <v>1.37</v>
      </c>
      <c r="AB20" s="201">
        <v>0</v>
      </c>
      <c r="AC20" s="201">
        <v>18.059999999999999</v>
      </c>
      <c r="AD20" s="201">
        <v>0</v>
      </c>
      <c r="AE20" s="201">
        <v>0</v>
      </c>
      <c r="AF20" s="201">
        <v>0</v>
      </c>
      <c r="AG20" s="201">
        <v>-0.34</v>
      </c>
      <c r="AH20" s="201">
        <v>0</v>
      </c>
      <c r="AI20" s="201">
        <v>0</v>
      </c>
      <c r="AJ20" s="201">
        <v>0</v>
      </c>
      <c r="AK20" s="201">
        <v>-34</v>
      </c>
      <c r="AL20" s="201">
        <v>0</v>
      </c>
      <c r="AM20" s="201">
        <v>0</v>
      </c>
      <c r="AN20" s="201">
        <v>0</v>
      </c>
      <c r="AO20" s="201">
        <v>175.15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0.28000000000000003</v>
      </c>
      <c r="AV20" s="201">
        <v>0.19</v>
      </c>
      <c r="AW20" s="201">
        <v>0.32</v>
      </c>
      <c r="AX20" s="201">
        <v>0.11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22.11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47.27</v>
      </c>
      <c r="K21" s="201">
        <v>117.47</v>
      </c>
      <c r="L21" s="201">
        <v>11.2</v>
      </c>
      <c r="M21" s="201">
        <v>2.2400000000000002</v>
      </c>
      <c r="N21" s="201">
        <v>1.86</v>
      </c>
      <c r="O21" s="201">
        <v>2.6</v>
      </c>
      <c r="P21" s="201">
        <v>1.0900000000000001</v>
      </c>
      <c r="Q21" s="201">
        <v>0.34</v>
      </c>
      <c r="R21" s="201">
        <v>0.34</v>
      </c>
      <c r="S21" s="201">
        <v>0.41</v>
      </c>
      <c r="T21" s="201">
        <v>0</v>
      </c>
      <c r="U21" s="201">
        <v>2.16</v>
      </c>
      <c r="V21" s="201">
        <v>0.28000000000000003</v>
      </c>
      <c r="W21" s="201">
        <v>0.68</v>
      </c>
      <c r="X21" s="201">
        <v>2.2599999999999998</v>
      </c>
      <c r="Y21" s="201">
        <v>0</v>
      </c>
      <c r="Z21" s="201">
        <v>2.95</v>
      </c>
      <c r="AA21" s="201">
        <v>1.37</v>
      </c>
      <c r="AB21" s="201">
        <v>0</v>
      </c>
      <c r="AC21" s="201">
        <v>18.059999999999999</v>
      </c>
      <c r="AD21" s="201">
        <v>0</v>
      </c>
      <c r="AE21" s="201">
        <v>0</v>
      </c>
      <c r="AF21" s="201">
        <v>0</v>
      </c>
      <c r="AG21" s="201">
        <v>-0.34</v>
      </c>
      <c r="AH21" s="201">
        <v>0</v>
      </c>
      <c r="AI21" s="201">
        <v>0</v>
      </c>
      <c r="AJ21" s="201">
        <v>0</v>
      </c>
      <c r="AK21" s="201">
        <v>-34</v>
      </c>
      <c r="AL21" s="201">
        <v>0</v>
      </c>
      <c r="AM21" s="201">
        <v>0</v>
      </c>
      <c r="AN21" s="201">
        <v>0</v>
      </c>
      <c r="AO21" s="201">
        <v>175.15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0.28000000000000003</v>
      </c>
      <c r="AV21" s="201">
        <v>0.19</v>
      </c>
      <c r="AW21" s="201">
        <v>0.32</v>
      </c>
      <c r="AX21" s="201">
        <v>0.11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22.11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47.27</v>
      </c>
      <c r="K22" s="201">
        <v>120.36</v>
      </c>
      <c r="L22" s="201">
        <v>11.2</v>
      </c>
      <c r="M22" s="201">
        <v>2.2400000000000002</v>
      </c>
      <c r="N22" s="201">
        <v>1.86</v>
      </c>
      <c r="O22" s="201">
        <v>2.6</v>
      </c>
      <c r="P22" s="201">
        <v>1.0900000000000001</v>
      </c>
      <c r="Q22" s="201">
        <v>0.34</v>
      </c>
      <c r="R22" s="201">
        <v>0.34</v>
      </c>
      <c r="S22" s="201">
        <v>0.41</v>
      </c>
      <c r="T22" s="201">
        <v>0</v>
      </c>
      <c r="U22" s="201">
        <v>2.16</v>
      </c>
      <c r="V22" s="201">
        <v>0.28000000000000003</v>
      </c>
      <c r="W22" s="201">
        <v>0.68</v>
      </c>
      <c r="X22" s="201">
        <v>2.2599999999999998</v>
      </c>
      <c r="Y22" s="201">
        <v>0</v>
      </c>
      <c r="Z22" s="201">
        <v>2.95</v>
      </c>
      <c r="AA22" s="201">
        <v>1.37</v>
      </c>
      <c r="AB22" s="201">
        <v>0</v>
      </c>
      <c r="AC22" s="201">
        <v>18.059999999999999</v>
      </c>
      <c r="AD22" s="201">
        <v>0</v>
      </c>
      <c r="AE22" s="201">
        <v>0</v>
      </c>
      <c r="AF22" s="201">
        <v>0</v>
      </c>
      <c r="AG22" s="201">
        <v>-0.34</v>
      </c>
      <c r="AH22" s="201">
        <v>0</v>
      </c>
      <c r="AI22" s="201">
        <v>0</v>
      </c>
      <c r="AJ22" s="201">
        <v>0</v>
      </c>
      <c r="AK22" s="201">
        <v>-34</v>
      </c>
      <c r="AL22" s="201">
        <v>0</v>
      </c>
      <c r="AM22" s="201">
        <v>0</v>
      </c>
      <c r="AN22" s="201">
        <v>0</v>
      </c>
      <c r="AO22" s="201">
        <v>175.15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0.28000000000000003</v>
      </c>
      <c r="AV22" s="201">
        <v>0.19</v>
      </c>
      <c r="AW22" s="201">
        <v>0.32</v>
      </c>
      <c r="AX22" s="201">
        <v>0.11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22.11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47.27</v>
      </c>
      <c r="K23" s="201">
        <v>105.08</v>
      </c>
      <c r="L23" s="201">
        <v>11.2</v>
      </c>
      <c r="M23" s="201">
        <v>2.2400000000000002</v>
      </c>
      <c r="N23" s="201">
        <v>1.86</v>
      </c>
      <c r="O23" s="201">
        <v>2.6</v>
      </c>
      <c r="P23" s="201">
        <v>1.0900000000000001</v>
      </c>
      <c r="Q23" s="201">
        <v>0.34</v>
      </c>
      <c r="R23" s="201">
        <v>0.34</v>
      </c>
      <c r="S23" s="201">
        <v>0.41</v>
      </c>
      <c r="T23" s="201">
        <v>0</v>
      </c>
      <c r="U23" s="201">
        <v>2.16</v>
      </c>
      <c r="V23" s="201">
        <v>0.28000000000000003</v>
      </c>
      <c r="W23" s="201">
        <v>0.68</v>
      </c>
      <c r="X23" s="201">
        <v>2.2599999999999998</v>
      </c>
      <c r="Y23" s="201">
        <v>0</v>
      </c>
      <c r="Z23" s="201">
        <v>2.95</v>
      </c>
      <c r="AA23" s="201">
        <v>1.37</v>
      </c>
      <c r="AB23" s="201">
        <v>0</v>
      </c>
      <c r="AC23" s="201">
        <v>18.059999999999999</v>
      </c>
      <c r="AD23" s="201">
        <v>0</v>
      </c>
      <c r="AE23" s="201">
        <v>0</v>
      </c>
      <c r="AF23" s="201">
        <v>0</v>
      </c>
      <c r="AG23" s="201">
        <v>-0.34</v>
      </c>
      <c r="AH23" s="201">
        <v>0</v>
      </c>
      <c r="AI23" s="201">
        <v>0</v>
      </c>
      <c r="AJ23" s="201">
        <v>0</v>
      </c>
      <c r="AK23" s="201">
        <v>-34</v>
      </c>
      <c r="AL23" s="201">
        <v>0</v>
      </c>
      <c r="AM23" s="201">
        <v>0</v>
      </c>
      <c r="AN23" s="201">
        <v>0</v>
      </c>
      <c r="AO23" s="201">
        <v>175.15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0.28000000000000003</v>
      </c>
      <c r="AV23" s="201">
        <v>0.19</v>
      </c>
      <c r="AW23" s="201">
        <v>0.32</v>
      </c>
      <c r="AX23" s="201">
        <v>0.11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22.11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47.27</v>
      </c>
      <c r="K24" s="201">
        <v>77.89</v>
      </c>
      <c r="L24" s="201">
        <v>10.95</v>
      </c>
      <c r="M24" s="201">
        <v>2.2400000000000002</v>
      </c>
      <c r="N24" s="201">
        <v>1.86</v>
      </c>
      <c r="O24" s="201">
        <v>2.6</v>
      </c>
      <c r="P24" s="201">
        <v>1.0900000000000001</v>
      </c>
      <c r="Q24" s="201">
        <v>0.34</v>
      </c>
      <c r="R24" s="201">
        <v>0.34</v>
      </c>
      <c r="S24" s="201">
        <v>0.41</v>
      </c>
      <c r="T24" s="201">
        <v>0</v>
      </c>
      <c r="U24" s="201">
        <v>2.16</v>
      </c>
      <c r="V24" s="201">
        <v>0.28000000000000003</v>
      </c>
      <c r="W24" s="201">
        <v>0.68</v>
      </c>
      <c r="X24" s="201">
        <v>2.2599999999999998</v>
      </c>
      <c r="Y24" s="201">
        <v>0</v>
      </c>
      <c r="Z24" s="201">
        <v>2.95</v>
      </c>
      <c r="AA24" s="201">
        <v>1.37</v>
      </c>
      <c r="AB24" s="201">
        <v>0</v>
      </c>
      <c r="AC24" s="201">
        <v>18.059999999999999</v>
      </c>
      <c r="AD24" s="201">
        <v>0</v>
      </c>
      <c r="AE24" s="201">
        <v>0</v>
      </c>
      <c r="AF24" s="201">
        <v>0</v>
      </c>
      <c r="AG24" s="201">
        <v>-0.34</v>
      </c>
      <c r="AH24" s="201">
        <v>0</v>
      </c>
      <c r="AI24" s="201">
        <v>0</v>
      </c>
      <c r="AJ24" s="201">
        <v>0</v>
      </c>
      <c r="AK24" s="201">
        <v>-34</v>
      </c>
      <c r="AL24" s="201">
        <v>0</v>
      </c>
      <c r="AM24" s="201">
        <v>0</v>
      </c>
      <c r="AN24" s="201">
        <v>0</v>
      </c>
      <c r="AO24" s="201">
        <v>175.15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0.28000000000000003</v>
      </c>
      <c r="AV24" s="201">
        <v>0.19</v>
      </c>
      <c r="AW24" s="201">
        <v>0.32</v>
      </c>
      <c r="AX24" s="201">
        <v>0.11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22.11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47.27</v>
      </c>
      <c r="K25" s="201">
        <v>83.68</v>
      </c>
      <c r="L25" s="201">
        <v>10.95</v>
      </c>
      <c r="M25" s="201">
        <v>2.2400000000000002</v>
      </c>
      <c r="N25" s="201">
        <v>1.86</v>
      </c>
      <c r="O25" s="201">
        <v>2.6</v>
      </c>
      <c r="P25" s="201">
        <v>1.0900000000000001</v>
      </c>
      <c r="Q25" s="201">
        <v>0.34</v>
      </c>
      <c r="R25" s="201">
        <v>0.34</v>
      </c>
      <c r="S25" s="201">
        <v>0.41</v>
      </c>
      <c r="T25" s="201">
        <v>0</v>
      </c>
      <c r="U25" s="201">
        <v>2.16</v>
      </c>
      <c r="V25" s="201">
        <v>0.28000000000000003</v>
      </c>
      <c r="W25" s="201">
        <v>0.68</v>
      </c>
      <c r="X25" s="201">
        <v>2.2599999999999998</v>
      </c>
      <c r="Y25" s="201">
        <v>0</v>
      </c>
      <c r="Z25" s="201">
        <v>4.26</v>
      </c>
      <c r="AA25" s="201">
        <v>1.37</v>
      </c>
      <c r="AB25" s="201">
        <v>0</v>
      </c>
      <c r="AC25" s="201">
        <v>18.059999999999999</v>
      </c>
      <c r="AD25" s="201">
        <v>0</v>
      </c>
      <c r="AE25" s="201">
        <v>0</v>
      </c>
      <c r="AF25" s="201">
        <v>0</v>
      </c>
      <c r="AG25" s="201">
        <v>-0.34</v>
      </c>
      <c r="AH25" s="201">
        <v>0</v>
      </c>
      <c r="AI25" s="201">
        <v>0</v>
      </c>
      <c r="AJ25" s="201">
        <v>0</v>
      </c>
      <c r="AK25" s="201">
        <v>-34</v>
      </c>
      <c r="AL25" s="201">
        <v>0</v>
      </c>
      <c r="AM25" s="201">
        <v>0</v>
      </c>
      <c r="AN25" s="201">
        <v>0</v>
      </c>
      <c r="AO25" s="201">
        <v>175.15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0.28000000000000003</v>
      </c>
      <c r="AV25" s="201">
        <v>0.19</v>
      </c>
      <c r="AW25" s="201">
        <v>0.32</v>
      </c>
      <c r="AX25" s="201">
        <v>0.11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22.11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47.27</v>
      </c>
      <c r="K26" s="201">
        <v>87.53</v>
      </c>
      <c r="L26" s="201">
        <v>10.95</v>
      </c>
      <c r="M26" s="201">
        <v>2.2400000000000002</v>
      </c>
      <c r="N26" s="201">
        <v>1.86</v>
      </c>
      <c r="O26" s="201">
        <v>2.6</v>
      </c>
      <c r="P26" s="201">
        <v>1.0900000000000001</v>
      </c>
      <c r="Q26" s="201">
        <v>0.34</v>
      </c>
      <c r="R26" s="201">
        <v>0.34</v>
      </c>
      <c r="S26" s="201">
        <v>0.41</v>
      </c>
      <c r="T26" s="201">
        <v>0</v>
      </c>
      <c r="U26" s="201">
        <v>2.16</v>
      </c>
      <c r="V26" s="201">
        <v>0.28000000000000003</v>
      </c>
      <c r="W26" s="201">
        <v>0.68</v>
      </c>
      <c r="X26" s="201">
        <v>2.2599999999999998</v>
      </c>
      <c r="Y26" s="201">
        <v>0</v>
      </c>
      <c r="Z26" s="201">
        <v>4.26</v>
      </c>
      <c r="AA26" s="201">
        <v>1.38</v>
      </c>
      <c r="AB26" s="201">
        <v>0</v>
      </c>
      <c r="AC26" s="201">
        <v>18.059999999999999</v>
      </c>
      <c r="AD26" s="201">
        <v>0</v>
      </c>
      <c r="AE26" s="201">
        <v>0</v>
      </c>
      <c r="AF26" s="201">
        <v>0</v>
      </c>
      <c r="AG26" s="201">
        <v>-0.34</v>
      </c>
      <c r="AH26" s="201">
        <v>0</v>
      </c>
      <c r="AI26" s="201">
        <v>0</v>
      </c>
      <c r="AJ26" s="201">
        <v>0</v>
      </c>
      <c r="AK26" s="201">
        <v>-34</v>
      </c>
      <c r="AL26" s="201">
        <v>0</v>
      </c>
      <c r="AM26" s="201">
        <v>0</v>
      </c>
      <c r="AN26" s="201">
        <v>0</v>
      </c>
      <c r="AO26" s="201">
        <v>175.15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0.28000000000000003</v>
      </c>
      <c r="AV26" s="201">
        <v>0.19</v>
      </c>
      <c r="AW26" s="201">
        <v>0.32</v>
      </c>
      <c r="AX26" s="201">
        <v>0.11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21.82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46.66</v>
      </c>
      <c r="K27" s="201">
        <v>92.36</v>
      </c>
      <c r="L27" s="201">
        <v>10.95</v>
      </c>
      <c r="M27" s="201">
        <v>2.2400000000000002</v>
      </c>
      <c r="N27" s="201">
        <v>1.86</v>
      </c>
      <c r="O27" s="201">
        <v>2.6</v>
      </c>
      <c r="P27" s="201">
        <v>1.0900000000000001</v>
      </c>
      <c r="Q27" s="201">
        <v>0.35</v>
      </c>
      <c r="R27" s="201">
        <v>0.33</v>
      </c>
      <c r="S27" s="201">
        <v>0.42</v>
      </c>
      <c r="T27" s="201">
        <v>0</v>
      </c>
      <c r="U27" s="201">
        <v>2.16</v>
      </c>
      <c r="V27" s="201">
        <v>0.28000000000000003</v>
      </c>
      <c r="W27" s="201">
        <v>0.68</v>
      </c>
      <c r="X27" s="201">
        <v>2.2599999999999998</v>
      </c>
      <c r="Y27" s="201">
        <v>0</v>
      </c>
      <c r="Z27" s="201">
        <v>4.26</v>
      </c>
      <c r="AA27" s="201">
        <v>1.38</v>
      </c>
      <c r="AB27" s="201">
        <v>0</v>
      </c>
      <c r="AC27" s="201">
        <v>18.059999999999999</v>
      </c>
      <c r="AD27" s="201">
        <v>0</v>
      </c>
      <c r="AE27" s="201">
        <v>0</v>
      </c>
      <c r="AF27" s="201">
        <v>0</v>
      </c>
      <c r="AG27" s="201">
        <v>-0.34</v>
      </c>
      <c r="AH27" s="201">
        <v>0</v>
      </c>
      <c r="AI27" s="201">
        <v>0</v>
      </c>
      <c r="AJ27" s="201">
        <v>0</v>
      </c>
      <c r="AK27" s="201">
        <v>-34</v>
      </c>
      <c r="AL27" s="201">
        <v>0</v>
      </c>
      <c r="AM27" s="201">
        <v>0</v>
      </c>
      <c r="AN27" s="201">
        <v>0</v>
      </c>
      <c r="AO27" s="201">
        <v>175.15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0.28000000000000003</v>
      </c>
      <c r="AV27" s="201">
        <v>0.19</v>
      </c>
      <c r="AW27" s="201">
        <v>0.32</v>
      </c>
      <c r="AX27" s="201">
        <v>0.11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21.82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46.66</v>
      </c>
      <c r="K28" s="201">
        <v>103.95</v>
      </c>
      <c r="L28" s="201">
        <v>10.95</v>
      </c>
      <c r="M28" s="201">
        <v>2.2400000000000002</v>
      </c>
      <c r="N28" s="201">
        <v>1.86</v>
      </c>
      <c r="O28" s="201">
        <v>2.6</v>
      </c>
      <c r="P28" s="201">
        <v>1.0900000000000001</v>
      </c>
      <c r="Q28" s="201">
        <v>0.35</v>
      </c>
      <c r="R28" s="201">
        <v>0.33</v>
      </c>
      <c r="S28" s="201">
        <v>0.42</v>
      </c>
      <c r="T28" s="201">
        <v>0</v>
      </c>
      <c r="U28" s="201">
        <v>2.16</v>
      </c>
      <c r="V28" s="201">
        <v>0.28000000000000003</v>
      </c>
      <c r="W28" s="201">
        <v>0.68</v>
      </c>
      <c r="X28" s="201">
        <v>2.2599999999999998</v>
      </c>
      <c r="Y28" s="201">
        <v>0</v>
      </c>
      <c r="Z28" s="201">
        <v>4.25</v>
      </c>
      <c r="AA28" s="201">
        <v>1.38</v>
      </c>
      <c r="AB28" s="201">
        <v>0</v>
      </c>
      <c r="AC28" s="201">
        <v>18.059999999999999</v>
      </c>
      <c r="AD28" s="201">
        <v>0</v>
      </c>
      <c r="AE28" s="201">
        <v>0</v>
      </c>
      <c r="AF28" s="201">
        <v>0</v>
      </c>
      <c r="AG28" s="201">
        <v>-0.34</v>
      </c>
      <c r="AH28" s="201">
        <v>0</v>
      </c>
      <c r="AI28" s="201">
        <v>0</v>
      </c>
      <c r="AJ28" s="201">
        <v>0</v>
      </c>
      <c r="AK28" s="201">
        <v>-34</v>
      </c>
      <c r="AL28" s="201">
        <v>0</v>
      </c>
      <c r="AM28" s="201">
        <v>0</v>
      </c>
      <c r="AN28" s="201">
        <v>0</v>
      </c>
      <c r="AO28" s="201">
        <v>175.15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0.28000000000000003</v>
      </c>
      <c r="AV28" s="201">
        <v>0.19</v>
      </c>
      <c r="AW28" s="201">
        <v>0.32</v>
      </c>
      <c r="AX28" s="201">
        <v>0.11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21.82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46.66</v>
      </c>
      <c r="K29" s="201">
        <v>132.91</v>
      </c>
      <c r="L29" s="201">
        <v>10.95</v>
      </c>
      <c r="M29" s="201">
        <v>2.2400000000000002</v>
      </c>
      <c r="N29" s="201">
        <v>1.86</v>
      </c>
      <c r="O29" s="201">
        <v>2.6</v>
      </c>
      <c r="P29" s="201">
        <v>1.0900000000000001</v>
      </c>
      <c r="Q29" s="201">
        <v>0.35</v>
      </c>
      <c r="R29" s="201">
        <v>0.34</v>
      </c>
      <c r="S29" s="201">
        <v>0.42</v>
      </c>
      <c r="T29" s="201">
        <v>0</v>
      </c>
      <c r="U29" s="201">
        <v>2.16</v>
      </c>
      <c r="V29" s="201">
        <v>0</v>
      </c>
      <c r="W29" s="201">
        <v>0.68</v>
      </c>
      <c r="X29" s="201">
        <v>2.2599999999999998</v>
      </c>
      <c r="Y29" s="201">
        <v>0</v>
      </c>
      <c r="Z29" s="201">
        <v>4.26</v>
      </c>
      <c r="AA29" s="201">
        <v>1.38</v>
      </c>
      <c r="AB29" s="201">
        <v>0</v>
      </c>
      <c r="AC29" s="201">
        <v>18.059999999999999</v>
      </c>
      <c r="AD29" s="201">
        <v>0</v>
      </c>
      <c r="AE29" s="201">
        <v>0</v>
      </c>
      <c r="AF29" s="201">
        <v>0</v>
      </c>
      <c r="AG29" s="201">
        <v>-0.34</v>
      </c>
      <c r="AH29" s="201">
        <v>0</v>
      </c>
      <c r="AI29" s="201">
        <v>0</v>
      </c>
      <c r="AJ29" s="201">
        <v>0</v>
      </c>
      <c r="AK29" s="201">
        <v>-34</v>
      </c>
      <c r="AL29" s="201">
        <v>0</v>
      </c>
      <c r="AM29" s="201">
        <v>0</v>
      </c>
      <c r="AN29" s="201">
        <v>0</v>
      </c>
      <c r="AO29" s="201">
        <v>175.15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0.28000000000000003</v>
      </c>
      <c r="AV29" s="201">
        <v>0.19</v>
      </c>
      <c r="AW29" s="201">
        <v>0.32</v>
      </c>
      <c r="AX29" s="201">
        <v>0.11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21.82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46.66</v>
      </c>
      <c r="K30" s="201">
        <v>126.15</v>
      </c>
      <c r="L30" s="201">
        <v>10.95</v>
      </c>
      <c r="M30" s="201">
        <v>2.2400000000000002</v>
      </c>
      <c r="N30" s="201">
        <v>1.86</v>
      </c>
      <c r="O30" s="201">
        <v>2.6</v>
      </c>
      <c r="P30" s="201">
        <v>1.0900000000000001</v>
      </c>
      <c r="Q30" s="201">
        <v>0.35</v>
      </c>
      <c r="R30" s="201">
        <v>0.34</v>
      </c>
      <c r="S30" s="201">
        <v>0.42</v>
      </c>
      <c r="T30" s="201">
        <v>0</v>
      </c>
      <c r="U30" s="201">
        <v>2.16</v>
      </c>
      <c r="V30" s="201">
        <v>0</v>
      </c>
      <c r="W30" s="201">
        <v>0.68</v>
      </c>
      <c r="X30" s="201">
        <v>2.2599999999999998</v>
      </c>
      <c r="Y30" s="201">
        <v>0</v>
      </c>
      <c r="Z30" s="201">
        <v>4.26</v>
      </c>
      <c r="AA30" s="201">
        <v>1.38</v>
      </c>
      <c r="AB30" s="201">
        <v>0</v>
      </c>
      <c r="AC30" s="201">
        <v>18.059999999999999</v>
      </c>
      <c r="AD30" s="201">
        <v>0</v>
      </c>
      <c r="AE30" s="201">
        <v>0</v>
      </c>
      <c r="AF30" s="201">
        <v>0</v>
      </c>
      <c r="AG30" s="201">
        <v>-0.34</v>
      </c>
      <c r="AH30" s="201">
        <v>0</v>
      </c>
      <c r="AI30" s="201">
        <v>0</v>
      </c>
      <c r="AJ30" s="201">
        <v>0</v>
      </c>
      <c r="AK30" s="201">
        <v>-34</v>
      </c>
      <c r="AL30" s="201">
        <v>0</v>
      </c>
      <c r="AM30" s="201">
        <v>0</v>
      </c>
      <c r="AN30" s="201">
        <v>0</v>
      </c>
      <c r="AO30" s="201">
        <v>175.15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0.28000000000000003</v>
      </c>
      <c r="AV30" s="201">
        <v>0.19</v>
      </c>
      <c r="AW30" s="201">
        <v>0.32</v>
      </c>
      <c r="AX30" s="201">
        <v>0.11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21.82</v>
      </c>
      <c r="E31" s="201">
        <v>0</v>
      </c>
      <c r="F31" s="201">
        <v>0</v>
      </c>
      <c r="G31" s="201">
        <v>36.409999999999997</v>
      </c>
      <c r="H31" s="201">
        <v>0</v>
      </c>
      <c r="I31" s="201">
        <v>0</v>
      </c>
      <c r="J31" s="201">
        <v>46.06</v>
      </c>
      <c r="K31" s="201">
        <v>174.42</v>
      </c>
      <c r="L31" s="201">
        <v>10.95</v>
      </c>
      <c r="M31" s="201">
        <v>2.2400000000000002</v>
      </c>
      <c r="N31" s="201">
        <v>1.86</v>
      </c>
      <c r="O31" s="201">
        <v>2.6</v>
      </c>
      <c r="P31" s="201">
        <v>1.0900000000000001</v>
      </c>
      <c r="Q31" s="201">
        <v>0.35</v>
      </c>
      <c r="R31" s="201">
        <v>0.34</v>
      </c>
      <c r="S31" s="201">
        <v>0.42</v>
      </c>
      <c r="T31" s="201">
        <v>0</v>
      </c>
      <c r="U31" s="201">
        <v>2.16</v>
      </c>
      <c r="V31" s="201">
        <v>0</v>
      </c>
      <c r="W31" s="201">
        <v>0.68</v>
      </c>
      <c r="X31" s="201">
        <v>2.2599999999999998</v>
      </c>
      <c r="Y31" s="201">
        <v>0</v>
      </c>
      <c r="Z31" s="201">
        <v>4.26</v>
      </c>
      <c r="AA31" s="201">
        <v>1.38</v>
      </c>
      <c r="AB31" s="201">
        <v>0</v>
      </c>
      <c r="AC31" s="201">
        <v>18.059999999999999</v>
      </c>
      <c r="AD31" s="201">
        <v>0</v>
      </c>
      <c r="AE31" s="201">
        <v>0</v>
      </c>
      <c r="AF31" s="201">
        <v>0</v>
      </c>
      <c r="AG31" s="201">
        <v>-0.34</v>
      </c>
      <c r="AH31" s="201">
        <v>0</v>
      </c>
      <c r="AI31" s="201">
        <v>0</v>
      </c>
      <c r="AJ31" s="201">
        <v>0</v>
      </c>
      <c r="AK31" s="201">
        <v>-34</v>
      </c>
      <c r="AL31" s="201">
        <v>0</v>
      </c>
      <c r="AM31" s="201">
        <v>0</v>
      </c>
      <c r="AN31" s="201">
        <v>0</v>
      </c>
      <c r="AO31" s="201">
        <v>175.15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0.28000000000000003</v>
      </c>
      <c r="AV31" s="201">
        <v>0.19</v>
      </c>
      <c r="AW31" s="201">
        <v>0.32</v>
      </c>
      <c r="AX31" s="201">
        <v>0.11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21.82</v>
      </c>
      <c r="E32" s="201">
        <v>0</v>
      </c>
      <c r="F32" s="201">
        <v>0</v>
      </c>
      <c r="G32" s="201">
        <v>36.409999999999997</v>
      </c>
      <c r="H32" s="201">
        <v>0</v>
      </c>
      <c r="I32" s="201">
        <v>0</v>
      </c>
      <c r="J32" s="201">
        <v>46.06</v>
      </c>
      <c r="K32" s="201">
        <v>222.68</v>
      </c>
      <c r="L32" s="201">
        <v>10.95</v>
      </c>
      <c r="M32" s="201">
        <v>2.2400000000000002</v>
      </c>
      <c r="N32" s="201">
        <v>1.86</v>
      </c>
      <c r="O32" s="201">
        <v>2.6</v>
      </c>
      <c r="P32" s="201">
        <v>1.0900000000000001</v>
      </c>
      <c r="Q32" s="201">
        <v>0.35</v>
      </c>
      <c r="R32" s="201">
        <v>0.34</v>
      </c>
      <c r="S32" s="201">
        <v>0.42</v>
      </c>
      <c r="T32" s="201">
        <v>0</v>
      </c>
      <c r="U32" s="201">
        <v>2.16</v>
      </c>
      <c r="V32" s="201">
        <v>0</v>
      </c>
      <c r="W32" s="201">
        <v>0.68</v>
      </c>
      <c r="X32" s="201">
        <v>2.2599999999999998</v>
      </c>
      <c r="Y32" s="201">
        <v>0</v>
      </c>
      <c r="Z32" s="201">
        <v>4.26</v>
      </c>
      <c r="AA32" s="201">
        <v>1.38</v>
      </c>
      <c r="AB32" s="201">
        <v>0</v>
      </c>
      <c r="AC32" s="201">
        <v>18.059999999999999</v>
      </c>
      <c r="AD32" s="201">
        <v>0</v>
      </c>
      <c r="AE32" s="201">
        <v>0</v>
      </c>
      <c r="AF32" s="201">
        <v>0</v>
      </c>
      <c r="AG32" s="201">
        <v>-0.34</v>
      </c>
      <c r="AH32" s="201">
        <v>0</v>
      </c>
      <c r="AI32" s="201">
        <v>0</v>
      </c>
      <c r="AJ32" s="201">
        <v>0</v>
      </c>
      <c r="AK32" s="201">
        <v>-34</v>
      </c>
      <c r="AL32" s="201">
        <v>0</v>
      </c>
      <c r="AM32" s="201">
        <v>0</v>
      </c>
      <c r="AN32" s="201">
        <v>0</v>
      </c>
      <c r="AO32" s="201">
        <v>175.15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0.28000000000000003</v>
      </c>
      <c r="AV32" s="201">
        <v>0.19</v>
      </c>
      <c r="AW32" s="201">
        <v>0.32</v>
      </c>
      <c r="AX32" s="201">
        <v>0.11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21.82</v>
      </c>
      <c r="E33" s="201">
        <v>0</v>
      </c>
      <c r="F33" s="201">
        <v>0</v>
      </c>
      <c r="G33" s="201">
        <v>36.409999999999997</v>
      </c>
      <c r="H33" s="201">
        <v>0</v>
      </c>
      <c r="I33" s="201">
        <v>0</v>
      </c>
      <c r="J33" s="201">
        <v>46.06</v>
      </c>
      <c r="K33" s="201">
        <v>236.58</v>
      </c>
      <c r="L33" s="201">
        <v>10.95</v>
      </c>
      <c r="M33" s="201">
        <v>2.2400000000000002</v>
      </c>
      <c r="N33" s="201">
        <v>1.86</v>
      </c>
      <c r="O33" s="201">
        <v>2.6</v>
      </c>
      <c r="P33" s="201">
        <v>1.0900000000000001</v>
      </c>
      <c r="Q33" s="201">
        <v>0.35</v>
      </c>
      <c r="R33" s="201">
        <v>0.34</v>
      </c>
      <c r="S33" s="201">
        <v>0.42</v>
      </c>
      <c r="T33" s="201">
        <v>0</v>
      </c>
      <c r="U33" s="201">
        <v>2.16</v>
      </c>
      <c r="V33" s="201">
        <v>0</v>
      </c>
      <c r="W33" s="201">
        <v>0.68</v>
      </c>
      <c r="X33" s="201">
        <v>2.2599999999999998</v>
      </c>
      <c r="Y33" s="201">
        <v>0</v>
      </c>
      <c r="Z33" s="201">
        <v>4.26</v>
      </c>
      <c r="AA33" s="201">
        <v>1.38</v>
      </c>
      <c r="AB33" s="201">
        <v>0</v>
      </c>
      <c r="AC33" s="201">
        <v>18.059999999999999</v>
      </c>
      <c r="AD33" s="201">
        <v>0</v>
      </c>
      <c r="AE33" s="201">
        <v>0</v>
      </c>
      <c r="AF33" s="201">
        <v>0</v>
      </c>
      <c r="AG33" s="201">
        <v>-0.34</v>
      </c>
      <c r="AH33" s="201">
        <v>0</v>
      </c>
      <c r="AI33" s="201">
        <v>0</v>
      </c>
      <c r="AJ33" s="201">
        <v>0</v>
      </c>
      <c r="AK33" s="201">
        <v>-34</v>
      </c>
      <c r="AL33" s="201">
        <v>0</v>
      </c>
      <c r="AM33" s="201">
        <v>0</v>
      </c>
      <c r="AN33" s="201">
        <v>0</v>
      </c>
      <c r="AO33" s="201">
        <v>175.15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0.28000000000000003</v>
      </c>
      <c r="AV33" s="201">
        <v>0.19</v>
      </c>
      <c r="AW33" s="201">
        <v>0.32</v>
      </c>
      <c r="AX33" s="201">
        <v>0.11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21.82</v>
      </c>
      <c r="E34" s="201">
        <v>0</v>
      </c>
      <c r="F34" s="201">
        <v>0</v>
      </c>
      <c r="G34" s="201">
        <v>36.409999999999997</v>
      </c>
      <c r="H34" s="201">
        <v>0</v>
      </c>
      <c r="I34" s="201">
        <v>0</v>
      </c>
      <c r="J34" s="201">
        <v>46.06</v>
      </c>
      <c r="K34" s="201">
        <v>236.58</v>
      </c>
      <c r="L34" s="201">
        <v>10.95</v>
      </c>
      <c r="M34" s="201">
        <v>2.2400000000000002</v>
      </c>
      <c r="N34" s="201">
        <v>1.86</v>
      </c>
      <c r="O34" s="201">
        <v>2.6</v>
      </c>
      <c r="P34" s="201">
        <v>1.0900000000000001</v>
      </c>
      <c r="Q34" s="201">
        <v>0.35</v>
      </c>
      <c r="R34" s="201">
        <v>0.34</v>
      </c>
      <c r="S34" s="201">
        <v>0.42</v>
      </c>
      <c r="T34" s="201">
        <v>0</v>
      </c>
      <c r="U34" s="201">
        <v>2.16</v>
      </c>
      <c r="V34" s="201">
        <v>0</v>
      </c>
      <c r="W34" s="201">
        <v>0.68</v>
      </c>
      <c r="X34" s="201">
        <v>2.2599999999999998</v>
      </c>
      <c r="Y34" s="201">
        <v>0</v>
      </c>
      <c r="Z34" s="201">
        <v>4.26</v>
      </c>
      <c r="AA34" s="201">
        <v>1.32</v>
      </c>
      <c r="AB34" s="201">
        <v>0</v>
      </c>
      <c r="AC34" s="201">
        <v>18.059999999999999</v>
      </c>
      <c r="AD34" s="201">
        <v>0</v>
      </c>
      <c r="AE34" s="201">
        <v>0</v>
      </c>
      <c r="AF34" s="201">
        <v>0</v>
      </c>
      <c r="AG34" s="201">
        <v>-0.34</v>
      </c>
      <c r="AH34" s="201">
        <v>0</v>
      </c>
      <c r="AI34" s="201">
        <v>0</v>
      </c>
      <c r="AJ34" s="201">
        <v>0</v>
      </c>
      <c r="AK34" s="201">
        <v>-34</v>
      </c>
      <c r="AL34" s="201">
        <v>0</v>
      </c>
      <c r="AM34" s="201">
        <v>0</v>
      </c>
      <c r="AN34" s="201">
        <v>0</v>
      </c>
      <c r="AO34" s="201">
        <v>175.15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0.28000000000000003</v>
      </c>
      <c r="AV34" s="201">
        <v>0.19</v>
      </c>
      <c r="AW34" s="201">
        <v>0.32</v>
      </c>
      <c r="AX34" s="201">
        <v>0.11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21.53</v>
      </c>
      <c r="E35" s="201">
        <v>0</v>
      </c>
      <c r="F35" s="201">
        <v>0</v>
      </c>
      <c r="G35" s="201">
        <v>36.409999999999997</v>
      </c>
      <c r="H35" s="201">
        <v>0</v>
      </c>
      <c r="I35" s="201">
        <v>0</v>
      </c>
      <c r="J35" s="201">
        <v>46.06</v>
      </c>
      <c r="K35" s="201">
        <v>236.93</v>
      </c>
      <c r="L35" s="201">
        <v>10.95</v>
      </c>
      <c r="M35" s="201">
        <v>2.2400000000000002</v>
      </c>
      <c r="N35" s="201">
        <v>1.86</v>
      </c>
      <c r="O35" s="201">
        <v>2.6</v>
      </c>
      <c r="P35" s="201">
        <v>1.0900000000000001</v>
      </c>
      <c r="Q35" s="201">
        <v>4.57</v>
      </c>
      <c r="R35" s="201">
        <v>4.66</v>
      </c>
      <c r="S35" s="201">
        <v>5.73</v>
      </c>
      <c r="T35" s="201">
        <v>0.05</v>
      </c>
      <c r="U35" s="201">
        <v>2.16</v>
      </c>
      <c r="V35" s="201">
        <v>0</v>
      </c>
      <c r="W35" s="201">
        <v>0.68</v>
      </c>
      <c r="X35" s="201">
        <v>2.2599999999999998</v>
      </c>
      <c r="Y35" s="201">
        <v>0</v>
      </c>
      <c r="Z35" s="201">
        <v>4.26</v>
      </c>
      <c r="AA35" s="201">
        <v>14.31</v>
      </c>
      <c r="AB35" s="201">
        <v>0</v>
      </c>
      <c r="AC35" s="201">
        <v>18.059999999999999</v>
      </c>
      <c r="AD35" s="201">
        <v>0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-34</v>
      </c>
      <c r="AL35" s="201">
        <v>0</v>
      </c>
      <c r="AM35" s="201">
        <v>0</v>
      </c>
      <c r="AN35" s="201">
        <v>0</v>
      </c>
      <c r="AO35" s="201">
        <v>175.15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0.28000000000000003</v>
      </c>
      <c r="AV35" s="201">
        <v>0.19</v>
      </c>
      <c r="AW35" s="201">
        <v>0.32</v>
      </c>
      <c r="AX35" s="201">
        <v>0.11</v>
      </c>
      <c r="AY35" s="201">
        <v>0.17</v>
      </c>
    </row>
    <row r="36" spans="1:51">
      <c r="A36" t="s">
        <v>78</v>
      </c>
      <c r="B36" s="201">
        <v>0</v>
      </c>
      <c r="C36" s="201">
        <v>0</v>
      </c>
      <c r="D36" s="201">
        <v>21.53</v>
      </c>
      <c r="E36" s="201">
        <v>0</v>
      </c>
      <c r="F36" s="201">
        <v>0</v>
      </c>
      <c r="G36" s="201">
        <v>36.409999999999997</v>
      </c>
      <c r="H36" s="201">
        <v>0</v>
      </c>
      <c r="I36" s="201">
        <v>0</v>
      </c>
      <c r="J36" s="201">
        <v>46.06</v>
      </c>
      <c r="K36" s="201">
        <v>236.93</v>
      </c>
      <c r="L36" s="201">
        <v>10.95</v>
      </c>
      <c r="M36" s="201">
        <v>2.2400000000000002</v>
      </c>
      <c r="N36" s="201">
        <v>1.86</v>
      </c>
      <c r="O36" s="201">
        <v>2.6</v>
      </c>
      <c r="P36" s="201">
        <v>1.0900000000000001</v>
      </c>
      <c r="Q36" s="201">
        <v>4.57</v>
      </c>
      <c r="R36" s="201">
        <v>4.66</v>
      </c>
      <c r="S36" s="201">
        <v>5.73</v>
      </c>
      <c r="T36" s="201">
        <v>0.05</v>
      </c>
      <c r="U36" s="201">
        <v>2.16</v>
      </c>
      <c r="V36" s="201">
        <v>0.46</v>
      </c>
      <c r="W36" s="201">
        <v>9.1199999999999992</v>
      </c>
      <c r="X36" s="201">
        <v>2.2599999999999998</v>
      </c>
      <c r="Y36" s="201">
        <v>0</v>
      </c>
      <c r="Z36" s="201">
        <v>64.72</v>
      </c>
      <c r="AA36" s="201">
        <v>14.31</v>
      </c>
      <c r="AB36" s="201">
        <v>0</v>
      </c>
      <c r="AC36" s="201">
        <v>18.059999999999999</v>
      </c>
      <c r="AD36" s="201">
        <v>0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-34</v>
      </c>
      <c r="AL36" s="201">
        <v>0</v>
      </c>
      <c r="AM36" s="201">
        <v>0</v>
      </c>
      <c r="AN36" s="201">
        <v>0</v>
      </c>
      <c r="AO36" s="201">
        <v>175.15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0.28000000000000003</v>
      </c>
      <c r="AV36" s="201">
        <v>0.19</v>
      </c>
      <c r="AW36" s="201">
        <v>0.32</v>
      </c>
      <c r="AX36" s="201">
        <v>0.11</v>
      </c>
      <c r="AY36" s="201">
        <v>0.17</v>
      </c>
    </row>
    <row r="37" spans="1:51">
      <c r="A37" t="s">
        <v>79</v>
      </c>
      <c r="B37" s="201">
        <v>0</v>
      </c>
      <c r="C37" s="201">
        <v>0</v>
      </c>
      <c r="D37" s="201">
        <v>21.53</v>
      </c>
      <c r="E37" s="201">
        <v>0</v>
      </c>
      <c r="F37" s="201">
        <v>0</v>
      </c>
      <c r="G37" s="201">
        <v>36.409999999999997</v>
      </c>
      <c r="H37" s="201">
        <v>0</v>
      </c>
      <c r="I37" s="201">
        <v>0</v>
      </c>
      <c r="J37" s="201">
        <v>46.06</v>
      </c>
      <c r="K37" s="201">
        <v>236.93</v>
      </c>
      <c r="L37" s="201">
        <v>11.09</v>
      </c>
      <c r="M37" s="201">
        <v>2.2400000000000002</v>
      </c>
      <c r="N37" s="201">
        <v>1.86</v>
      </c>
      <c r="O37" s="201">
        <v>2.6</v>
      </c>
      <c r="P37" s="201">
        <v>1.0900000000000001</v>
      </c>
      <c r="Q37" s="201">
        <v>4.57</v>
      </c>
      <c r="R37" s="201">
        <v>4.66</v>
      </c>
      <c r="S37" s="201">
        <v>5.73</v>
      </c>
      <c r="T37" s="201">
        <v>0.05</v>
      </c>
      <c r="U37" s="201">
        <v>2.16</v>
      </c>
      <c r="V37" s="201">
        <v>0.46</v>
      </c>
      <c r="W37" s="201">
        <v>9.1199999999999992</v>
      </c>
      <c r="X37" s="201">
        <v>29.71</v>
      </c>
      <c r="Y37" s="201">
        <v>0</v>
      </c>
      <c r="Z37" s="201">
        <v>63.76</v>
      </c>
      <c r="AA37" s="201">
        <v>14.31</v>
      </c>
      <c r="AB37" s="201">
        <v>0</v>
      </c>
      <c r="AC37" s="201">
        <v>18.059999999999999</v>
      </c>
      <c r="AD37" s="201">
        <v>0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-34</v>
      </c>
      <c r="AL37" s="201">
        <v>0</v>
      </c>
      <c r="AM37" s="201">
        <v>0</v>
      </c>
      <c r="AN37" s="201">
        <v>0</v>
      </c>
      <c r="AO37" s="201">
        <v>175.15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0.28000000000000003</v>
      </c>
      <c r="AV37" s="201">
        <v>0.19</v>
      </c>
      <c r="AW37" s="201">
        <v>0.32</v>
      </c>
      <c r="AX37" s="201">
        <v>0.11</v>
      </c>
      <c r="AY37" s="201">
        <v>0.17</v>
      </c>
    </row>
    <row r="38" spans="1:51">
      <c r="A38" t="s">
        <v>80</v>
      </c>
      <c r="B38" s="201">
        <v>0</v>
      </c>
      <c r="C38" s="201">
        <v>0</v>
      </c>
      <c r="D38" s="201">
        <v>21.53</v>
      </c>
      <c r="E38" s="201">
        <v>0</v>
      </c>
      <c r="F38" s="201">
        <v>0</v>
      </c>
      <c r="G38" s="201">
        <v>36.409999999999997</v>
      </c>
      <c r="H38" s="201">
        <v>0</v>
      </c>
      <c r="I38" s="201">
        <v>0</v>
      </c>
      <c r="J38" s="201">
        <v>46.06</v>
      </c>
      <c r="K38" s="201">
        <v>236.93</v>
      </c>
      <c r="L38" s="201">
        <v>11.09</v>
      </c>
      <c r="M38" s="201">
        <v>2.2400000000000002</v>
      </c>
      <c r="N38" s="201">
        <v>1.86</v>
      </c>
      <c r="O38" s="201">
        <v>2.6</v>
      </c>
      <c r="P38" s="201">
        <v>1.0900000000000001</v>
      </c>
      <c r="Q38" s="201">
        <v>4.57</v>
      </c>
      <c r="R38" s="201">
        <v>4.66</v>
      </c>
      <c r="S38" s="201">
        <v>5.73</v>
      </c>
      <c r="T38" s="201">
        <v>0.05</v>
      </c>
      <c r="U38" s="201">
        <v>2.16</v>
      </c>
      <c r="V38" s="201">
        <v>0.46</v>
      </c>
      <c r="W38" s="201">
        <v>8.64</v>
      </c>
      <c r="X38" s="201">
        <v>29.71</v>
      </c>
      <c r="Y38" s="201">
        <v>0</v>
      </c>
      <c r="Z38" s="201">
        <v>63.76</v>
      </c>
      <c r="AA38" s="201">
        <v>14.31</v>
      </c>
      <c r="AB38" s="201">
        <v>0</v>
      </c>
      <c r="AC38" s="201">
        <v>18.059999999999999</v>
      </c>
      <c r="AD38" s="201">
        <v>0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-34</v>
      </c>
      <c r="AL38" s="201">
        <v>0</v>
      </c>
      <c r="AM38" s="201">
        <v>0</v>
      </c>
      <c r="AN38" s="201">
        <v>0</v>
      </c>
      <c r="AO38" s="201">
        <v>175.15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0.28000000000000003</v>
      </c>
      <c r="AV38" s="201">
        <v>0.19</v>
      </c>
      <c r="AW38" s="201">
        <v>0.32</v>
      </c>
      <c r="AX38" s="201">
        <v>0.11</v>
      </c>
      <c r="AY38" s="201">
        <v>0.17</v>
      </c>
    </row>
    <row r="39" spans="1:51">
      <c r="A39" t="s">
        <v>81</v>
      </c>
      <c r="B39" s="201">
        <v>0</v>
      </c>
      <c r="C39" s="201">
        <v>0</v>
      </c>
      <c r="D39" s="201">
        <v>21.53</v>
      </c>
      <c r="E39" s="201">
        <v>0</v>
      </c>
      <c r="F39" s="201">
        <v>0</v>
      </c>
      <c r="G39" s="201">
        <v>35.81</v>
      </c>
      <c r="H39" s="201">
        <v>0</v>
      </c>
      <c r="I39" s="201">
        <v>0</v>
      </c>
      <c r="J39" s="201">
        <v>45.45</v>
      </c>
      <c r="K39" s="201">
        <v>236.93</v>
      </c>
      <c r="L39" s="201">
        <v>11.09</v>
      </c>
      <c r="M39" s="201">
        <v>2.2400000000000002</v>
      </c>
      <c r="N39" s="201">
        <v>1.86</v>
      </c>
      <c r="O39" s="201">
        <v>2.6</v>
      </c>
      <c r="P39" s="201">
        <v>1.0900000000000001</v>
      </c>
      <c r="Q39" s="201">
        <v>4.57</v>
      </c>
      <c r="R39" s="201">
        <v>4.66</v>
      </c>
      <c r="S39" s="201">
        <v>5.73</v>
      </c>
      <c r="T39" s="201">
        <v>0.05</v>
      </c>
      <c r="U39" s="201">
        <v>2.16</v>
      </c>
      <c r="V39" s="201">
        <v>0.46</v>
      </c>
      <c r="W39" s="201">
        <v>9.1199999999999992</v>
      </c>
      <c r="X39" s="201">
        <v>30.38</v>
      </c>
      <c r="Y39" s="201">
        <v>0</v>
      </c>
      <c r="Z39" s="201">
        <v>64.72</v>
      </c>
      <c r="AA39" s="201">
        <v>14.31</v>
      </c>
      <c r="AB39" s="201">
        <v>0</v>
      </c>
      <c r="AC39" s="201">
        <v>18.059999999999999</v>
      </c>
      <c r="AD39" s="201">
        <v>0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-34</v>
      </c>
      <c r="AL39" s="201">
        <v>0</v>
      </c>
      <c r="AM39" s="201">
        <v>0</v>
      </c>
      <c r="AN39" s="201">
        <v>0</v>
      </c>
      <c r="AO39" s="201">
        <v>168.93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0.28000000000000003</v>
      </c>
      <c r="AV39" s="201">
        <v>0.19</v>
      </c>
      <c r="AW39" s="201">
        <v>0.32</v>
      </c>
      <c r="AX39" s="201">
        <v>0.11</v>
      </c>
      <c r="AY39" s="201">
        <v>0.17</v>
      </c>
    </row>
    <row r="40" spans="1:51">
      <c r="A40" t="s">
        <v>82</v>
      </c>
      <c r="B40" s="201">
        <v>0</v>
      </c>
      <c r="C40" s="201">
        <v>0</v>
      </c>
      <c r="D40" s="201">
        <v>21.53</v>
      </c>
      <c r="E40" s="201">
        <v>0</v>
      </c>
      <c r="F40" s="201">
        <v>0</v>
      </c>
      <c r="G40" s="201">
        <v>35.81</v>
      </c>
      <c r="H40" s="201">
        <v>0</v>
      </c>
      <c r="I40" s="201">
        <v>0</v>
      </c>
      <c r="J40" s="201">
        <v>45.45</v>
      </c>
      <c r="K40" s="201">
        <v>236.93</v>
      </c>
      <c r="L40" s="201">
        <v>11.09</v>
      </c>
      <c r="M40" s="201">
        <v>2.2400000000000002</v>
      </c>
      <c r="N40" s="201">
        <v>1.86</v>
      </c>
      <c r="O40" s="201">
        <v>2.6</v>
      </c>
      <c r="P40" s="201">
        <v>1.0900000000000001</v>
      </c>
      <c r="Q40" s="201">
        <v>4.57</v>
      </c>
      <c r="R40" s="201">
        <v>4.66</v>
      </c>
      <c r="S40" s="201">
        <v>5.73</v>
      </c>
      <c r="T40" s="201">
        <v>0.05</v>
      </c>
      <c r="U40" s="201">
        <v>2.16</v>
      </c>
      <c r="V40" s="201">
        <v>0.46</v>
      </c>
      <c r="W40" s="201">
        <v>9.1199999999999992</v>
      </c>
      <c r="X40" s="201">
        <v>30.38</v>
      </c>
      <c r="Y40" s="201">
        <v>0</v>
      </c>
      <c r="Z40" s="201">
        <v>64.72</v>
      </c>
      <c r="AA40" s="201">
        <v>14.31</v>
      </c>
      <c r="AB40" s="201">
        <v>0</v>
      </c>
      <c r="AC40" s="201">
        <v>18.059999999999999</v>
      </c>
      <c r="AD40" s="201">
        <v>0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-34</v>
      </c>
      <c r="AL40" s="201">
        <v>0</v>
      </c>
      <c r="AM40" s="201">
        <v>0</v>
      </c>
      <c r="AN40" s="201">
        <v>0</v>
      </c>
      <c r="AO40" s="201">
        <v>168.93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0.28000000000000003</v>
      </c>
      <c r="AV40" s="201">
        <v>0.19</v>
      </c>
      <c r="AW40" s="201">
        <v>0.32</v>
      </c>
      <c r="AX40" s="201">
        <v>0.11</v>
      </c>
      <c r="AY40" s="201">
        <v>0.17</v>
      </c>
    </row>
    <row r="41" spans="1:51">
      <c r="A41" t="s">
        <v>83</v>
      </c>
      <c r="B41" s="201">
        <v>0</v>
      </c>
      <c r="C41" s="201">
        <v>0</v>
      </c>
      <c r="D41" s="201">
        <v>21.53</v>
      </c>
      <c r="E41" s="201">
        <v>0</v>
      </c>
      <c r="F41" s="201">
        <v>0</v>
      </c>
      <c r="G41" s="201">
        <v>35.81</v>
      </c>
      <c r="H41" s="201">
        <v>0</v>
      </c>
      <c r="I41" s="201">
        <v>0</v>
      </c>
      <c r="J41" s="201">
        <v>45.45</v>
      </c>
      <c r="K41" s="201">
        <v>242.44</v>
      </c>
      <c r="L41" s="201">
        <v>11.09</v>
      </c>
      <c r="M41" s="201">
        <v>2.2000000000000002</v>
      </c>
      <c r="N41" s="201">
        <v>1.83</v>
      </c>
      <c r="O41" s="201">
        <v>2.5499999999999998</v>
      </c>
      <c r="P41" s="201">
        <v>1.07</v>
      </c>
      <c r="Q41" s="201">
        <v>4.57</v>
      </c>
      <c r="R41" s="201">
        <v>4.66</v>
      </c>
      <c r="S41" s="201">
        <v>5.73</v>
      </c>
      <c r="T41" s="201">
        <v>7.0000000000000007E-2</v>
      </c>
      <c r="U41" s="201">
        <v>3.1</v>
      </c>
      <c r="V41" s="201">
        <v>0.36</v>
      </c>
      <c r="W41" s="201">
        <v>0.71</v>
      </c>
      <c r="X41" s="201">
        <v>2.2400000000000002</v>
      </c>
      <c r="Y41" s="201">
        <v>0</v>
      </c>
      <c r="Z41" s="201">
        <v>4.26</v>
      </c>
      <c r="AA41" s="201">
        <v>14.31</v>
      </c>
      <c r="AB41" s="201">
        <v>0</v>
      </c>
      <c r="AC41" s="201">
        <v>18.059999999999999</v>
      </c>
      <c r="AD41" s="201">
        <v>0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-34</v>
      </c>
      <c r="AL41" s="201">
        <v>0</v>
      </c>
      <c r="AM41" s="201">
        <v>0</v>
      </c>
      <c r="AN41" s="201">
        <v>0</v>
      </c>
      <c r="AO41" s="201">
        <v>168.93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0.28000000000000003</v>
      </c>
      <c r="AV41" s="201">
        <v>0.19</v>
      </c>
      <c r="AW41" s="201">
        <v>0.32</v>
      </c>
      <c r="AX41" s="201">
        <v>0.11</v>
      </c>
      <c r="AY41" s="201">
        <v>0.21</v>
      </c>
    </row>
    <row r="42" spans="1:51">
      <c r="A42" t="s">
        <v>84</v>
      </c>
      <c r="B42" s="201">
        <v>0</v>
      </c>
      <c r="C42" s="201">
        <v>0</v>
      </c>
      <c r="D42" s="201">
        <v>21.53</v>
      </c>
      <c r="E42" s="201">
        <v>0</v>
      </c>
      <c r="F42" s="201">
        <v>0</v>
      </c>
      <c r="G42" s="201">
        <v>35.81</v>
      </c>
      <c r="H42" s="201">
        <v>0</v>
      </c>
      <c r="I42" s="201">
        <v>0</v>
      </c>
      <c r="J42" s="201">
        <v>45.45</v>
      </c>
      <c r="K42" s="201">
        <v>248.27</v>
      </c>
      <c r="L42" s="201">
        <v>11.09</v>
      </c>
      <c r="M42" s="201">
        <v>2.15</v>
      </c>
      <c r="N42" s="201">
        <v>1.79</v>
      </c>
      <c r="O42" s="201">
        <v>2.5</v>
      </c>
      <c r="P42" s="201">
        <v>1.05</v>
      </c>
      <c r="Q42" s="201">
        <v>4.57</v>
      </c>
      <c r="R42" s="201">
        <v>4.66</v>
      </c>
      <c r="S42" s="201">
        <v>5.73</v>
      </c>
      <c r="T42" s="201">
        <v>0.1</v>
      </c>
      <c r="U42" s="201">
        <v>4.37</v>
      </c>
      <c r="V42" s="201">
        <v>0.46</v>
      </c>
      <c r="W42" s="201">
        <v>0.67</v>
      </c>
      <c r="X42" s="201">
        <v>2.21</v>
      </c>
      <c r="Y42" s="201">
        <v>0</v>
      </c>
      <c r="Z42" s="201">
        <v>4.26</v>
      </c>
      <c r="AA42" s="201">
        <v>14.31</v>
      </c>
      <c r="AB42" s="201">
        <v>0</v>
      </c>
      <c r="AC42" s="201">
        <v>18.059999999999999</v>
      </c>
      <c r="AD42" s="201">
        <v>0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-34</v>
      </c>
      <c r="AL42" s="201">
        <v>0</v>
      </c>
      <c r="AM42" s="201">
        <v>0</v>
      </c>
      <c r="AN42" s="201">
        <v>0</v>
      </c>
      <c r="AO42" s="201">
        <v>168.93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0.28000000000000003</v>
      </c>
      <c r="AV42" s="201">
        <v>0.19</v>
      </c>
      <c r="AW42" s="201">
        <v>0.32</v>
      </c>
      <c r="AX42" s="201">
        <v>0.11</v>
      </c>
      <c r="AY42" s="201">
        <v>0.26</v>
      </c>
    </row>
    <row r="43" spans="1:51">
      <c r="A43" t="s">
        <v>85</v>
      </c>
      <c r="B43" s="201">
        <v>0</v>
      </c>
      <c r="C43" s="201">
        <v>0</v>
      </c>
      <c r="D43" s="201">
        <v>21.53</v>
      </c>
      <c r="E43" s="201">
        <v>0</v>
      </c>
      <c r="F43" s="201">
        <v>0</v>
      </c>
      <c r="G43" s="201">
        <v>35.81</v>
      </c>
      <c r="H43" s="201">
        <v>0</v>
      </c>
      <c r="I43" s="201">
        <v>0</v>
      </c>
      <c r="J43" s="201">
        <v>45.45</v>
      </c>
      <c r="K43" s="201">
        <v>237.89</v>
      </c>
      <c r="L43" s="201">
        <v>11.09</v>
      </c>
      <c r="M43" s="201">
        <v>2.2400000000000002</v>
      </c>
      <c r="N43" s="201">
        <v>1.86</v>
      </c>
      <c r="O43" s="201">
        <v>2.6</v>
      </c>
      <c r="P43" s="201">
        <v>1.0900000000000001</v>
      </c>
      <c r="Q43" s="201">
        <v>0.34</v>
      </c>
      <c r="R43" s="201">
        <v>0.34</v>
      </c>
      <c r="S43" s="201">
        <v>0.42</v>
      </c>
      <c r="T43" s="201">
        <v>0</v>
      </c>
      <c r="U43" s="201">
        <v>2.31</v>
      </c>
      <c r="V43" s="201">
        <v>0.18</v>
      </c>
      <c r="W43" s="201">
        <v>0.68</v>
      </c>
      <c r="X43" s="201">
        <v>2.2599999999999998</v>
      </c>
      <c r="Y43" s="201">
        <v>0</v>
      </c>
      <c r="Z43" s="201">
        <v>4.26</v>
      </c>
      <c r="AA43" s="201">
        <v>1.06</v>
      </c>
      <c r="AB43" s="201">
        <v>0</v>
      </c>
      <c r="AC43" s="201">
        <v>18.059999999999999</v>
      </c>
      <c r="AD43" s="201">
        <v>0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-34</v>
      </c>
      <c r="AL43" s="201">
        <v>0</v>
      </c>
      <c r="AM43" s="201">
        <v>0</v>
      </c>
      <c r="AN43" s="201">
        <v>0</v>
      </c>
      <c r="AO43" s="201">
        <v>168.93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0.28000000000000003</v>
      </c>
      <c r="AV43" s="201">
        <v>0.19</v>
      </c>
      <c r="AW43" s="201">
        <v>0.15</v>
      </c>
      <c r="AX43" s="201">
        <v>0.11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21.53</v>
      </c>
      <c r="E44" s="201">
        <v>0</v>
      </c>
      <c r="F44" s="201">
        <v>0</v>
      </c>
      <c r="G44" s="201">
        <v>35.81</v>
      </c>
      <c r="H44" s="201">
        <v>0</v>
      </c>
      <c r="I44" s="201">
        <v>0</v>
      </c>
      <c r="J44" s="201">
        <v>45.45</v>
      </c>
      <c r="K44" s="201">
        <v>237.89</v>
      </c>
      <c r="L44" s="201">
        <v>11.09</v>
      </c>
      <c r="M44" s="201">
        <v>2.2400000000000002</v>
      </c>
      <c r="N44" s="201">
        <v>1.86</v>
      </c>
      <c r="O44" s="201">
        <v>2.6</v>
      </c>
      <c r="P44" s="201">
        <v>1.0900000000000001</v>
      </c>
      <c r="Q44" s="201">
        <v>0.34</v>
      </c>
      <c r="R44" s="201">
        <v>0.34</v>
      </c>
      <c r="S44" s="201">
        <v>0.42</v>
      </c>
      <c r="T44" s="201">
        <v>0</v>
      </c>
      <c r="U44" s="201">
        <v>2.16</v>
      </c>
      <c r="V44" s="201">
        <v>0.18</v>
      </c>
      <c r="W44" s="201">
        <v>0.68</v>
      </c>
      <c r="X44" s="201">
        <v>2.2599999999999998</v>
      </c>
      <c r="Y44" s="201">
        <v>0</v>
      </c>
      <c r="Z44" s="201">
        <v>4.26</v>
      </c>
      <c r="AA44" s="201">
        <v>1.17</v>
      </c>
      <c r="AB44" s="201">
        <v>0</v>
      </c>
      <c r="AC44" s="201">
        <v>18.059999999999999</v>
      </c>
      <c r="AD44" s="201">
        <v>0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-34</v>
      </c>
      <c r="AL44" s="201">
        <v>0</v>
      </c>
      <c r="AM44" s="201">
        <v>0</v>
      </c>
      <c r="AN44" s="201">
        <v>0</v>
      </c>
      <c r="AO44" s="201">
        <v>168.93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0.28000000000000003</v>
      </c>
      <c r="AV44" s="201">
        <v>0.19</v>
      </c>
      <c r="AW44" s="201">
        <v>0.15</v>
      </c>
      <c r="AX44" s="201">
        <v>0.11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21.53</v>
      </c>
      <c r="E45" s="201">
        <v>0</v>
      </c>
      <c r="F45" s="201">
        <v>0</v>
      </c>
      <c r="G45" s="201">
        <v>35.81</v>
      </c>
      <c r="H45" s="201">
        <v>0</v>
      </c>
      <c r="I45" s="201">
        <v>0</v>
      </c>
      <c r="J45" s="201">
        <v>45.45</v>
      </c>
      <c r="K45" s="201">
        <v>237.89</v>
      </c>
      <c r="L45" s="201">
        <v>11.09</v>
      </c>
      <c r="M45" s="201">
        <v>2.2400000000000002</v>
      </c>
      <c r="N45" s="201">
        <v>1.86</v>
      </c>
      <c r="O45" s="201">
        <v>2.6</v>
      </c>
      <c r="P45" s="201">
        <v>1.0900000000000001</v>
      </c>
      <c r="Q45" s="201">
        <v>0.34</v>
      </c>
      <c r="R45" s="201">
        <v>0.34</v>
      </c>
      <c r="S45" s="201">
        <v>0.42</v>
      </c>
      <c r="T45" s="201">
        <v>0</v>
      </c>
      <c r="U45" s="201">
        <v>2.16</v>
      </c>
      <c r="V45" s="201">
        <v>0.18</v>
      </c>
      <c r="W45" s="201">
        <v>0.68</v>
      </c>
      <c r="X45" s="201">
        <v>2.2599999999999998</v>
      </c>
      <c r="Y45" s="201">
        <v>0</v>
      </c>
      <c r="Z45" s="201">
        <v>4.26</v>
      </c>
      <c r="AA45" s="201">
        <v>1.17</v>
      </c>
      <c r="AB45" s="201">
        <v>0</v>
      </c>
      <c r="AC45" s="201">
        <v>18.059999999999999</v>
      </c>
      <c r="AD45" s="201">
        <v>0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-34</v>
      </c>
      <c r="AL45" s="201">
        <v>0</v>
      </c>
      <c r="AM45" s="201">
        <v>0</v>
      </c>
      <c r="AN45" s="201">
        <v>0</v>
      </c>
      <c r="AO45" s="201">
        <v>168.93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0.28000000000000003</v>
      </c>
      <c r="AV45" s="201">
        <v>0.19</v>
      </c>
      <c r="AW45" s="201">
        <v>0.15</v>
      </c>
      <c r="AX45" s="201">
        <v>0.11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21.53</v>
      </c>
      <c r="E46" s="201">
        <v>0</v>
      </c>
      <c r="F46" s="201">
        <v>0</v>
      </c>
      <c r="G46" s="201">
        <v>35.81</v>
      </c>
      <c r="H46" s="201">
        <v>0</v>
      </c>
      <c r="I46" s="201">
        <v>0</v>
      </c>
      <c r="J46" s="201">
        <v>45.45</v>
      </c>
      <c r="K46" s="201">
        <v>240.06</v>
      </c>
      <c r="L46" s="201">
        <v>11.2</v>
      </c>
      <c r="M46" s="201">
        <v>2.2400000000000002</v>
      </c>
      <c r="N46" s="201">
        <v>1.86</v>
      </c>
      <c r="O46" s="201">
        <v>2.6</v>
      </c>
      <c r="P46" s="201">
        <v>1.0900000000000001</v>
      </c>
      <c r="Q46" s="201">
        <v>0.34</v>
      </c>
      <c r="R46" s="201">
        <v>0.34</v>
      </c>
      <c r="S46" s="201">
        <v>0.42</v>
      </c>
      <c r="T46" s="201">
        <v>0</v>
      </c>
      <c r="U46" s="201">
        <v>2.16</v>
      </c>
      <c r="V46" s="201">
        <v>0.18</v>
      </c>
      <c r="W46" s="201">
        <v>0.68</v>
      </c>
      <c r="X46" s="201">
        <v>2.2599999999999998</v>
      </c>
      <c r="Y46" s="201">
        <v>0</v>
      </c>
      <c r="Z46" s="201">
        <v>4.26</v>
      </c>
      <c r="AA46" s="201">
        <v>1.17</v>
      </c>
      <c r="AB46" s="201">
        <v>0</v>
      </c>
      <c r="AC46" s="201">
        <v>18.059999999999999</v>
      </c>
      <c r="AD46" s="201">
        <v>0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-34</v>
      </c>
      <c r="AL46" s="201">
        <v>0</v>
      </c>
      <c r="AM46" s="201">
        <v>0</v>
      </c>
      <c r="AN46" s="201">
        <v>0</v>
      </c>
      <c r="AO46" s="201">
        <v>168.93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0.28000000000000003</v>
      </c>
      <c r="AV46" s="201">
        <v>0.19</v>
      </c>
      <c r="AW46" s="201">
        <v>0.15</v>
      </c>
      <c r="AX46" s="201">
        <v>0.11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21.53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44.84</v>
      </c>
      <c r="K47" s="201">
        <v>240.06</v>
      </c>
      <c r="L47" s="201">
        <v>11.2</v>
      </c>
      <c r="M47" s="201">
        <v>2.2400000000000002</v>
      </c>
      <c r="N47" s="201">
        <v>1.86</v>
      </c>
      <c r="O47" s="201">
        <v>2.6</v>
      </c>
      <c r="P47" s="201">
        <v>1.0900000000000001</v>
      </c>
      <c r="Q47" s="201">
        <v>0.34</v>
      </c>
      <c r="R47" s="201">
        <v>0.34</v>
      </c>
      <c r="S47" s="201">
        <v>0.42</v>
      </c>
      <c r="T47" s="201">
        <v>0</v>
      </c>
      <c r="U47" s="201">
        <v>2.16</v>
      </c>
      <c r="V47" s="201">
        <v>0.18</v>
      </c>
      <c r="W47" s="201">
        <v>0.68</v>
      </c>
      <c r="X47" s="201">
        <v>2.2599999999999998</v>
      </c>
      <c r="Y47" s="201">
        <v>0</v>
      </c>
      <c r="Z47" s="201">
        <v>4.26</v>
      </c>
      <c r="AA47" s="201">
        <v>1.37</v>
      </c>
      <c r="AB47" s="201">
        <v>0</v>
      </c>
      <c r="AC47" s="201">
        <v>18.059999999999999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-34</v>
      </c>
      <c r="AL47" s="201">
        <v>0</v>
      </c>
      <c r="AM47" s="201">
        <v>0</v>
      </c>
      <c r="AN47" s="201">
        <v>0</v>
      </c>
      <c r="AO47" s="201">
        <v>168.93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0.28000000000000003</v>
      </c>
      <c r="AV47" s="201">
        <v>0.19</v>
      </c>
      <c r="AW47" s="201">
        <v>0.18</v>
      </c>
      <c r="AX47" s="201">
        <v>0.11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21.53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44.84</v>
      </c>
      <c r="K48" s="201">
        <v>240.06</v>
      </c>
      <c r="L48" s="201">
        <v>11.2</v>
      </c>
      <c r="M48" s="201">
        <v>2.2400000000000002</v>
      </c>
      <c r="N48" s="201">
        <v>1.86</v>
      </c>
      <c r="O48" s="201">
        <v>2.6</v>
      </c>
      <c r="P48" s="201">
        <v>1.0900000000000001</v>
      </c>
      <c r="Q48" s="201">
        <v>0.34</v>
      </c>
      <c r="R48" s="201">
        <v>0.34</v>
      </c>
      <c r="S48" s="201">
        <v>0.42</v>
      </c>
      <c r="T48" s="201">
        <v>0</v>
      </c>
      <c r="U48" s="201">
        <v>2.16</v>
      </c>
      <c r="V48" s="201">
        <v>0.18</v>
      </c>
      <c r="W48" s="201">
        <v>0.68</v>
      </c>
      <c r="X48" s="201">
        <v>2.2599999999999998</v>
      </c>
      <c r="Y48" s="201">
        <v>0</v>
      </c>
      <c r="Z48" s="201">
        <v>4.26</v>
      </c>
      <c r="AA48" s="201">
        <v>1.37</v>
      </c>
      <c r="AB48" s="201">
        <v>0</v>
      </c>
      <c r="AC48" s="201">
        <v>18.059999999999999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-34</v>
      </c>
      <c r="AL48" s="201">
        <v>0</v>
      </c>
      <c r="AM48" s="201">
        <v>0</v>
      </c>
      <c r="AN48" s="201">
        <v>0</v>
      </c>
      <c r="AO48" s="201">
        <v>168.93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0.28000000000000003</v>
      </c>
      <c r="AV48" s="201">
        <v>0.19</v>
      </c>
      <c r="AW48" s="201">
        <v>0.18</v>
      </c>
      <c r="AX48" s="201">
        <v>0.11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21.53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44.84</v>
      </c>
      <c r="K49" s="201">
        <v>176.85</v>
      </c>
      <c r="L49" s="201">
        <v>11.2</v>
      </c>
      <c r="M49" s="201">
        <v>2.2400000000000002</v>
      </c>
      <c r="N49" s="201">
        <v>1.86</v>
      </c>
      <c r="O49" s="201">
        <v>2.6</v>
      </c>
      <c r="P49" s="201">
        <v>1.0900000000000001</v>
      </c>
      <c r="Q49" s="201">
        <v>0.34</v>
      </c>
      <c r="R49" s="201">
        <v>0.34</v>
      </c>
      <c r="S49" s="201">
        <v>0.42</v>
      </c>
      <c r="T49" s="201">
        <v>0</v>
      </c>
      <c r="U49" s="201">
        <v>2.16</v>
      </c>
      <c r="V49" s="201">
        <v>0.18</v>
      </c>
      <c r="W49" s="201">
        <v>0.68</v>
      </c>
      <c r="X49" s="201">
        <v>2.2599999999999998</v>
      </c>
      <c r="Y49" s="201">
        <v>0</v>
      </c>
      <c r="Z49" s="201">
        <v>4.26</v>
      </c>
      <c r="AA49" s="201">
        <v>1.37</v>
      </c>
      <c r="AB49" s="201">
        <v>0</v>
      </c>
      <c r="AC49" s="201">
        <v>18.059999999999999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-34</v>
      </c>
      <c r="AL49" s="201">
        <v>0</v>
      </c>
      <c r="AM49" s="201">
        <v>0</v>
      </c>
      <c r="AN49" s="201">
        <v>0</v>
      </c>
      <c r="AO49" s="201">
        <v>168.93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0.28000000000000003</v>
      </c>
      <c r="AV49" s="201">
        <v>0.19</v>
      </c>
      <c r="AW49" s="201">
        <v>0.18</v>
      </c>
      <c r="AX49" s="201">
        <v>0.11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21.53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44.84</v>
      </c>
      <c r="K50" s="201">
        <v>126.15</v>
      </c>
      <c r="L50" s="201">
        <v>11.2</v>
      </c>
      <c r="M50" s="201">
        <v>2.2400000000000002</v>
      </c>
      <c r="N50" s="201">
        <v>1.86</v>
      </c>
      <c r="O50" s="201">
        <v>2.6</v>
      </c>
      <c r="P50" s="201">
        <v>1.0900000000000001</v>
      </c>
      <c r="Q50" s="201">
        <v>0.34</v>
      </c>
      <c r="R50" s="201">
        <v>0.34</v>
      </c>
      <c r="S50" s="201">
        <v>0.42</v>
      </c>
      <c r="T50" s="201">
        <v>0</v>
      </c>
      <c r="U50" s="201">
        <v>2.16</v>
      </c>
      <c r="V50" s="201">
        <v>0.18</v>
      </c>
      <c r="W50" s="201">
        <v>0.68</v>
      </c>
      <c r="X50" s="201">
        <v>2.2599999999999998</v>
      </c>
      <c r="Y50" s="201">
        <v>0</v>
      </c>
      <c r="Z50" s="201">
        <v>4.26</v>
      </c>
      <c r="AA50" s="201">
        <v>1.37</v>
      </c>
      <c r="AB50" s="201">
        <v>0</v>
      </c>
      <c r="AC50" s="201">
        <v>18.059999999999999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-34</v>
      </c>
      <c r="AL50" s="201">
        <v>0</v>
      </c>
      <c r="AM50" s="201">
        <v>0</v>
      </c>
      <c r="AN50" s="201">
        <v>0</v>
      </c>
      <c r="AO50" s="201">
        <v>168.93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0.28000000000000003</v>
      </c>
      <c r="AV50" s="201">
        <v>0.19</v>
      </c>
      <c r="AW50" s="201">
        <v>0.18</v>
      </c>
      <c r="AX50" s="201">
        <v>0.11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21.24</v>
      </c>
      <c r="E51" s="201">
        <v>0</v>
      </c>
      <c r="F51" s="201">
        <v>0</v>
      </c>
      <c r="G51" s="201">
        <v>35.21</v>
      </c>
      <c r="H51" s="201">
        <v>0</v>
      </c>
      <c r="I51" s="201">
        <v>0</v>
      </c>
      <c r="J51" s="201">
        <v>44.84</v>
      </c>
      <c r="K51" s="201">
        <v>77.89</v>
      </c>
      <c r="L51" s="201">
        <v>11.2</v>
      </c>
      <c r="M51" s="201">
        <v>2.2400000000000002</v>
      </c>
      <c r="N51" s="201">
        <v>1.86</v>
      </c>
      <c r="O51" s="201">
        <v>2.6</v>
      </c>
      <c r="P51" s="201">
        <v>1.0900000000000001</v>
      </c>
      <c r="Q51" s="201">
        <v>0.34</v>
      </c>
      <c r="R51" s="201">
        <v>3.51</v>
      </c>
      <c r="S51" s="201">
        <v>0.42</v>
      </c>
      <c r="T51" s="201">
        <v>0</v>
      </c>
      <c r="U51" s="201">
        <v>2.16</v>
      </c>
      <c r="V51" s="201">
        <v>0.18</v>
      </c>
      <c r="W51" s="201">
        <v>0.68</v>
      </c>
      <c r="X51" s="201">
        <v>2.2599999999999998</v>
      </c>
      <c r="Y51" s="201">
        <v>0</v>
      </c>
      <c r="Z51" s="201">
        <v>4.26</v>
      </c>
      <c r="AA51" s="201">
        <v>1.37</v>
      </c>
      <c r="AB51" s="201">
        <v>0</v>
      </c>
      <c r="AC51" s="201">
        <v>18.059999999999999</v>
      </c>
      <c r="AD51" s="201">
        <v>0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-34</v>
      </c>
      <c r="AL51" s="201">
        <v>0</v>
      </c>
      <c r="AM51" s="201">
        <v>0</v>
      </c>
      <c r="AN51" s="201">
        <v>0</v>
      </c>
      <c r="AO51" s="201">
        <v>162.69999999999999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0.28000000000000003</v>
      </c>
      <c r="AV51" s="201">
        <v>0.19</v>
      </c>
      <c r="AW51" s="201">
        <v>0.18</v>
      </c>
      <c r="AX51" s="201">
        <v>0.11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21.24</v>
      </c>
      <c r="E52" s="201">
        <v>0</v>
      </c>
      <c r="F52" s="201">
        <v>0</v>
      </c>
      <c r="G52" s="201">
        <v>35.21</v>
      </c>
      <c r="H52" s="201">
        <v>0</v>
      </c>
      <c r="I52" s="201">
        <v>0</v>
      </c>
      <c r="J52" s="201">
        <v>44.84</v>
      </c>
      <c r="K52" s="201">
        <v>17.78</v>
      </c>
      <c r="L52" s="201">
        <v>0.63</v>
      </c>
      <c r="M52" s="201">
        <v>2.2400000000000002</v>
      </c>
      <c r="N52" s="201">
        <v>1.86</v>
      </c>
      <c r="O52" s="201">
        <v>2.6</v>
      </c>
      <c r="P52" s="201">
        <v>1.0900000000000001</v>
      </c>
      <c r="Q52" s="201">
        <v>0.34</v>
      </c>
      <c r="R52" s="201">
        <v>3.51</v>
      </c>
      <c r="S52" s="201">
        <v>0.42</v>
      </c>
      <c r="T52" s="201">
        <v>0</v>
      </c>
      <c r="U52" s="201">
        <v>2.16</v>
      </c>
      <c r="V52" s="201">
        <v>0.18</v>
      </c>
      <c r="W52" s="201">
        <v>0.68</v>
      </c>
      <c r="X52" s="201">
        <v>2.2599999999999998</v>
      </c>
      <c r="Y52" s="201">
        <v>0</v>
      </c>
      <c r="Z52" s="201">
        <v>4.26</v>
      </c>
      <c r="AA52" s="201">
        <v>1.37</v>
      </c>
      <c r="AB52" s="201">
        <v>0</v>
      </c>
      <c r="AC52" s="201">
        <v>18.059999999999999</v>
      </c>
      <c r="AD52" s="201">
        <v>0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-34</v>
      </c>
      <c r="AL52" s="201">
        <v>0</v>
      </c>
      <c r="AM52" s="201">
        <v>0</v>
      </c>
      <c r="AN52" s="201">
        <v>0</v>
      </c>
      <c r="AO52" s="201">
        <v>162.69999999999999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0.28000000000000003</v>
      </c>
      <c r="AV52" s="201">
        <v>0.19</v>
      </c>
      <c r="AW52" s="201">
        <v>0.18</v>
      </c>
      <c r="AX52" s="201">
        <v>0.11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21.24</v>
      </c>
      <c r="E53" s="201">
        <v>0</v>
      </c>
      <c r="F53" s="201">
        <v>0</v>
      </c>
      <c r="G53" s="201">
        <v>35.21</v>
      </c>
      <c r="H53" s="201">
        <v>0</v>
      </c>
      <c r="I53" s="201">
        <v>0</v>
      </c>
      <c r="J53" s="201">
        <v>44.84</v>
      </c>
      <c r="K53" s="201">
        <v>17.78</v>
      </c>
      <c r="L53" s="201">
        <v>0.63</v>
      </c>
      <c r="M53" s="201">
        <v>2.2400000000000002</v>
      </c>
      <c r="N53" s="201">
        <v>1.86</v>
      </c>
      <c r="O53" s="201">
        <v>2.6</v>
      </c>
      <c r="P53" s="201">
        <v>1.0900000000000001</v>
      </c>
      <c r="Q53" s="201">
        <v>0.34</v>
      </c>
      <c r="R53" s="201">
        <v>5.08</v>
      </c>
      <c r="S53" s="201">
        <v>0.42</v>
      </c>
      <c r="T53" s="201">
        <v>0</v>
      </c>
      <c r="U53" s="201">
        <v>2.16</v>
      </c>
      <c r="V53" s="201">
        <v>0.18</v>
      </c>
      <c r="W53" s="201">
        <v>0.68</v>
      </c>
      <c r="X53" s="201">
        <v>2.2599999999999998</v>
      </c>
      <c r="Y53" s="201">
        <v>0</v>
      </c>
      <c r="Z53" s="201">
        <v>4.26</v>
      </c>
      <c r="AA53" s="201">
        <v>1.37</v>
      </c>
      <c r="AB53" s="201">
        <v>0</v>
      </c>
      <c r="AC53" s="201">
        <v>18.059999999999999</v>
      </c>
      <c r="AD53" s="201">
        <v>0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-34</v>
      </c>
      <c r="AL53" s="201">
        <v>0</v>
      </c>
      <c r="AM53" s="201">
        <v>0</v>
      </c>
      <c r="AN53" s="201">
        <v>0</v>
      </c>
      <c r="AO53" s="201">
        <v>162.69999999999999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0.28000000000000003</v>
      </c>
      <c r="AV53" s="201">
        <v>0.19</v>
      </c>
      <c r="AW53" s="201">
        <v>0.18</v>
      </c>
      <c r="AX53" s="201">
        <v>0.11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21.24</v>
      </c>
      <c r="E54" s="201">
        <v>0</v>
      </c>
      <c r="F54" s="201">
        <v>0</v>
      </c>
      <c r="G54" s="201">
        <v>35.21</v>
      </c>
      <c r="H54" s="201">
        <v>0</v>
      </c>
      <c r="I54" s="201">
        <v>0</v>
      </c>
      <c r="J54" s="201">
        <v>44.84</v>
      </c>
      <c r="K54" s="201">
        <v>17.78</v>
      </c>
      <c r="L54" s="201">
        <v>0.63</v>
      </c>
      <c r="M54" s="201">
        <v>2.2400000000000002</v>
      </c>
      <c r="N54" s="201">
        <v>1.86</v>
      </c>
      <c r="O54" s="201">
        <v>2.6</v>
      </c>
      <c r="P54" s="201">
        <v>1.0900000000000001</v>
      </c>
      <c r="Q54" s="201">
        <v>0.34</v>
      </c>
      <c r="R54" s="201">
        <v>5.08</v>
      </c>
      <c r="S54" s="201">
        <v>0.42</v>
      </c>
      <c r="T54" s="201">
        <v>0</v>
      </c>
      <c r="U54" s="201">
        <v>2.16</v>
      </c>
      <c r="V54" s="201">
        <v>0.18</v>
      </c>
      <c r="W54" s="201">
        <v>0.68</v>
      </c>
      <c r="X54" s="201">
        <v>2.2599999999999998</v>
      </c>
      <c r="Y54" s="201">
        <v>0</v>
      </c>
      <c r="Z54" s="201">
        <v>4.26</v>
      </c>
      <c r="AA54" s="201">
        <v>1.37</v>
      </c>
      <c r="AB54" s="201">
        <v>0</v>
      </c>
      <c r="AC54" s="201">
        <v>18.059999999999999</v>
      </c>
      <c r="AD54" s="201">
        <v>0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-34</v>
      </c>
      <c r="AL54" s="201">
        <v>0</v>
      </c>
      <c r="AM54" s="201">
        <v>0</v>
      </c>
      <c r="AN54" s="201">
        <v>0</v>
      </c>
      <c r="AO54" s="201">
        <v>162.69999999999999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0.28000000000000003</v>
      </c>
      <c r="AV54" s="201">
        <v>0.19</v>
      </c>
      <c r="AW54" s="201">
        <v>0.18</v>
      </c>
      <c r="AX54" s="201">
        <v>0.11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21.24</v>
      </c>
      <c r="E55" s="201">
        <v>0</v>
      </c>
      <c r="F55" s="201">
        <v>0</v>
      </c>
      <c r="G55" s="201">
        <v>35.21</v>
      </c>
      <c r="H55" s="201">
        <v>0</v>
      </c>
      <c r="I55" s="201">
        <v>0</v>
      </c>
      <c r="J55" s="201">
        <v>44.84</v>
      </c>
      <c r="K55" s="201">
        <v>77.89</v>
      </c>
      <c r="L55" s="201">
        <v>11.33</v>
      </c>
      <c r="M55" s="201">
        <v>2.2400000000000002</v>
      </c>
      <c r="N55" s="201">
        <v>1.86</v>
      </c>
      <c r="O55" s="201">
        <v>2.6</v>
      </c>
      <c r="P55" s="201">
        <v>1.0900000000000001</v>
      </c>
      <c r="Q55" s="201">
        <v>0.34</v>
      </c>
      <c r="R55" s="201">
        <v>6.65</v>
      </c>
      <c r="S55" s="201">
        <v>0.42</v>
      </c>
      <c r="T55" s="201">
        <v>0</v>
      </c>
      <c r="U55" s="201">
        <v>2.16</v>
      </c>
      <c r="V55" s="201">
        <v>0.18</v>
      </c>
      <c r="W55" s="201">
        <v>0.68</v>
      </c>
      <c r="X55" s="201">
        <v>2.2599999999999998</v>
      </c>
      <c r="Y55" s="201">
        <v>0</v>
      </c>
      <c r="Z55" s="201">
        <v>4.26</v>
      </c>
      <c r="AA55" s="201">
        <v>1.37</v>
      </c>
      <c r="AB55" s="201">
        <v>0</v>
      </c>
      <c r="AC55" s="201">
        <v>18.059999999999999</v>
      </c>
      <c r="AD55" s="201">
        <v>0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-34</v>
      </c>
      <c r="AL55" s="201">
        <v>0</v>
      </c>
      <c r="AM55" s="201">
        <v>0</v>
      </c>
      <c r="AN55" s="201">
        <v>0</v>
      </c>
      <c r="AO55" s="201">
        <v>162.69999999999999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0.28000000000000003</v>
      </c>
      <c r="AV55" s="201">
        <v>0.19</v>
      </c>
      <c r="AW55" s="201">
        <v>0.18</v>
      </c>
      <c r="AX55" s="201">
        <v>0.11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21.24</v>
      </c>
      <c r="E56" s="201">
        <v>0</v>
      </c>
      <c r="F56" s="201">
        <v>0</v>
      </c>
      <c r="G56" s="201">
        <v>35.21</v>
      </c>
      <c r="H56" s="201">
        <v>0</v>
      </c>
      <c r="I56" s="201">
        <v>0</v>
      </c>
      <c r="J56" s="201">
        <v>44.84</v>
      </c>
      <c r="K56" s="201">
        <v>77.89</v>
      </c>
      <c r="L56" s="201">
        <v>11.33</v>
      </c>
      <c r="M56" s="201">
        <v>2.2400000000000002</v>
      </c>
      <c r="N56" s="201">
        <v>1.86</v>
      </c>
      <c r="O56" s="201">
        <v>2.6</v>
      </c>
      <c r="P56" s="201">
        <v>1.0900000000000001</v>
      </c>
      <c r="Q56" s="201">
        <v>0.34</v>
      </c>
      <c r="R56" s="201">
        <v>6.65</v>
      </c>
      <c r="S56" s="201">
        <v>0.42</v>
      </c>
      <c r="T56" s="201">
        <v>0</v>
      </c>
      <c r="U56" s="201">
        <v>2.16</v>
      </c>
      <c r="V56" s="201">
        <v>0.18</v>
      </c>
      <c r="W56" s="201">
        <v>0.68</v>
      </c>
      <c r="X56" s="201">
        <v>2.2599999999999998</v>
      </c>
      <c r="Y56" s="201">
        <v>0</v>
      </c>
      <c r="Z56" s="201">
        <v>4.26</v>
      </c>
      <c r="AA56" s="201">
        <v>1.37</v>
      </c>
      <c r="AB56" s="201">
        <v>0</v>
      </c>
      <c r="AC56" s="201">
        <v>18.059999999999999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-34</v>
      </c>
      <c r="AL56" s="201">
        <v>0</v>
      </c>
      <c r="AM56" s="201">
        <v>0</v>
      </c>
      <c r="AN56" s="201">
        <v>0</v>
      </c>
      <c r="AO56" s="201">
        <v>162.69999999999999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0.28000000000000003</v>
      </c>
      <c r="AV56" s="201">
        <v>0.19</v>
      </c>
      <c r="AW56" s="201">
        <v>0.18</v>
      </c>
      <c r="AX56" s="201">
        <v>0.11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21.24</v>
      </c>
      <c r="E57" s="201">
        <v>0</v>
      </c>
      <c r="F57" s="201">
        <v>0</v>
      </c>
      <c r="G57" s="201">
        <v>35.21</v>
      </c>
      <c r="H57" s="201">
        <v>0</v>
      </c>
      <c r="I57" s="201">
        <v>0</v>
      </c>
      <c r="J57" s="201">
        <v>44.84</v>
      </c>
      <c r="K57" s="201">
        <v>17.78</v>
      </c>
      <c r="L57" s="201">
        <v>0.63</v>
      </c>
      <c r="M57" s="201">
        <v>2.2400000000000002</v>
      </c>
      <c r="N57" s="201">
        <v>1.86</v>
      </c>
      <c r="O57" s="201">
        <v>2.6</v>
      </c>
      <c r="P57" s="201">
        <v>1.0900000000000001</v>
      </c>
      <c r="Q57" s="201">
        <v>0.35</v>
      </c>
      <c r="R57" s="201">
        <v>8.2100000000000009</v>
      </c>
      <c r="S57" s="201">
        <v>0.42</v>
      </c>
      <c r="T57" s="201">
        <v>0</v>
      </c>
      <c r="U57" s="201">
        <v>2.16</v>
      </c>
      <c r="V57" s="201">
        <v>0.18</v>
      </c>
      <c r="W57" s="201">
        <v>0.68</v>
      </c>
      <c r="X57" s="201">
        <v>2.2599999999999998</v>
      </c>
      <c r="Y57" s="201">
        <v>0</v>
      </c>
      <c r="Z57" s="201">
        <v>4.26</v>
      </c>
      <c r="AA57" s="201">
        <v>1.37</v>
      </c>
      <c r="AB57" s="201">
        <v>0</v>
      </c>
      <c r="AC57" s="201">
        <v>18.059999999999999</v>
      </c>
      <c r="AD57" s="201">
        <v>0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-34</v>
      </c>
      <c r="AL57" s="201">
        <v>0</v>
      </c>
      <c r="AM57" s="201">
        <v>0</v>
      </c>
      <c r="AN57" s="201">
        <v>0</v>
      </c>
      <c r="AO57" s="201">
        <v>162.69999999999999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0.28000000000000003</v>
      </c>
      <c r="AV57" s="201">
        <v>0.19</v>
      </c>
      <c r="AW57" s="201">
        <v>0.18</v>
      </c>
      <c r="AX57" s="201">
        <v>0.11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21.24</v>
      </c>
      <c r="E58" s="201">
        <v>0</v>
      </c>
      <c r="F58" s="201">
        <v>0</v>
      </c>
      <c r="G58" s="201">
        <v>35.21</v>
      </c>
      <c r="H58" s="201">
        <v>0</v>
      </c>
      <c r="I58" s="201">
        <v>0</v>
      </c>
      <c r="J58" s="201">
        <v>44.84</v>
      </c>
      <c r="K58" s="201">
        <v>17.78</v>
      </c>
      <c r="L58" s="201">
        <v>0.63</v>
      </c>
      <c r="M58" s="201">
        <v>2.2400000000000002</v>
      </c>
      <c r="N58" s="201">
        <v>1.86</v>
      </c>
      <c r="O58" s="201">
        <v>2.6</v>
      </c>
      <c r="P58" s="201">
        <v>1.0900000000000001</v>
      </c>
      <c r="Q58" s="201">
        <v>0.35</v>
      </c>
      <c r="R58" s="201">
        <v>8.2100000000000009</v>
      </c>
      <c r="S58" s="201">
        <v>0.42</v>
      </c>
      <c r="T58" s="201">
        <v>0</v>
      </c>
      <c r="U58" s="201">
        <v>2.16</v>
      </c>
      <c r="V58" s="201">
        <v>0.18</v>
      </c>
      <c r="W58" s="201">
        <v>0.68</v>
      </c>
      <c r="X58" s="201">
        <v>2.2599999999999998</v>
      </c>
      <c r="Y58" s="201">
        <v>0</v>
      </c>
      <c r="Z58" s="201">
        <v>4.26</v>
      </c>
      <c r="AA58" s="201">
        <v>1.37</v>
      </c>
      <c r="AB58" s="201">
        <v>0</v>
      </c>
      <c r="AC58" s="201">
        <v>18.059999999999999</v>
      </c>
      <c r="AD58" s="201">
        <v>0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-34</v>
      </c>
      <c r="AL58" s="201">
        <v>0</v>
      </c>
      <c r="AM58" s="201">
        <v>0</v>
      </c>
      <c r="AN58" s="201">
        <v>0</v>
      </c>
      <c r="AO58" s="201">
        <v>162.69999999999999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0.28000000000000003</v>
      </c>
      <c r="AV58" s="201">
        <v>0.19</v>
      </c>
      <c r="AW58" s="201">
        <v>0.18</v>
      </c>
      <c r="AX58" s="201">
        <v>0.11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21.24</v>
      </c>
      <c r="E59" s="201">
        <v>0</v>
      </c>
      <c r="F59" s="201">
        <v>0</v>
      </c>
      <c r="G59" s="201">
        <v>35.21</v>
      </c>
      <c r="H59" s="201">
        <v>0</v>
      </c>
      <c r="I59" s="201">
        <v>0</v>
      </c>
      <c r="J59" s="201">
        <v>44.24</v>
      </c>
      <c r="K59" s="201">
        <v>17.78</v>
      </c>
      <c r="L59" s="201">
        <v>0.63</v>
      </c>
      <c r="M59" s="201">
        <v>2.2400000000000002</v>
      </c>
      <c r="N59" s="201">
        <v>1.86</v>
      </c>
      <c r="O59" s="201">
        <v>2.6</v>
      </c>
      <c r="P59" s="201">
        <v>1.0900000000000001</v>
      </c>
      <c r="Q59" s="201">
        <v>0.35</v>
      </c>
      <c r="R59" s="201">
        <v>9.8000000000000007</v>
      </c>
      <c r="S59" s="201">
        <v>0.42</v>
      </c>
      <c r="T59" s="201">
        <v>0</v>
      </c>
      <c r="U59" s="201">
        <v>2.16</v>
      </c>
      <c r="V59" s="201">
        <v>0.17</v>
      </c>
      <c r="W59" s="201">
        <v>0.68</v>
      </c>
      <c r="X59" s="201">
        <v>2.2599999999999998</v>
      </c>
      <c r="Y59" s="201">
        <v>0</v>
      </c>
      <c r="Z59" s="201">
        <v>4.26</v>
      </c>
      <c r="AA59" s="201">
        <v>1.37</v>
      </c>
      <c r="AB59" s="201">
        <v>0</v>
      </c>
      <c r="AC59" s="201">
        <v>18.059999999999999</v>
      </c>
      <c r="AD59" s="201">
        <v>0</v>
      </c>
      <c r="AE59" s="201">
        <v>0</v>
      </c>
      <c r="AF59" s="201">
        <v>0</v>
      </c>
      <c r="AG59" s="201">
        <v>-0.34</v>
      </c>
      <c r="AH59" s="201">
        <v>0</v>
      </c>
      <c r="AI59" s="201">
        <v>0</v>
      </c>
      <c r="AJ59" s="201">
        <v>0</v>
      </c>
      <c r="AK59" s="201">
        <v>-34</v>
      </c>
      <c r="AL59" s="201">
        <v>0</v>
      </c>
      <c r="AM59" s="201">
        <v>0</v>
      </c>
      <c r="AN59" s="201">
        <v>0</v>
      </c>
      <c r="AO59" s="201">
        <v>162.69999999999999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0.28000000000000003</v>
      </c>
      <c r="AV59" s="201">
        <v>0.19</v>
      </c>
      <c r="AW59" s="201">
        <v>0.18</v>
      </c>
      <c r="AX59" s="201">
        <v>0.11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21.24</v>
      </c>
      <c r="E60" s="201">
        <v>0</v>
      </c>
      <c r="F60" s="201">
        <v>0</v>
      </c>
      <c r="G60" s="201">
        <v>35.21</v>
      </c>
      <c r="H60" s="201">
        <v>0</v>
      </c>
      <c r="I60" s="201">
        <v>0</v>
      </c>
      <c r="J60" s="201">
        <v>44.24</v>
      </c>
      <c r="K60" s="201">
        <v>17.78</v>
      </c>
      <c r="L60" s="201">
        <v>0.63</v>
      </c>
      <c r="M60" s="201">
        <v>2.2400000000000002</v>
      </c>
      <c r="N60" s="201">
        <v>1.86</v>
      </c>
      <c r="O60" s="201">
        <v>2.6</v>
      </c>
      <c r="P60" s="201">
        <v>1.0900000000000001</v>
      </c>
      <c r="Q60" s="201">
        <v>0.35</v>
      </c>
      <c r="R60" s="201">
        <v>9.8000000000000007</v>
      </c>
      <c r="S60" s="201">
        <v>0.42</v>
      </c>
      <c r="T60" s="201">
        <v>0</v>
      </c>
      <c r="U60" s="201">
        <v>2.16</v>
      </c>
      <c r="V60" s="201">
        <v>0.17</v>
      </c>
      <c r="W60" s="201">
        <v>0.68</v>
      </c>
      <c r="X60" s="201">
        <v>2.2599999999999998</v>
      </c>
      <c r="Y60" s="201">
        <v>0</v>
      </c>
      <c r="Z60" s="201">
        <v>4.26</v>
      </c>
      <c r="AA60" s="201">
        <v>1.37</v>
      </c>
      <c r="AB60" s="201">
        <v>0</v>
      </c>
      <c r="AC60" s="201">
        <v>18.059999999999999</v>
      </c>
      <c r="AD60" s="201">
        <v>0</v>
      </c>
      <c r="AE60" s="201">
        <v>0</v>
      </c>
      <c r="AF60" s="201">
        <v>0</v>
      </c>
      <c r="AG60" s="201">
        <v>-0.34</v>
      </c>
      <c r="AH60" s="201">
        <v>0</v>
      </c>
      <c r="AI60" s="201">
        <v>0</v>
      </c>
      <c r="AJ60" s="201">
        <v>0</v>
      </c>
      <c r="AK60" s="201">
        <v>-34</v>
      </c>
      <c r="AL60" s="201">
        <v>0</v>
      </c>
      <c r="AM60" s="201">
        <v>0</v>
      </c>
      <c r="AN60" s="201">
        <v>0</v>
      </c>
      <c r="AO60" s="201">
        <v>162.69999999999999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0.28000000000000003</v>
      </c>
      <c r="AV60" s="201">
        <v>0.19</v>
      </c>
      <c r="AW60" s="201">
        <v>0.18</v>
      </c>
      <c r="AX60" s="201">
        <v>0.11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21.24</v>
      </c>
      <c r="E61" s="201">
        <v>0</v>
      </c>
      <c r="F61" s="201">
        <v>0</v>
      </c>
      <c r="G61" s="201">
        <v>35.21</v>
      </c>
      <c r="H61" s="201">
        <v>0</v>
      </c>
      <c r="I61" s="201">
        <v>0</v>
      </c>
      <c r="J61" s="201">
        <v>44.24</v>
      </c>
      <c r="K61" s="201">
        <v>17.809999999999999</v>
      </c>
      <c r="L61" s="201">
        <v>0.63</v>
      </c>
      <c r="M61" s="201">
        <v>2.2400000000000002</v>
      </c>
      <c r="N61" s="201">
        <v>1.86</v>
      </c>
      <c r="O61" s="201">
        <v>2.6</v>
      </c>
      <c r="P61" s="201">
        <v>1.0900000000000001</v>
      </c>
      <c r="Q61" s="201">
        <v>0.35</v>
      </c>
      <c r="R61" s="201">
        <v>9.8000000000000007</v>
      </c>
      <c r="S61" s="201">
        <v>0.42</v>
      </c>
      <c r="T61" s="201">
        <v>0</v>
      </c>
      <c r="U61" s="201">
        <v>2.16</v>
      </c>
      <c r="V61" s="201">
        <v>0.17</v>
      </c>
      <c r="W61" s="201">
        <v>0.68</v>
      </c>
      <c r="X61" s="201">
        <v>2.2599999999999998</v>
      </c>
      <c r="Y61" s="201">
        <v>0</v>
      </c>
      <c r="Z61" s="201">
        <v>4.26</v>
      </c>
      <c r="AA61" s="201">
        <v>1.37</v>
      </c>
      <c r="AB61" s="201">
        <v>0</v>
      </c>
      <c r="AC61" s="201">
        <v>18.059999999999999</v>
      </c>
      <c r="AD61" s="201">
        <v>0</v>
      </c>
      <c r="AE61" s="201">
        <v>0</v>
      </c>
      <c r="AF61" s="201">
        <v>0</v>
      </c>
      <c r="AG61" s="201">
        <v>-0.34</v>
      </c>
      <c r="AH61" s="201">
        <v>0</v>
      </c>
      <c r="AI61" s="201">
        <v>0</v>
      </c>
      <c r="AJ61" s="201">
        <v>0</v>
      </c>
      <c r="AK61" s="201">
        <v>-34</v>
      </c>
      <c r="AL61" s="201">
        <v>0</v>
      </c>
      <c r="AM61" s="201">
        <v>0</v>
      </c>
      <c r="AN61" s="201">
        <v>0</v>
      </c>
      <c r="AO61" s="201">
        <v>162.69999999999999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0.28000000000000003</v>
      </c>
      <c r="AV61" s="201">
        <v>0.19</v>
      </c>
      <c r="AW61" s="201">
        <v>0.18</v>
      </c>
      <c r="AX61" s="201">
        <v>0.11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21.24</v>
      </c>
      <c r="E62" s="201">
        <v>0</v>
      </c>
      <c r="F62" s="201">
        <v>0</v>
      </c>
      <c r="G62" s="201">
        <v>35.21</v>
      </c>
      <c r="H62" s="201">
        <v>0</v>
      </c>
      <c r="I62" s="201">
        <v>0</v>
      </c>
      <c r="J62" s="201">
        <v>44.24</v>
      </c>
      <c r="K62" s="201">
        <v>17.78</v>
      </c>
      <c r="L62" s="201">
        <v>0.63</v>
      </c>
      <c r="M62" s="201">
        <v>2.2400000000000002</v>
      </c>
      <c r="N62" s="201">
        <v>1.86</v>
      </c>
      <c r="O62" s="201">
        <v>2.6</v>
      </c>
      <c r="P62" s="201">
        <v>1.0900000000000001</v>
      </c>
      <c r="Q62" s="201">
        <v>0.35</v>
      </c>
      <c r="R62" s="201">
        <v>10.25</v>
      </c>
      <c r="S62" s="201">
        <v>0.42</v>
      </c>
      <c r="T62" s="201">
        <v>0</v>
      </c>
      <c r="U62" s="201">
        <v>2.16</v>
      </c>
      <c r="V62" s="201">
        <v>0.17</v>
      </c>
      <c r="W62" s="201">
        <v>0.68</v>
      </c>
      <c r="X62" s="201">
        <v>2.2599999999999998</v>
      </c>
      <c r="Y62" s="201">
        <v>0</v>
      </c>
      <c r="Z62" s="201">
        <v>4.26</v>
      </c>
      <c r="AA62" s="201">
        <v>1.37</v>
      </c>
      <c r="AB62" s="201">
        <v>0</v>
      </c>
      <c r="AC62" s="201">
        <v>18.059999999999999</v>
      </c>
      <c r="AD62" s="201">
        <v>0</v>
      </c>
      <c r="AE62" s="201">
        <v>0</v>
      </c>
      <c r="AF62" s="201">
        <v>0</v>
      </c>
      <c r="AG62" s="201">
        <v>-0.34</v>
      </c>
      <c r="AH62" s="201">
        <v>0</v>
      </c>
      <c r="AI62" s="201">
        <v>0</v>
      </c>
      <c r="AJ62" s="201">
        <v>0</v>
      </c>
      <c r="AK62" s="201">
        <v>-34</v>
      </c>
      <c r="AL62" s="201">
        <v>0</v>
      </c>
      <c r="AM62" s="201">
        <v>0</v>
      </c>
      <c r="AN62" s="201">
        <v>0</v>
      </c>
      <c r="AO62" s="201">
        <v>162.69999999999999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0.28000000000000003</v>
      </c>
      <c r="AV62" s="201">
        <v>0.19</v>
      </c>
      <c r="AW62" s="201">
        <v>0.18</v>
      </c>
      <c r="AX62" s="201">
        <v>0.11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21.24</v>
      </c>
      <c r="E63" s="201">
        <v>0</v>
      </c>
      <c r="F63" s="201">
        <v>0</v>
      </c>
      <c r="G63" s="201">
        <v>35.21</v>
      </c>
      <c r="H63" s="201">
        <v>0</v>
      </c>
      <c r="I63" s="201">
        <v>0</v>
      </c>
      <c r="J63" s="201">
        <v>44.24</v>
      </c>
      <c r="K63" s="201">
        <v>17.78</v>
      </c>
      <c r="L63" s="201">
        <v>0.63</v>
      </c>
      <c r="M63" s="201">
        <v>2.2400000000000002</v>
      </c>
      <c r="N63" s="201">
        <v>1.86</v>
      </c>
      <c r="O63" s="201">
        <v>2.6</v>
      </c>
      <c r="P63" s="201">
        <v>1.0900000000000001</v>
      </c>
      <c r="Q63" s="201">
        <v>0.35</v>
      </c>
      <c r="R63" s="201">
        <v>10.25</v>
      </c>
      <c r="S63" s="201">
        <v>0.42</v>
      </c>
      <c r="T63" s="201">
        <v>0</v>
      </c>
      <c r="U63" s="201">
        <v>2.16</v>
      </c>
      <c r="V63" s="201">
        <v>0.17</v>
      </c>
      <c r="W63" s="201">
        <v>0.68</v>
      </c>
      <c r="X63" s="201">
        <v>2.2599999999999998</v>
      </c>
      <c r="Y63" s="201">
        <v>0</v>
      </c>
      <c r="Z63" s="201">
        <v>4.26</v>
      </c>
      <c r="AA63" s="201">
        <v>1.37</v>
      </c>
      <c r="AB63" s="201">
        <v>0</v>
      </c>
      <c r="AC63" s="201">
        <v>18.059999999999999</v>
      </c>
      <c r="AD63" s="201">
        <v>0</v>
      </c>
      <c r="AE63" s="201">
        <v>0</v>
      </c>
      <c r="AF63" s="201">
        <v>0</v>
      </c>
      <c r="AG63" s="201">
        <v>-0.34</v>
      </c>
      <c r="AH63" s="201">
        <v>0</v>
      </c>
      <c r="AI63" s="201">
        <v>0</v>
      </c>
      <c r="AJ63" s="201">
        <v>0</v>
      </c>
      <c r="AK63" s="201">
        <v>-34</v>
      </c>
      <c r="AL63" s="201">
        <v>0</v>
      </c>
      <c r="AM63" s="201">
        <v>0</v>
      </c>
      <c r="AN63" s="201">
        <v>0</v>
      </c>
      <c r="AO63" s="201">
        <v>162.69999999999999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0.28000000000000003</v>
      </c>
      <c r="AV63" s="201">
        <v>0.19</v>
      </c>
      <c r="AW63" s="201">
        <v>0.18</v>
      </c>
      <c r="AX63" s="201">
        <v>0.11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21.24</v>
      </c>
      <c r="E64" s="201">
        <v>0</v>
      </c>
      <c r="F64" s="201">
        <v>0</v>
      </c>
      <c r="G64" s="201">
        <v>35.21</v>
      </c>
      <c r="H64" s="201">
        <v>0</v>
      </c>
      <c r="I64" s="201">
        <v>0</v>
      </c>
      <c r="J64" s="201">
        <v>44.24</v>
      </c>
      <c r="K64" s="201">
        <v>17.78</v>
      </c>
      <c r="L64" s="201">
        <v>0.63</v>
      </c>
      <c r="M64" s="201">
        <v>2.2400000000000002</v>
      </c>
      <c r="N64" s="201">
        <v>1.86</v>
      </c>
      <c r="O64" s="201">
        <v>2.6</v>
      </c>
      <c r="P64" s="201">
        <v>1.0900000000000001</v>
      </c>
      <c r="Q64" s="201">
        <v>0.35</v>
      </c>
      <c r="R64" s="201">
        <v>10.25</v>
      </c>
      <c r="S64" s="201">
        <v>0.42</v>
      </c>
      <c r="T64" s="201">
        <v>0</v>
      </c>
      <c r="U64" s="201">
        <v>2.16</v>
      </c>
      <c r="V64" s="201">
        <v>0.17</v>
      </c>
      <c r="W64" s="201">
        <v>0.68</v>
      </c>
      <c r="X64" s="201">
        <v>2.2599999999999998</v>
      </c>
      <c r="Y64" s="201">
        <v>0</v>
      </c>
      <c r="Z64" s="201">
        <v>4.26</v>
      </c>
      <c r="AA64" s="201">
        <v>1.37</v>
      </c>
      <c r="AB64" s="201">
        <v>0</v>
      </c>
      <c r="AC64" s="201">
        <v>18.059999999999999</v>
      </c>
      <c r="AD64" s="201">
        <v>0</v>
      </c>
      <c r="AE64" s="201">
        <v>0</v>
      </c>
      <c r="AF64" s="201">
        <v>0</v>
      </c>
      <c r="AG64" s="201">
        <v>-0.34</v>
      </c>
      <c r="AH64" s="201">
        <v>0</v>
      </c>
      <c r="AI64" s="201">
        <v>0</v>
      </c>
      <c r="AJ64" s="201">
        <v>0</v>
      </c>
      <c r="AK64" s="201">
        <v>-34</v>
      </c>
      <c r="AL64" s="201">
        <v>0</v>
      </c>
      <c r="AM64" s="201">
        <v>0</v>
      </c>
      <c r="AN64" s="201">
        <v>0</v>
      </c>
      <c r="AO64" s="201">
        <v>162.69999999999999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0.28000000000000003</v>
      </c>
      <c r="AV64" s="201">
        <v>0.19</v>
      </c>
      <c r="AW64" s="201">
        <v>0.18</v>
      </c>
      <c r="AX64" s="201">
        <v>0.11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21.24</v>
      </c>
      <c r="E65" s="201">
        <v>0</v>
      </c>
      <c r="F65" s="201">
        <v>0</v>
      </c>
      <c r="G65" s="201">
        <v>35.21</v>
      </c>
      <c r="H65" s="201">
        <v>0</v>
      </c>
      <c r="I65" s="201">
        <v>0</v>
      </c>
      <c r="J65" s="201">
        <v>44.24</v>
      </c>
      <c r="K65" s="201">
        <v>17.78</v>
      </c>
      <c r="L65" s="201">
        <v>0.63</v>
      </c>
      <c r="M65" s="201">
        <v>2.2400000000000002</v>
      </c>
      <c r="N65" s="201">
        <v>1.86</v>
      </c>
      <c r="O65" s="201">
        <v>2.6</v>
      </c>
      <c r="P65" s="201">
        <v>1.0900000000000001</v>
      </c>
      <c r="Q65" s="201">
        <v>0.35</v>
      </c>
      <c r="R65" s="201">
        <v>10.25</v>
      </c>
      <c r="S65" s="201">
        <v>0.42</v>
      </c>
      <c r="T65" s="201">
        <v>0</v>
      </c>
      <c r="U65" s="201">
        <v>2.16</v>
      </c>
      <c r="V65" s="201">
        <v>0.17</v>
      </c>
      <c r="W65" s="201">
        <v>0.68</v>
      </c>
      <c r="X65" s="201">
        <v>2.2599999999999998</v>
      </c>
      <c r="Y65" s="201">
        <v>0</v>
      </c>
      <c r="Z65" s="201">
        <v>4.26</v>
      </c>
      <c r="AA65" s="201">
        <v>1.37</v>
      </c>
      <c r="AB65" s="201">
        <v>0</v>
      </c>
      <c r="AC65" s="201">
        <v>18.059999999999999</v>
      </c>
      <c r="AD65" s="201">
        <v>0</v>
      </c>
      <c r="AE65" s="201">
        <v>0</v>
      </c>
      <c r="AF65" s="201">
        <v>0</v>
      </c>
      <c r="AG65" s="201">
        <v>-0.34</v>
      </c>
      <c r="AH65" s="201">
        <v>0</v>
      </c>
      <c r="AI65" s="201">
        <v>0</v>
      </c>
      <c r="AJ65" s="201">
        <v>0</v>
      </c>
      <c r="AK65" s="201">
        <v>-34</v>
      </c>
      <c r="AL65" s="201">
        <v>0</v>
      </c>
      <c r="AM65" s="201">
        <v>0</v>
      </c>
      <c r="AN65" s="201">
        <v>0</v>
      </c>
      <c r="AO65" s="201">
        <v>162.69999999999999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0.28000000000000003</v>
      </c>
      <c r="AV65" s="201">
        <v>0.19</v>
      </c>
      <c r="AW65" s="201">
        <v>0.18</v>
      </c>
      <c r="AX65" s="201">
        <v>0.11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21.24</v>
      </c>
      <c r="E66" s="201">
        <v>0</v>
      </c>
      <c r="F66" s="201">
        <v>0</v>
      </c>
      <c r="G66" s="201">
        <v>35.21</v>
      </c>
      <c r="H66" s="201">
        <v>0</v>
      </c>
      <c r="I66" s="201">
        <v>0</v>
      </c>
      <c r="J66" s="201">
        <v>44.24</v>
      </c>
      <c r="K66" s="201">
        <v>17.78</v>
      </c>
      <c r="L66" s="201">
        <v>0.63</v>
      </c>
      <c r="M66" s="201">
        <v>2.2400000000000002</v>
      </c>
      <c r="N66" s="201">
        <v>1.86</v>
      </c>
      <c r="O66" s="201">
        <v>2.6</v>
      </c>
      <c r="P66" s="201">
        <v>1.0900000000000001</v>
      </c>
      <c r="Q66" s="201">
        <v>0.35</v>
      </c>
      <c r="R66" s="201">
        <v>10.25</v>
      </c>
      <c r="S66" s="201">
        <v>0.42</v>
      </c>
      <c r="T66" s="201">
        <v>0</v>
      </c>
      <c r="U66" s="201">
        <v>2.16</v>
      </c>
      <c r="V66" s="201">
        <v>0.17</v>
      </c>
      <c r="W66" s="201">
        <v>0.68</v>
      </c>
      <c r="X66" s="201">
        <v>2.2599999999999998</v>
      </c>
      <c r="Y66" s="201">
        <v>0</v>
      </c>
      <c r="Z66" s="201">
        <v>4.26</v>
      </c>
      <c r="AA66" s="201">
        <v>1.37</v>
      </c>
      <c r="AB66" s="201">
        <v>0</v>
      </c>
      <c r="AC66" s="201">
        <v>18.059999999999999</v>
      </c>
      <c r="AD66" s="201">
        <v>0</v>
      </c>
      <c r="AE66" s="201">
        <v>0</v>
      </c>
      <c r="AF66" s="201">
        <v>0</v>
      </c>
      <c r="AG66" s="201">
        <v>-0.34</v>
      </c>
      <c r="AH66" s="201">
        <v>0</v>
      </c>
      <c r="AI66" s="201">
        <v>0</v>
      </c>
      <c r="AJ66" s="201">
        <v>0</v>
      </c>
      <c r="AK66" s="201">
        <v>-34</v>
      </c>
      <c r="AL66" s="201">
        <v>0</v>
      </c>
      <c r="AM66" s="201">
        <v>0</v>
      </c>
      <c r="AN66" s="201">
        <v>0</v>
      </c>
      <c r="AO66" s="201">
        <v>162.69999999999999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0.28000000000000003</v>
      </c>
      <c r="AV66" s="201">
        <v>0.19</v>
      </c>
      <c r="AW66" s="201">
        <v>0.18</v>
      </c>
      <c r="AX66" s="201">
        <v>0.11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21.24</v>
      </c>
      <c r="E67" s="201">
        <v>0</v>
      </c>
      <c r="F67" s="201">
        <v>0</v>
      </c>
      <c r="G67" s="201">
        <v>35.21</v>
      </c>
      <c r="H67" s="201">
        <v>0</v>
      </c>
      <c r="I67" s="201">
        <v>0</v>
      </c>
      <c r="J67" s="201">
        <v>44.24</v>
      </c>
      <c r="K67" s="201">
        <v>78.260000000000005</v>
      </c>
      <c r="L67" s="201">
        <v>1.1299999999999999</v>
      </c>
      <c r="M67" s="201">
        <v>2.17</v>
      </c>
      <c r="N67" s="201">
        <v>1.81</v>
      </c>
      <c r="O67" s="201">
        <v>2.52</v>
      </c>
      <c r="P67" s="201">
        <v>1.06</v>
      </c>
      <c r="Q67" s="201">
        <v>0.61</v>
      </c>
      <c r="R67" s="201">
        <v>12.36</v>
      </c>
      <c r="S67" s="201">
        <v>0.74</v>
      </c>
      <c r="T67" s="201">
        <v>0</v>
      </c>
      <c r="U67" s="201">
        <v>3.78</v>
      </c>
      <c r="V67" s="201">
        <v>0.17</v>
      </c>
      <c r="W67" s="201">
        <v>0.7</v>
      </c>
      <c r="X67" s="201">
        <v>2.2000000000000002</v>
      </c>
      <c r="Y67" s="201">
        <v>0</v>
      </c>
      <c r="Z67" s="201">
        <v>4.26</v>
      </c>
      <c r="AA67" s="201">
        <v>1.37</v>
      </c>
      <c r="AB67" s="201">
        <v>0</v>
      </c>
      <c r="AC67" s="201">
        <v>18.059999999999999</v>
      </c>
      <c r="AD67" s="201">
        <v>0</v>
      </c>
      <c r="AE67" s="201">
        <v>0</v>
      </c>
      <c r="AF67" s="201">
        <v>0</v>
      </c>
      <c r="AG67" s="201">
        <v>-0.34</v>
      </c>
      <c r="AH67" s="201">
        <v>0</v>
      </c>
      <c r="AI67" s="201">
        <v>0</v>
      </c>
      <c r="AJ67" s="201">
        <v>0</v>
      </c>
      <c r="AK67" s="201">
        <v>-34</v>
      </c>
      <c r="AL67" s="201">
        <v>0</v>
      </c>
      <c r="AM67" s="201">
        <v>0</v>
      </c>
      <c r="AN67" s="201">
        <v>0</v>
      </c>
      <c r="AO67" s="201">
        <v>69.7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0.28000000000000003</v>
      </c>
      <c r="AV67" s="201">
        <v>0.19</v>
      </c>
      <c r="AW67" s="201">
        <v>0.18</v>
      </c>
      <c r="AX67" s="201">
        <v>0.11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21.24</v>
      </c>
      <c r="E68" s="201">
        <v>0</v>
      </c>
      <c r="F68" s="201">
        <v>0</v>
      </c>
      <c r="G68" s="201">
        <v>35.21</v>
      </c>
      <c r="H68" s="201">
        <v>0</v>
      </c>
      <c r="I68" s="201">
        <v>0</v>
      </c>
      <c r="J68" s="201">
        <v>44.24</v>
      </c>
      <c r="K68" s="201">
        <v>79.5</v>
      </c>
      <c r="L68" s="201">
        <v>2.33</v>
      </c>
      <c r="M68" s="201">
        <v>2.17</v>
      </c>
      <c r="N68" s="201">
        <v>1.81</v>
      </c>
      <c r="O68" s="201">
        <v>2.52</v>
      </c>
      <c r="P68" s="201">
        <v>1.06</v>
      </c>
      <c r="Q68" s="201">
        <v>0.61</v>
      </c>
      <c r="R68" s="201">
        <v>11.91</v>
      </c>
      <c r="S68" s="201">
        <v>0.75</v>
      </c>
      <c r="T68" s="201">
        <v>0</v>
      </c>
      <c r="U68" s="201">
        <v>3.79</v>
      </c>
      <c r="V68" s="201">
        <v>0.17</v>
      </c>
      <c r="W68" s="201">
        <v>0.66</v>
      </c>
      <c r="X68" s="201">
        <v>2.2200000000000002</v>
      </c>
      <c r="Y68" s="201">
        <v>0</v>
      </c>
      <c r="Z68" s="201">
        <v>4.26</v>
      </c>
      <c r="AA68" s="201">
        <v>1.37</v>
      </c>
      <c r="AB68" s="201">
        <v>0</v>
      </c>
      <c r="AC68" s="201">
        <v>18.059999999999999</v>
      </c>
      <c r="AD68" s="201">
        <v>0</v>
      </c>
      <c r="AE68" s="201">
        <v>0</v>
      </c>
      <c r="AF68" s="201">
        <v>0</v>
      </c>
      <c r="AG68" s="201">
        <v>-0.34</v>
      </c>
      <c r="AH68" s="201">
        <v>0</v>
      </c>
      <c r="AI68" s="201">
        <v>0</v>
      </c>
      <c r="AJ68" s="201">
        <v>0</v>
      </c>
      <c r="AK68" s="201">
        <v>-34</v>
      </c>
      <c r="AL68" s="201">
        <v>0</v>
      </c>
      <c r="AM68" s="201">
        <v>0</v>
      </c>
      <c r="AN68" s="201">
        <v>0</v>
      </c>
      <c r="AO68" s="201">
        <v>70.7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0.28000000000000003</v>
      </c>
      <c r="AV68" s="201">
        <v>0.19</v>
      </c>
      <c r="AW68" s="201">
        <v>0.18</v>
      </c>
      <c r="AX68" s="201">
        <v>0.11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21.24</v>
      </c>
      <c r="E69" s="201">
        <v>0</v>
      </c>
      <c r="F69" s="201">
        <v>0</v>
      </c>
      <c r="G69" s="201">
        <v>35.21</v>
      </c>
      <c r="H69" s="201">
        <v>0</v>
      </c>
      <c r="I69" s="201">
        <v>0</v>
      </c>
      <c r="J69" s="201">
        <v>43.63</v>
      </c>
      <c r="K69" s="201">
        <v>56.89</v>
      </c>
      <c r="L69" s="201">
        <v>1.98</v>
      </c>
      <c r="M69" s="201">
        <v>2.2200000000000002</v>
      </c>
      <c r="N69" s="201">
        <v>1.85</v>
      </c>
      <c r="O69" s="201">
        <v>2.58</v>
      </c>
      <c r="P69" s="201">
        <v>1.08</v>
      </c>
      <c r="Q69" s="201">
        <v>0.4</v>
      </c>
      <c r="R69" s="201">
        <v>11.93</v>
      </c>
      <c r="S69" s="201">
        <v>0.49</v>
      </c>
      <c r="T69" s="201">
        <v>0</v>
      </c>
      <c r="U69" s="201">
        <v>2.48</v>
      </c>
      <c r="V69" s="201">
        <v>0.17</v>
      </c>
      <c r="W69" s="201">
        <v>0.69</v>
      </c>
      <c r="X69" s="201">
        <v>2.25</v>
      </c>
      <c r="Y69" s="201">
        <v>0</v>
      </c>
      <c r="Z69" s="201">
        <v>4.26</v>
      </c>
      <c r="AA69" s="201">
        <v>1.37</v>
      </c>
      <c r="AB69" s="201">
        <v>0</v>
      </c>
      <c r="AC69" s="201">
        <v>18.059999999999999</v>
      </c>
      <c r="AD69" s="201">
        <v>0</v>
      </c>
      <c r="AE69" s="201">
        <v>0</v>
      </c>
      <c r="AF69" s="201">
        <v>0</v>
      </c>
      <c r="AG69" s="201">
        <v>-0.34</v>
      </c>
      <c r="AH69" s="201">
        <v>0</v>
      </c>
      <c r="AI69" s="201">
        <v>0</v>
      </c>
      <c r="AJ69" s="201">
        <v>0</v>
      </c>
      <c r="AK69" s="201">
        <v>-34</v>
      </c>
      <c r="AL69" s="201">
        <v>0</v>
      </c>
      <c r="AM69" s="201">
        <v>0</v>
      </c>
      <c r="AN69" s="201">
        <v>0</v>
      </c>
      <c r="AO69" s="201">
        <v>126.7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0.28000000000000003</v>
      </c>
      <c r="AV69" s="201">
        <v>0.19</v>
      </c>
      <c r="AW69" s="201">
        <v>0.18</v>
      </c>
      <c r="AX69" s="201">
        <v>0.11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21.24</v>
      </c>
      <c r="E70" s="201">
        <v>0</v>
      </c>
      <c r="F70" s="201">
        <v>0</v>
      </c>
      <c r="G70" s="201">
        <v>35.21</v>
      </c>
      <c r="H70" s="201">
        <v>0</v>
      </c>
      <c r="I70" s="201">
        <v>0</v>
      </c>
      <c r="J70" s="201">
        <v>43.63</v>
      </c>
      <c r="K70" s="201">
        <v>19.66</v>
      </c>
      <c r="L70" s="201">
        <v>0.63</v>
      </c>
      <c r="M70" s="201">
        <v>2.2400000000000002</v>
      </c>
      <c r="N70" s="201">
        <v>1.86</v>
      </c>
      <c r="O70" s="201">
        <v>2.6</v>
      </c>
      <c r="P70" s="201">
        <v>1.0900000000000001</v>
      </c>
      <c r="Q70" s="201">
        <v>0.34</v>
      </c>
      <c r="R70" s="201">
        <v>10.25</v>
      </c>
      <c r="S70" s="201">
        <v>0.41</v>
      </c>
      <c r="T70" s="201">
        <v>0</v>
      </c>
      <c r="U70" s="201">
        <v>2.16</v>
      </c>
      <c r="V70" s="201">
        <v>0.17</v>
      </c>
      <c r="W70" s="201">
        <v>0.68</v>
      </c>
      <c r="X70" s="201">
        <v>2.2599999999999998</v>
      </c>
      <c r="Y70" s="201">
        <v>0</v>
      </c>
      <c r="Z70" s="201">
        <v>4.26</v>
      </c>
      <c r="AA70" s="201">
        <v>1.37</v>
      </c>
      <c r="AB70" s="201">
        <v>0</v>
      </c>
      <c r="AC70" s="201">
        <v>18.059999999999999</v>
      </c>
      <c r="AD70" s="201">
        <v>0</v>
      </c>
      <c r="AE70" s="201">
        <v>0</v>
      </c>
      <c r="AF70" s="201">
        <v>0</v>
      </c>
      <c r="AG70" s="201">
        <v>-0.34</v>
      </c>
      <c r="AH70" s="201">
        <v>0</v>
      </c>
      <c r="AI70" s="201">
        <v>0</v>
      </c>
      <c r="AJ70" s="201">
        <v>0</v>
      </c>
      <c r="AK70" s="201">
        <v>-34</v>
      </c>
      <c r="AL70" s="201">
        <v>0</v>
      </c>
      <c r="AM70" s="201">
        <v>0</v>
      </c>
      <c r="AN70" s="201">
        <v>0</v>
      </c>
      <c r="AO70" s="201">
        <v>126.7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0.28000000000000003</v>
      </c>
      <c r="AV70" s="201">
        <v>0.19</v>
      </c>
      <c r="AW70" s="201">
        <v>0.18</v>
      </c>
      <c r="AX70" s="201">
        <v>0.11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21.24</v>
      </c>
      <c r="E71" s="201">
        <v>0</v>
      </c>
      <c r="F71" s="201">
        <v>0</v>
      </c>
      <c r="G71" s="201">
        <v>35.21</v>
      </c>
      <c r="H71" s="201">
        <v>0</v>
      </c>
      <c r="I71" s="201">
        <v>0</v>
      </c>
      <c r="J71" s="201">
        <v>43.63</v>
      </c>
      <c r="K71" s="201">
        <v>39.979999999999997</v>
      </c>
      <c r="L71" s="201">
        <v>2.39</v>
      </c>
      <c r="M71" s="201">
        <v>2.17</v>
      </c>
      <c r="N71" s="201">
        <v>1.8</v>
      </c>
      <c r="O71" s="201">
        <v>2.5099999999999998</v>
      </c>
      <c r="P71" s="201">
        <v>1.05</v>
      </c>
      <c r="Q71" s="201">
        <v>0.35</v>
      </c>
      <c r="R71" s="201">
        <v>12.39</v>
      </c>
      <c r="S71" s="201">
        <v>0.79</v>
      </c>
      <c r="T71" s="201">
        <v>0</v>
      </c>
      <c r="U71" s="201">
        <v>4.0199999999999996</v>
      </c>
      <c r="V71" s="201">
        <v>0.17</v>
      </c>
      <c r="W71" s="201">
        <v>0.69</v>
      </c>
      <c r="X71" s="201">
        <v>2.2000000000000002</v>
      </c>
      <c r="Y71" s="201">
        <v>0</v>
      </c>
      <c r="Z71" s="201">
        <v>4.26</v>
      </c>
      <c r="AA71" s="201">
        <v>1.37</v>
      </c>
      <c r="AB71" s="201">
        <v>0</v>
      </c>
      <c r="AC71" s="201">
        <v>18.059999999999999</v>
      </c>
      <c r="AD71" s="201">
        <v>0</v>
      </c>
      <c r="AE71" s="201">
        <v>0</v>
      </c>
      <c r="AF71" s="201">
        <v>0</v>
      </c>
      <c r="AG71" s="201">
        <v>-0.34</v>
      </c>
      <c r="AH71" s="201">
        <v>0</v>
      </c>
      <c r="AI71" s="201">
        <v>0</v>
      </c>
      <c r="AJ71" s="201">
        <v>0</v>
      </c>
      <c r="AK71" s="201">
        <v>-21.63</v>
      </c>
      <c r="AL71" s="201">
        <v>0</v>
      </c>
      <c r="AM71" s="201">
        <v>0</v>
      </c>
      <c r="AN71" s="201">
        <v>0</v>
      </c>
      <c r="AO71" s="201">
        <v>138.69999999999999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0.28000000000000003</v>
      </c>
      <c r="AV71" s="201">
        <v>0.19</v>
      </c>
      <c r="AW71" s="201">
        <v>0.18</v>
      </c>
      <c r="AX71" s="201">
        <v>0.11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21.24</v>
      </c>
      <c r="E72" s="201">
        <v>0</v>
      </c>
      <c r="F72" s="201">
        <v>0</v>
      </c>
      <c r="G72" s="201">
        <v>35.21</v>
      </c>
      <c r="H72" s="201">
        <v>0</v>
      </c>
      <c r="I72" s="201">
        <v>0</v>
      </c>
      <c r="J72" s="201">
        <v>43.63</v>
      </c>
      <c r="K72" s="201">
        <v>21.59</v>
      </c>
      <c r="L72" s="201">
        <v>1.47</v>
      </c>
      <c r="M72" s="201">
        <v>2.23</v>
      </c>
      <c r="N72" s="201">
        <v>1.85</v>
      </c>
      <c r="O72" s="201">
        <v>2.59</v>
      </c>
      <c r="P72" s="201">
        <v>1.08</v>
      </c>
      <c r="Q72" s="201">
        <v>0.38</v>
      </c>
      <c r="R72" s="201">
        <v>12.18</v>
      </c>
      <c r="S72" s="201">
        <v>0.47</v>
      </c>
      <c r="T72" s="201">
        <v>0</v>
      </c>
      <c r="U72" s="201">
        <v>2.36</v>
      </c>
      <c r="V72" s="201">
        <v>0.17</v>
      </c>
      <c r="W72" s="201">
        <v>0.7</v>
      </c>
      <c r="X72" s="201">
        <v>2.2599999999999998</v>
      </c>
      <c r="Y72" s="201">
        <v>0</v>
      </c>
      <c r="Z72" s="201">
        <v>4.26</v>
      </c>
      <c r="AA72" s="201">
        <v>1.37</v>
      </c>
      <c r="AB72" s="201">
        <v>0</v>
      </c>
      <c r="AC72" s="201">
        <v>18.059999999999999</v>
      </c>
      <c r="AD72" s="201">
        <v>0</v>
      </c>
      <c r="AE72" s="201">
        <v>0</v>
      </c>
      <c r="AF72" s="201">
        <v>0</v>
      </c>
      <c r="AG72" s="201">
        <v>-0.34</v>
      </c>
      <c r="AH72" s="201">
        <v>0</v>
      </c>
      <c r="AI72" s="201">
        <v>0</v>
      </c>
      <c r="AJ72" s="201">
        <v>0</v>
      </c>
      <c r="AK72" s="201">
        <v>-21.63</v>
      </c>
      <c r="AL72" s="201">
        <v>0</v>
      </c>
      <c r="AM72" s="201">
        <v>0</v>
      </c>
      <c r="AN72" s="201">
        <v>0</v>
      </c>
      <c r="AO72" s="201">
        <v>133.69999999999999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0.28000000000000003</v>
      </c>
      <c r="AV72" s="201">
        <v>0.19</v>
      </c>
      <c r="AW72" s="201">
        <v>0.18</v>
      </c>
      <c r="AX72" s="201">
        <v>0.11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21.24</v>
      </c>
      <c r="E73" s="201">
        <v>0</v>
      </c>
      <c r="F73" s="201">
        <v>0</v>
      </c>
      <c r="G73" s="201">
        <v>35.21</v>
      </c>
      <c r="H73" s="201">
        <v>0</v>
      </c>
      <c r="I73" s="201">
        <v>0</v>
      </c>
      <c r="J73" s="201">
        <v>43.63</v>
      </c>
      <c r="K73" s="201">
        <v>17.78</v>
      </c>
      <c r="L73" s="201">
        <v>0.63</v>
      </c>
      <c r="M73" s="201">
        <v>2.2400000000000002</v>
      </c>
      <c r="N73" s="201">
        <v>1.86</v>
      </c>
      <c r="O73" s="201">
        <v>2.6</v>
      </c>
      <c r="P73" s="201">
        <v>1.0900000000000001</v>
      </c>
      <c r="Q73" s="201">
        <v>0.35</v>
      </c>
      <c r="R73" s="201">
        <v>0.69</v>
      </c>
      <c r="S73" s="201">
        <v>0.42</v>
      </c>
      <c r="T73" s="201">
        <v>0</v>
      </c>
      <c r="U73" s="201">
        <v>2.16</v>
      </c>
      <c r="V73" s="201">
        <v>0.17</v>
      </c>
      <c r="W73" s="201">
        <v>0.68</v>
      </c>
      <c r="X73" s="201">
        <v>2.2599999999999998</v>
      </c>
      <c r="Y73" s="201">
        <v>0</v>
      </c>
      <c r="Z73" s="201">
        <v>4.26</v>
      </c>
      <c r="AA73" s="201">
        <v>1.37</v>
      </c>
      <c r="AB73" s="201">
        <v>0</v>
      </c>
      <c r="AC73" s="201">
        <v>18.059999999999999</v>
      </c>
      <c r="AD73" s="201">
        <v>0</v>
      </c>
      <c r="AE73" s="201">
        <v>0</v>
      </c>
      <c r="AF73" s="201">
        <v>0</v>
      </c>
      <c r="AG73" s="201">
        <v>-0.34</v>
      </c>
      <c r="AH73" s="201">
        <v>0</v>
      </c>
      <c r="AI73" s="201">
        <v>0</v>
      </c>
      <c r="AJ73" s="201">
        <v>0</v>
      </c>
      <c r="AK73" s="201">
        <v>-21.63</v>
      </c>
      <c r="AL73" s="201">
        <v>0</v>
      </c>
      <c r="AM73" s="201">
        <v>0</v>
      </c>
      <c r="AN73" s="201">
        <v>0</v>
      </c>
      <c r="AO73" s="201">
        <v>141.69999999999999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0.28000000000000003</v>
      </c>
      <c r="AV73" s="201">
        <v>0.19</v>
      </c>
      <c r="AW73" s="201">
        <v>0.18</v>
      </c>
      <c r="AX73" s="201">
        <v>0.11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21.24</v>
      </c>
      <c r="E74" s="201">
        <v>0</v>
      </c>
      <c r="F74" s="201">
        <v>0</v>
      </c>
      <c r="G74" s="201">
        <v>35.21</v>
      </c>
      <c r="H74" s="201">
        <v>0</v>
      </c>
      <c r="I74" s="201">
        <v>0</v>
      </c>
      <c r="J74" s="201">
        <v>43.63</v>
      </c>
      <c r="K74" s="201">
        <v>17.78</v>
      </c>
      <c r="L74" s="201">
        <v>0.63</v>
      </c>
      <c r="M74" s="201">
        <v>2.2400000000000002</v>
      </c>
      <c r="N74" s="201">
        <v>1.86</v>
      </c>
      <c r="O74" s="201">
        <v>2.6</v>
      </c>
      <c r="P74" s="201">
        <v>1.0900000000000001</v>
      </c>
      <c r="Q74" s="201">
        <v>0.35</v>
      </c>
      <c r="R74" s="201">
        <v>0.69</v>
      </c>
      <c r="S74" s="201">
        <v>0.42</v>
      </c>
      <c r="T74" s="201">
        <v>0</v>
      </c>
      <c r="U74" s="201">
        <v>2.16</v>
      </c>
      <c r="V74" s="201">
        <v>0.17</v>
      </c>
      <c r="W74" s="201">
        <v>0.68</v>
      </c>
      <c r="X74" s="201">
        <v>2.2599999999999998</v>
      </c>
      <c r="Y74" s="201">
        <v>0</v>
      </c>
      <c r="Z74" s="201">
        <v>4.26</v>
      </c>
      <c r="AA74" s="201">
        <v>1.37</v>
      </c>
      <c r="AB74" s="201">
        <v>0</v>
      </c>
      <c r="AC74" s="201">
        <v>18.059999999999999</v>
      </c>
      <c r="AD74" s="201">
        <v>0</v>
      </c>
      <c r="AE74" s="201">
        <v>0</v>
      </c>
      <c r="AF74" s="201">
        <v>0</v>
      </c>
      <c r="AG74" s="201">
        <v>-0.34</v>
      </c>
      <c r="AH74" s="201">
        <v>0</v>
      </c>
      <c r="AI74" s="201">
        <v>0</v>
      </c>
      <c r="AJ74" s="201">
        <v>0</v>
      </c>
      <c r="AK74" s="201">
        <v>-21.63</v>
      </c>
      <c r="AL74" s="201">
        <v>0</v>
      </c>
      <c r="AM74" s="201">
        <v>0</v>
      </c>
      <c r="AN74" s="201">
        <v>0</v>
      </c>
      <c r="AO74" s="201">
        <v>142.69999999999999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0.28000000000000003</v>
      </c>
      <c r="AV74" s="201">
        <v>0.19</v>
      </c>
      <c r="AW74" s="201">
        <v>0.18</v>
      </c>
      <c r="AX74" s="201">
        <v>0.11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21.24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43.63</v>
      </c>
      <c r="K75" s="201">
        <v>17.78</v>
      </c>
      <c r="L75" s="201">
        <v>0.63</v>
      </c>
      <c r="M75" s="201">
        <v>2.2400000000000002</v>
      </c>
      <c r="N75" s="201">
        <v>1.86</v>
      </c>
      <c r="O75" s="201">
        <v>2.6</v>
      </c>
      <c r="P75" s="201">
        <v>1.0900000000000001</v>
      </c>
      <c r="Q75" s="201">
        <v>0.35</v>
      </c>
      <c r="R75" s="201">
        <v>0.69</v>
      </c>
      <c r="S75" s="201">
        <v>0.42</v>
      </c>
      <c r="T75" s="201">
        <v>0</v>
      </c>
      <c r="U75" s="201">
        <v>2.16</v>
      </c>
      <c r="V75" s="201">
        <v>0.17</v>
      </c>
      <c r="W75" s="201">
        <v>0.68</v>
      </c>
      <c r="X75" s="201">
        <v>2.2599999999999998</v>
      </c>
      <c r="Y75" s="201">
        <v>0</v>
      </c>
      <c r="Z75" s="201">
        <v>4.26</v>
      </c>
      <c r="AA75" s="201">
        <v>1.37</v>
      </c>
      <c r="AB75" s="201">
        <v>0</v>
      </c>
      <c r="AC75" s="201">
        <v>18.059999999999999</v>
      </c>
      <c r="AD75" s="201">
        <v>0</v>
      </c>
      <c r="AE75" s="201">
        <v>0</v>
      </c>
      <c r="AF75" s="201">
        <v>0</v>
      </c>
      <c r="AG75" s="201">
        <v>-0.34</v>
      </c>
      <c r="AH75" s="201">
        <v>0</v>
      </c>
      <c r="AI75" s="201">
        <v>0</v>
      </c>
      <c r="AJ75" s="201">
        <v>0</v>
      </c>
      <c r="AK75" s="201">
        <v>-21.63</v>
      </c>
      <c r="AL75" s="201">
        <v>0</v>
      </c>
      <c r="AM75" s="201">
        <v>0</v>
      </c>
      <c r="AN75" s="201">
        <v>0</v>
      </c>
      <c r="AO75" s="201">
        <v>122.04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0.28000000000000003</v>
      </c>
      <c r="AV75" s="201">
        <v>0.19</v>
      </c>
      <c r="AW75" s="201">
        <v>0.18</v>
      </c>
      <c r="AX75" s="201">
        <v>0.11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21.24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43.63</v>
      </c>
      <c r="K76" s="201">
        <v>17.78</v>
      </c>
      <c r="L76" s="201">
        <v>0.63</v>
      </c>
      <c r="M76" s="201">
        <v>2.2400000000000002</v>
      </c>
      <c r="N76" s="201">
        <v>1.86</v>
      </c>
      <c r="O76" s="201">
        <v>2.6</v>
      </c>
      <c r="P76" s="201">
        <v>1.0900000000000001</v>
      </c>
      <c r="Q76" s="201">
        <v>0.35</v>
      </c>
      <c r="R76" s="201">
        <v>0.68</v>
      </c>
      <c r="S76" s="201">
        <v>0.41</v>
      </c>
      <c r="T76" s="201">
        <v>0</v>
      </c>
      <c r="U76" s="201">
        <v>2.16</v>
      </c>
      <c r="V76" s="201">
        <v>0.17</v>
      </c>
      <c r="W76" s="201">
        <v>0.68</v>
      </c>
      <c r="X76" s="201">
        <v>2.2599999999999998</v>
      </c>
      <c r="Y76" s="201">
        <v>0</v>
      </c>
      <c r="Z76" s="201">
        <v>4.26</v>
      </c>
      <c r="AA76" s="201">
        <v>1.37</v>
      </c>
      <c r="AB76" s="201">
        <v>0</v>
      </c>
      <c r="AC76" s="201">
        <v>18.059999999999999</v>
      </c>
      <c r="AD76" s="201">
        <v>0</v>
      </c>
      <c r="AE76" s="201">
        <v>0</v>
      </c>
      <c r="AF76" s="201">
        <v>0</v>
      </c>
      <c r="AG76" s="201">
        <v>-0.34</v>
      </c>
      <c r="AH76" s="201">
        <v>0</v>
      </c>
      <c r="AI76" s="201">
        <v>0</v>
      </c>
      <c r="AJ76" s="201">
        <v>0</v>
      </c>
      <c r="AK76" s="201">
        <v>-21.63</v>
      </c>
      <c r="AL76" s="201">
        <v>0</v>
      </c>
      <c r="AM76" s="201">
        <v>0</v>
      </c>
      <c r="AN76" s="201">
        <v>0</v>
      </c>
      <c r="AO76" s="201">
        <v>127.04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0.28000000000000003</v>
      </c>
      <c r="AV76" s="201">
        <v>0.19</v>
      </c>
      <c r="AW76" s="201">
        <v>0.18</v>
      </c>
      <c r="AX76" s="201">
        <v>0.11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21.24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43.63</v>
      </c>
      <c r="K77" s="201">
        <v>17.77</v>
      </c>
      <c r="L77" s="201">
        <v>0.63</v>
      </c>
      <c r="M77" s="201">
        <v>2.2400000000000002</v>
      </c>
      <c r="N77" s="201">
        <v>1.86</v>
      </c>
      <c r="O77" s="201">
        <v>2.6</v>
      </c>
      <c r="P77" s="201">
        <v>1.0900000000000001</v>
      </c>
      <c r="Q77" s="201">
        <v>0.34</v>
      </c>
      <c r="R77" s="201">
        <v>0.68</v>
      </c>
      <c r="S77" s="201">
        <v>0.41</v>
      </c>
      <c r="T77" s="201">
        <v>0</v>
      </c>
      <c r="U77" s="201">
        <v>2.16</v>
      </c>
      <c r="V77" s="201">
        <v>0.17</v>
      </c>
      <c r="W77" s="201">
        <v>0.68</v>
      </c>
      <c r="X77" s="201">
        <v>2.2599999999999998</v>
      </c>
      <c r="Y77" s="201">
        <v>0</v>
      </c>
      <c r="Z77" s="201">
        <v>4.26</v>
      </c>
      <c r="AA77" s="201">
        <v>1.37</v>
      </c>
      <c r="AB77" s="201">
        <v>0</v>
      </c>
      <c r="AC77" s="201">
        <v>18.059999999999999</v>
      </c>
      <c r="AD77" s="201">
        <v>0</v>
      </c>
      <c r="AE77" s="201">
        <v>0</v>
      </c>
      <c r="AF77" s="201">
        <v>0</v>
      </c>
      <c r="AG77" s="201">
        <v>-0.34</v>
      </c>
      <c r="AH77" s="201">
        <v>0</v>
      </c>
      <c r="AI77" s="201">
        <v>0</v>
      </c>
      <c r="AJ77" s="201">
        <v>0</v>
      </c>
      <c r="AK77" s="201">
        <v>-11.63</v>
      </c>
      <c r="AL77" s="201">
        <v>0</v>
      </c>
      <c r="AM77" s="201">
        <v>0</v>
      </c>
      <c r="AN77" s="201">
        <v>0</v>
      </c>
      <c r="AO77" s="201">
        <v>131.04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0.28000000000000003</v>
      </c>
      <c r="AV77" s="201">
        <v>0.19</v>
      </c>
      <c r="AW77" s="201">
        <v>0.18</v>
      </c>
      <c r="AX77" s="201">
        <v>0.11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21.24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43.63</v>
      </c>
      <c r="K78" s="201">
        <v>17.77</v>
      </c>
      <c r="L78" s="201">
        <v>0.63</v>
      </c>
      <c r="M78" s="201">
        <v>2.2400000000000002</v>
      </c>
      <c r="N78" s="201">
        <v>1.86</v>
      </c>
      <c r="O78" s="201">
        <v>2.6</v>
      </c>
      <c r="P78" s="201">
        <v>1.0900000000000001</v>
      </c>
      <c r="Q78" s="201">
        <v>0.34</v>
      </c>
      <c r="R78" s="201">
        <v>0.68</v>
      </c>
      <c r="S78" s="201">
        <v>0.41</v>
      </c>
      <c r="T78" s="201">
        <v>0</v>
      </c>
      <c r="U78" s="201">
        <v>2.16</v>
      </c>
      <c r="V78" s="201">
        <v>0.17</v>
      </c>
      <c r="W78" s="201">
        <v>0.68</v>
      </c>
      <c r="X78" s="201">
        <v>2.2599999999999998</v>
      </c>
      <c r="Y78" s="201">
        <v>0</v>
      </c>
      <c r="Z78" s="201">
        <v>4.26</v>
      </c>
      <c r="AA78" s="201">
        <v>1.37</v>
      </c>
      <c r="AB78" s="201">
        <v>0</v>
      </c>
      <c r="AC78" s="201">
        <v>18.059999999999999</v>
      </c>
      <c r="AD78" s="201">
        <v>0</v>
      </c>
      <c r="AE78" s="201">
        <v>0</v>
      </c>
      <c r="AF78" s="201">
        <v>0</v>
      </c>
      <c r="AG78" s="201">
        <v>-0.34</v>
      </c>
      <c r="AH78" s="201">
        <v>0</v>
      </c>
      <c r="AI78" s="201">
        <v>0</v>
      </c>
      <c r="AJ78" s="201">
        <v>0</v>
      </c>
      <c r="AK78" s="201">
        <v>-11.63</v>
      </c>
      <c r="AL78" s="201">
        <v>0</v>
      </c>
      <c r="AM78" s="201">
        <v>0</v>
      </c>
      <c r="AN78" s="201">
        <v>0</v>
      </c>
      <c r="AO78" s="201">
        <v>135.04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0.28000000000000003</v>
      </c>
      <c r="AV78" s="201">
        <v>0.19</v>
      </c>
      <c r="AW78" s="201">
        <v>0.18</v>
      </c>
      <c r="AX78" s="201">
        <v>0.12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21.24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43.63</v>
      </c>
      <c r="K79" s="201">
        <v>17.77</v>
      </c>
      <c r="L79" s="201">
        <v>0.63</v>
      </c>
      <c r="M79" s="201">
        <v>2.2400000000000002</v>
      </c>
      <c r="N79" s="201">
        <v>1.86</v>
      </c>
      <c r="O79" s="201">
        <v>2.6</v>
      </c>
      <c r="P79" s="201">
        <v>1.0900000000000001</v>
      </c>
      <c r="Q79" s="201">
        <v>0.34</v>
      </c>
      <c r="R79" s="201">
        <v>0.68</v>
      </c>
      <c r="S79" s="201">
        <v>0.41</v>
      </c>
      <c r="T79" s="201">
        <v>0</v>
      </c>
      <c r="U79" s="201">
        <v>2.16</v>
      </c>
      <c r="V79" s="201">
        <v>0.17</v>
      </c>
      <c r="W79" s="201">
        <v>0.68</v>
      </c>
      <c r="X79" s="201">
        <v>2.2599999999999998</v>
      </c>
      <c r="Y79" s="201">
        <v>0</v>
      </c>
      <c r="Z79" s="201">
        <v>4.26</v>
      </c>
      <c r="AA79" s="201">
        <v>1.37</v>
      </c>
      <c r="AB79" s="201">
        <v>0</v>
      </c>
      <c r="AC79" s="201">
        <v>18.059999999999999</v>
      </c>
      <c r="AD79" s="201">
        <v>0</v>
      </c>
      <c r="AE79" s="201">
        <v>0</v>
      </c>
      <c r="AF79" s="201">
        <v>0</v>
      </c>
      <c r="AG79" s="201">
        <v>-0.34</v>
      </c>
      <c r="AH79" s="201">
        <v>0</v>
      </c>
      <c r="AI79" s="201">
        <v>0</v>
      </c>
      <c r="AJ79" s="201">
        <v>0</v>
      </c>
      <c r="AK79" s="201">
        <v>-11.63</v>
      </c>
      <c r="AL79" s="201">
        <v>0</v>
      </c>
      <c r="AM79" s="201">
        <v>0</v>
      </c>
      <c r="AN79" s="201">
        <v>0</v>
      </c>
      <c r="AO79" s="201">
        <v>35.04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0.28000000000000003</v>
      </c>
      <c r="AV79" s="201">
        <v>0.19</v>
      </c>
      <c r="AW79" s="201">
        <v>0.18</v>
      </c>
      <c r="AX79" s="201">
        <v>0.12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21.24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43.63</v>
      </c>
      <c r="K80" s="201">
        <v>17.77</v>
      </c>
      <c r="L80" s="201">
        <v>0.63</v>
      </c>
      <c r="M80" s="201">
        <v>2.2400000000000002</v>
      </c>
      <c r="N80" s="201">
        <v>1.86</v>
      </c>
      <c r="O80" s="201">
        <v>2.6</v>
      </c>
      <c r="P80" s="201">
        <v>1.0900000000000001</v>
      </c>
      <c r="Q80" s="201">
        <v>0.34</v>
      </c>
      <c r="R80" s="201">
        <v>0.68</v>
      </c>
      <c r="S80" s="201">
        <v>0.41</v>
      </c>
      <c r="T80" s="201">
        <v>0</v>
      </c>
      <c r="U80" s="201">
        <v>2.16</v>
      </c>
      <c r="V80" s="201">
        <v>0.17</v>
      </c>
      <c r="W80" s="201">
        <v>0.68</v>
      </c>
      <c r="X80" s="201">
        <v>2.2599999999999998</v>
      </c>
      <c r="Y80" s="201">
        <v>0</v>
      </c>
      <c r="Z80" s="201">
        <v>4.26</v>
      </c>
      <c r="AA80" s="201">
        <v>1.37</v>
      </c>
      <c r="AB80" s="201">
        <v>0</v>
      </c>
      <c r="AC80" s="201">
        <v>18.059999999999999</v>
      </c>
      <c r="AD80" s="201">
        <v>0</v>
      </c>
      <c r="AE80" s="201">
        <v>0</v>
      </c>
      <c r="AF80" s="201">
        <v>0</v>
      </c>
      <c r="AG80" s="201">
        <v>-0.34</v>
      </c>
      <c r="AH80" s="201">
        <v>0</v>
      </c>
      <c r="AI80" s="201">
        <v>0</v>
      </c>
      <c r="AJ80" s="201">
        <v>0</v>
      </c>
      <c r="AK80" s="201">
        <v>-11.63</v>
      </c>
      <c r="AL80" s="201">
        <v>0</v>
      </c>
      <c r="AM80" s="201">
        <v>0</v>
      </c>
      <c r="AN80" s="201">
        <v>0</v>
      </c>
      <c r="AO80" s="201">
        <v>17.04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0.28000000000000003</v>
      </c>
      <c r="AV80" s="201">
        <v>0.19</v>
      </c>
      <c r="AW80" s="201">
        <v>0.18</v>
      </c>
      <c r="AX80" s="201">
        <v>0.12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21.24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43.63</v>
      </c>
      <c r="K81" s="201">
        <v>17.760000000000002</v>
      </c>
      <c r="L81" s="201">
        <v>0.63</v>
      </c>
      <c r="M81" s="201">
        <v>2.2400000000000002</v>
      </c>
      <c r="N81" s="201">
        <v>1.86</v>
      </c>
      <c r="O81" s="201">
        <v>2.6</v>
      </c>
      <c r="P81" s="201">
        <v>1.0900000000000001</v>
      </c>
      <c r="Q81" s="201">
        <v>0.34</v>
      </c>
      <c r="R81" s="201">
        <v>0.68</v>
      </c>
      <c r="S81" s="201">
        <v>0.41</v>
      </c>
      <c r="T81" s="201">
        <v>0</v>
      </c>
      <c r="U81" s="201">
        <v>2.16</v>
      </c>
      <c r="V81" s="201">
        <v>0.17</v>
      </c>
      <c r="W81" s="201">
        <v>0.68</v>
      </c>
      <c r="X81" s="201">
        <v>2.2599999999999998</v>
      </c>
      <c r="Y81" s="201">
        <v>0</v>
      </c>
      <c r="Z81" s="201">
        <v>4.26</v>
      </c>
      <c r="AA81" s="201">
        <v>1.37</v>
      </c>
      <c r="AB81" s="201">
        <v>0</v>
      </c>
      <c r="AC81" s="201">
        <v>18.059999999999999</v>
      </c>
      <c r="AD81" s="201">
        <v>0</v>
      </c>
      <c r="AE81" s="201">
        <v>0</v>
      </c>
      <c r="AF81" s="201">
        <v>0</v>
      </c>
      <c r="AG81" s="201">
        <v>-0.34</v>
      </c>
      <c r="AH81" s="201">
        <v>0</v>
      </c>
      <c r="AI81" s="201">
        <v>0</v>
      </c>
      <c r="AJ81" s="201">
        <v>0</v>
      </c>
      <c r="AK81" s="201">
        <v>-11.63</v>
      </c>
      <c r="AL81" s="201">
        <v>0</v>
      </c>
      <c r="AM81" s="201">
        <v>0</v>
      </c>
      <c r="AN81" s="201">
        <v>0</v>
      </c>
      <c r="AO81" s="201">
        <v>-121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0.27</v>
      </c>
      <c r="AV81" s="201">
        <v>0.19</v>
      </c>
      <c r="AW81" s="201">
        <v>0.18</v>
      </c>
      <c r="AX81" s="201">
        <v>0.12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21.24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43.63</v>
      </c>
      <c r="K82" s="201">
        <v>17.760000000000002</v>
      </c>
      <c r="L82" s="201">
        <v>0.63</v>
      </c>
      <c r="M82" s="201">
        <v>2.2400000000000002</v>
      </c>
      <c r="N82" s="201">
        <v>1.86</v>
      </c>
      <c r="O82" s="201">
        <v>2.6</v>
      </c>
      <c r="P82" s="201">
        <v>1.0900000000000001</v>
      </c>
      <c r="Q82" s="201">
        <v>0.34</v>
      </c>
      <c r="R82" s="201">
        <v>0.68</v>
      </c>
      <c r="S82" s="201">
        <v>0.41</v>
      </c>
      <c r="T82" s="201">
        <v>0</v>
      </c>
      <c r="U82" s="201">
        <v>2.16</v>
      </c>
      <c r="V82" s="201">
        <v>0.17</v>
      </c>
      <c r="W82" s="201">
        <v>0.68</v>
      </c>
      <c r="X82" s="201">
        <v>2.2599999999999998</v>
      </c>
      <c r="Y82" s="201">
        <v>0</v>
      </c>
      <c r="Z82" s="201">
        <v>4.26</v>
      </c>
      <c r="AA82" s="201">
        <v>1.37</v>
      </c>
      <c r="AB82" s="201">
        <v>0</v>
      </c>
      <c r="AC82" s="201">
        <v>18.059999999999999</v>
      </c>
      <c r="AD82" s="201">
        <v>0</v>
      </c>
      <c r="AE82" s="201">
        <v>0</v>
      </c>
      <c r="AF82" s="201">
        <v>0</v>
      </c>
      <c r="AG82" s="201">
        <v>-0.34</v>
      </c>
      <c r="AH82" s="201">
        <v>0</v>
      </c>
      <c r="AI82" s="201">
        <v>0</v>
      </c>
      <c r="AJ82" s="201">
        <v>0</v>
      </c>
      <c r="AK82" s="201">
        <v>-11.63</v>
      </c>
      <c r="AL82" s="201">
        <v>0</v>
      </c>
      <c r="AM82" s="201">
        <v>0</v>
      </c>
      <c r="AN82" s="201">
        <v>0</v>
      </c>
      <c r="AO82" s="201">
        <v>-166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0.27</v>
      </c>
      <c r="AV82" s="201">
        <v>0.19</v>
      </c>
      <c r="AW82" s="201">
        <v>0.18</v>
      </c>
      <c r="AX82" s="201">
        <v>0.12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43.63</v>
      </c>
      <c r="K83" s="201">
        <v>17.760000000000002</v>
      </c>
      <c r="L83" s="201">
        <v>0.63</v>
      </c>
      <c r="M83" s="201">
        <v>2.2400000000000002</v>
      </c>
      <c r="N83" s="201">
        <v>1.86</v>
      </c>
      <c r="O83" s="201">
        <v>2.6</v>
      </c>
      <c r="P83" s="201">
        <v>1.0900000000000001</v>
      </c>
      <c r="Q83" s="201">
        <v>0.34</v>
      </c>
      <c r="R83" s="201">
        <v>0.68</v>
      </c>
      <c r="S83" s="201">
        <v>0.41</v>
      </c>
      <c r="T83" s="201">
        <v>0</v>
      </c>
      <c r="U83" s="201">
        <v>2.16</v>
      </c>
      <c r="V83" s="201">
        <v>0.17</v>
      </c>
      <c r="W83" s="201">
        <v>0.68</v>
      </c>
      <c r="X83" s="201">
        <v>2.2599999999999998</v>
      </c>
      <c r="Y83" s="201">
        <v>0</v>
      </c>
      <c r="Z83" s="201">
        <v>4.26</v>
      </c>
      <c r="AA83" s="201">
        <v>1.37</v>
      </c>
      <c r="AB83" s="201">
        <v>0</v>
      </c>
      <c r="AC83" s="201">
        <v>18.059999999999999</v>
      </c>
      <c r="AD83" s="201">
        <v>0</v>
      </c>
      <c r="AE83" s="201">
        <v>0</v>
      </c>
      <c r="AF83" s="201">
        <v>0</v>
      </c>
      <c r="AG83" s="201">
        <v>-0.34</v>
      </c>
      <c r="AH83" s="201">
        <v>0</v>
      </c>
      <c r="AI83" s="201">
        <v>0</v>
      </c>
      <c r="AJ83" s="201">
        <v>0</v>
      </c>
      <c r="AK83" s="201">
        <v>-6.95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0.27</v>
      </c>
      <c r="AV83" s="201">
        <v>0.19</v>
      </c>
      <c r="AW83" s="201">
        <v>0.18</v>
      </c>
      <c r="AX83" s="201">
        <v>0.12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43.63</v>
      </c>
      <c r="K84" s="201">
        <v>17.760000000000002</v>
      </c>
      <c r="L84" s="201">
        <v>0.63</v>
      </c>
      <c r="M84" s="201">
        <v>2.2400000000000002</v>
      </c>
      <c r="N84" s="201">
        <v>1.86</v>
      </c>
      <c r="O84" s="201">
        <v>2.6</v>
      </c>
      <c r="P84" s="201">
        <v>1.0900000000000001</v>
      </c>
      <c r="Q84" s="201">
        <v>0.34</v>
      </c>
      <c r="R84" s="201">
        <v>0.68</v>
      </c>
      <c r="S84" s="201">
        <v>0.41</v>
      </c>
      <c r="T84" s="201">
        <v>0</v>
      </c>
      <c r="U84" s="201">
        <v>2.16</v>
      </c>
      <c r="V84" s="201">
        <v>0.17</v>
      </c>
      <c r="W84" s="201">
        <v>0.68</v>
      </c>
      <c r="X84" s="201">
        <v>2.2599999999999998</v>
      </c>
      <c r="Y84" s="201">
        <v>0</v>
      </c>
      <c r="Z84" s="201">
        <v>4.26</v>
      </c>
      <c r="AA84" s="201">
        <v>1.37</v>
      </c>
      <c r="AB84" s="201">
        <v>0</v>
      </c>
      <c r="AC84" s="201">
        <v>18.059999999999999</v>
      </c>
      <c r="AD84" s="201">
        <v>0</v>
      </c>
      <c r="AE84" s="201">
        <v>0</v>
      </c>
      <c r="AF84" s="201">
        <v>0</v>
      </c>
      <c r="AG84" s="201">
        <v>-0.34</v>
      </c>
      <c r="AH84" s="201">
        <v>0</v>
      </c>
      <c r="AI84" s="201">
        <v>0</v>
      </c>
      <c r="AJ84" s="201">
        <v>0</v>
      </c>
      <c r="AK84" s="201">
        <v>-6.95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0.27</v>
      </c>
      <c r="AV84" s="201">
        <v>0.19</v>
      </c>
      <c r="AW84" s="201">
        <v>0.18</v>
      </c>
      <c r="AX84" s="201">
        <v>0.12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43.63</v>
      </c>
      <c r="K85" s="201">
        <v>17.760000000000002</v>
      </c>
      <c r="L85" s="201">
        <v>0.63</v>
      </c>
      <c r="M85" s="201">
        <v>2.2400000000000002</v>
      </c>
      <c r="N85" s="201">
        <v>1.86</v>
      </c>
      <c r="O85" s="201">
        <v>2.6</v>
      </c>
      <c r="P85" s="201">
        <v>1.0900000000000001</v>
      </c>
      <c r="Q85" s="201">
        <v>0.34</v>
      </c>
      <c r="R85" s="201">
        <v>0.68</v>
      </c>
      <c r="S85" s="201">
        <v>0.41</v>
      </c>
      <c r="T85" s="201">
        <v>0</v>
      </c>
      <c r="U85" s="201">
        <v>2.16</v>
      </c>
      <c r="V85" s="201">
        <v>0.17</v>
      </c>
      <c r="W85" s="201">
        <v>0.68</v>
      </c>
      <c r="X85" s="201">
        <v>2.2599999999999998</v>
      </c>
      <c r="Y85" s="201">
        <v>0</v>
      </c>
      <c r="Z85" s="201">
        <v>4.26</v>
      </c>
      <c r="AA85" s="201">
        <v>1.37</v>
      </c>
      <c r="AB85" s="201">
        <v>0</v>
      </c>
      <c r="AC85" s="201">
        <v>18.059999999999999</v>
      </c>
      <c r="AD85" s="201">
        <v>0</v>
      </c>
      <c r="AE85" s="201">
        <v>0</v>
      </c>
      <c r="AF85" s="201">
        <v>0</v>
      </c>
      <c r="AG85" s="201">
        <v>-0.34</v>
      </c>
      <c r="AH85" s="201">
        <v>0</v>
      </c>
      <c r="AI85" s="201">
        <v>0</v>
      </c>
      <c r="AJ85" s="201">
        <v>0</v>
      </c>
      <c r="AK85" s="201">
        <v>-6.95</v>
      </c>
      <c r="AL85" s="201">
        <v>0</v>
      </c>
      <c r="AM85" s="201">
        <v>0</v>
      </c>
      <c r="AN85" s="201">
        <v>0</v>
      </c>
      <c r="AO85" s="201">
        <v>-25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0.27</v>
      </c>
      <c r="AV85" s="201">
        <v>0.19</v>
      </c>
      <c r="AW85" s="201">
        <v>0.18</v>
      </c>
      <c r="AX85" s="201">
        <v>0.12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43.63</v>
      </c>
      <c r="K86" s="201">
        <v>17.760000000000002</v>
      </c>
      <c r="L86" s="201">
        <v>0.63</v>
      </c>
      <c r="M86" s="201">
        <v>2.2400000000000002</v>
      </c>
      <c r="N86" s="201">
        <v>1.86</v>
      </c>
      <c r="O86" s="201">
        <v>2.6</v>
      </c>
      <c r="P86" s="201">
        <v>1.0900000000000001</v>
      </c>
      <c r="Q86" s="201">
        <v>0.34</v>
      </c>
      <c r="R86" s="201">
        <v>0.68</v>
      </c>
      <c r="S86" s="201">
        <v>0.41</v>
      </c>
      <c r="T86" s="201">
        <v>0</v>
      </c>
      <c r="U86" s="201">
        <v>2.16</v>
      </c>
      <c r="V86" s="201">
        <v>0.17</v>
      </c>
      <c r="W86" s="201">
        <v>0.68</v>
      </c>
      <c r="X86" s="201">
        <v>2.2599999999999998</v>
      </c>
      <c r="Y86" s="201">
        <v>0</v>
      </c>
      <c r="Z86" s="201">
        <v>4.26</v>
      </c>
      <c r="AA86" s="201">
        <v>1.37</v>
      </c>
      <c r="AB86" s="201">
        <v>0</v>
      </c>
      <c r="AC86" s="201">
        <v>18.059999999999999</v>
      </c>
      <c r="AD86" s="201">
        <v>0</v>
      </c>
      <c r="AE86" s="201">
        <v>0</v>
      </c>
      <c r="AF86" s="201">
        <v>0</v>
      </c>
      <c r="AG86" s="201">
        <v>-0.34</v>
      </c>
      <c r="AH86" s="201">
        <v>0</v>
      </c>
      <c r="AI86" s="201">
        <v>0</v>
      </c>
      <c r="AJ86" s="201">
        <v>0</v>
      </c>
      <c r="AK86" s="201">
        <v>-6.95</v>
      </c>
      <c r="AL86" s="201">
        <v>0</v>
      </c>
      <c r="AM86" s="201">
        <v>0</v>
      </c>
      <c r="AN86" s="201">
        <v>0</v>
      </c>
      <c r="AO86" s="201">
        <v>-60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0.27</v>
      </c>
      <c r="AV86" s="201">
        <v>0.19</v>
      </c>
      <c r="AW86" s="201">
        <v>0.18</v>
      </c>
      <c r="AX86" s="201">
        <v>0.11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43.63</v>
      </c>
      <c r="K87" s="201">
        <v>17.760000000000002</v>
      </c>
      <c r="L87" s="201">
        <v>0.63</v>
      </c>
      <c r="M87" s="201">
        <v>2.2400000000000002</v>
      </c>
      <c r="N87" s="201">
        <v>1.86</v>
      </c>
      <c r="O87" s="201">
        <v>2.6</v>
      </c>
      <c r="P87" s="201">
        <v>1.0900000000000001</v>
      </c>
      <c r="Q87" s="201">
        <v>0.34</v>
      </c>
      <c r="R87" s="201">
        <v>0.68</v>
      </c>
      <c r="S87" s="201">
        <v>0.41</v>
      </c>
      <c r="T87" s="201">
        <v>0</v>
      </c>
      <c r="U87" s="201">
        <v>2.16</v>
      </c>
      <c r="V87" s="201">
        <v>0.17</v>
      </c>
      <c r="W87" s="201">
        <v>0.68</v>
      </c>
      <c r="X87" s="201">
        <v>2.2599999999999998</v>
      </c>
      <c r="Y87" s="201">
        <v>0</v>
      </c>
      <c r="Z87" s="201">
        <v>4.26</v>
      </c>
      <c r="AA87" s="201">
        <v>1.37</v>
      </c>
      <c r="AB87" s="201">
        <v>0</v>
      </c>
      <c r="AC87" s="201">
        <v>18.059999999999999</v>
      </c>
      <c r="AD87" s="201">
        <v>0</v>
      </c>
      <c r="AE87" s="201">
        <v>0</v>
      </c>
      <c r="AF87" s="201">
        <v>0</v>
      </c>
      <c r="AG87" s="201">
        <v>-0.34</v>
      </c>
      <c r="AH87" s="201">
        <v>0</v>
      </c>
      <c r="AI87" s="201">
        <v>0</v>
      </c>
      <c r="AJ87" s="201">
        <v>0</v>
      </c>
      <c r="AK87" s="201">
        <v>-6.95</v>
      </c>
      <c r="AL87" s="201">
        <v>0</v>
      </c>
      <c r="AM87" s="201">
        <v>0</v>
      </c>
      <c r="AN87" s="201">
        <v>0</v>
      </c>
      <c r="AO87" s="201">
        <v>-71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0.27</v>
      </c>
      <c r="AV87" s="201">
        <v>0.19</v>
      </c>
      <c r="AW87" s="201">
        <v>0.18</v>
      </c>
      <c r="AX87" s="201">
        <v>0.11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43.63</v>
      </c>
      <c r="K88" s="201">
        <v>17.760000000000002</v>
      </c>
      <c r="L88" s="201">
        <v>0.63</v>
      </c>
      <c r="M88" s="201">
        <v>2.2400000000000002</v>
      </c>
      <c r="N88" s="201">
        <v>1.86</v>
      </c>
      <c r="O88" s="201">
        <v>2.6</v>
      </c>
      <c r="P88" s="201">
        <v>1.0900000000000001</v>
      </c>
      <c r="Q88" s="201">
        <v>0.34</v>
      </c>
      <c r="R88" s="201">
        <v>0.68</v>
      </c>
      <c r="S88" s="201">
        <v>0.41</v>
      </c>
      <c r="T88" s="201">
        <v>0</v>
      </c>
      <c r="U88" s="201">
        <v>2.16</v>
      </c>
      <c r="V88" s="201">
        <v>0.17</v>
      </c>
      <c r="W88" s="201">
        <v>0.68</v>
      </c>
      <c r="X88" s="201">
        <v>2.2599999999999998</v>
      </c>
      <c r="Y88" s="201">
        <v>0</v>
      </c>
      <c r="Z88" s="201">
        <v>4.26</v>
      </c>
      <c r="AA88" s="201">
        <v>1.37</v>
      </c>
      <c r="AB88" s="201">
        <v>0</v>
      </c>
      <c r="AC88" s="201">
        <v>18.059999999999999</v>
      </c>
      <c r="AD88" s="201">
        <v>0</v>
      </c>
      <c r="AE88" s="201">
        <v>0</v>
      </c>
      <c r="AF88" s="201">
        <v>0</v>
      </c>
      <c r="AG88" s="201">
        <v>-0.34</v>
      </c>
      <c r="AH88" s="201">
        <v>0</v>
      </c>
      <c r="AI88" s="201">
        <v>0</v>
      </c>
      <c r="AJ88" s="201">
        <v>0</v>
      </c>
      <c r="AK88" s="201">
        <v>-6.95</v>
      </c>
      <c r="AL88" s="201">
        <v>0</v>
      </c>
      <c r="AM88" s="201">
        <v>0</v>
      </c>
      <c r="AN88" s="201">
        <v>0</v>
      </c>
      <c r="AO88" s="201">
        <v>-113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0.27</v>
      </c>
      <c r="AV88" s="201">
        <v>0.19</v>
      </c>
      <c r="AW88" s="201">
        <v>0.18</v>
      </c>
      <c r="AX88" s="201">
        <v>0.11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43.63</v>
      </c>
      <c r="K89" s="201">
        <v>17.760000000000002</v>
      </c>
      <c r="L89" s="201">
        <v>0.63</v>
      </c>
      <c r="M89" s="201">
        <v>2.2400000000000002</v>
      </c>
      <c r="N89" s="201">
        <v>1.86</v>
      </c>
      <c r="O89" s="201">
        <v>2.6</v>
      </c>
      <c r="P89" s="201">
        <v>1.0900000000000001</v>
      </c>
      <c r="Q89" s="201">
        <v>0.34</v>
      </c>
      <c r="R89" s="201">
        <v>0.68</v>
      </c>
      <c r="S89" s="201">
        <v>0.41</v>
      </c>
      <c r="T89" s="201">
        <v>0</v>
      </c>
      <c r="U89" s="201">
        <v>2.16</v>
      </c>
      <c r="V89" s="201">
        <v>0.17</v>
      </c>
      <c r="W89" s="201">
        <v>0.68</v>
      </c>
      <c r="X89" s="201">
        <v>2.2599999999999998</v>
      </c>
      <c r="Y89" s="201">
        <v>0</v>
      </c>
      <c r="Z89" s="201">
        <v>4.26</v>
      </c>
      <c r="AA89" s="201">
        <v>1.37</v>
      </c>
      <c r="AB89" s="201">
        <v>0</v>
      </c>
      <c r="AC89" s="201">
        <v>18.059999999999999</v>
      </c>
      <c r="AD89" s="201">
        <v>0</v>
      </c>
      <c r="AE89" s="201">
        <v>0</v>
      </c>
      <c r="AF89" s="201">
        <v>0</v>
      </c>
      <c r="AG89" s="201">
        <v>-0.34</v>
      </c>
      <c r="AH89" s="201">
        <v>0</v>
      </c>
      <c r="AI89" s="201">
        <v>0</v>
      </c>
      <c r="AJ89" s="201">
        <v>0</v>
      </c>
      <c r="AK89" s="201">
        <v>-6.95</v>
      </c>
      <c r="AL89" s="201">
        <v>0</v>
      </c>
      <c r="AM89" s="201">
        <v>0</v>
      </c>
      <c r="AN89" s="201">
        <v>0</v>
      </c>
      <c r="AO89" s="201">
        <v>-156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0.27</v>
      </c>
      <c r="AV89" s="201">
        <v>0.19</v>
      </c>
      <c r="AW89" s="201">
        <v>0.18</v>
      </c>
      <c r="AX89" s="201">
        <v>0.11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43.63</v>
      </c>
      <c r="K90" s="201">
        <v>17.760000000000002</v>
      </c>
      <c r="L90" s="201">
        <v>0.63</v>
      </c>
      <c r="M90" s="201">
        <v>2.2400000000000002</v>
      </c>
      <c r="N90" s="201">
        <v>1.86</v>
      </c>
      <c r="O90" s="201">
        <v>2.6</v>
      </c>
      <c r="P90" s="201">
        <v>1.0900000000000001</v>
      </c>
      <c r="Q90" s="201">
        <v>0.34</v>
      </c>
      <c r="R90" s="201">
        <v>0.68</v>
      </c>
      <c r="S90" s="201">
        <v>0.41</v>
      </c>
      <c r="T90" s="201">
        <v>0</v>
      </c>
      <c r="U90" s="201">
        <v>2.16</v>
      </c>
      <c r="V90" s="201">
        <v>0.17</v>
      </c>
      <c r="W90" s="201">
        <v>0.68</v>
      </c>
      <c r="X90" s="201">
        <v>2.2599999999999998</v>
      </c>
      <c r="Y90" s="201">
        <v>0</v>
      </c>
      <c r="Z90" s="201">
        <v>4.26</v>
      </c>
      <c r="AA90" s="201">
        <v>1.37</v>
      </c>
      <c r="AB90" s="201">
        <v>0</v>
      </c>
      <c r="AC90" s="201">
        <v>18.059999999999999</v>
      </c>
      <c r="AD90" s="201">
        <v>0</v>
      </c>
      <c r="AE90" s="201">
        <v>0</v>
      </c>
      <c r="AF90" s="201">
        <v>0</v>
      </c>
      <c r="AG90" s="201">
        <v>-0.34</v>
      </c>
      <c r="AH90" s="201">
        <v>0</v>
      </c>
      <c r="AI90" s="201">
        <v>0</v>
      </c>
      <c r="AJ90" s="201">
        <v>0</v>
      </c>
      <c r="AK90" s="201">
        <v>-6.95</v>
      </c>
      <c r="AL90" s="201">
        <v>0</v>
      </c>
      <c r="AM90" s="201">
        <v>0</v>
      </c>
      <c r="AN90" s="201">
        <v>0</v>
      </c>
      <c r="AO90" s="201">
        <v>-187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0.27</v>
      </c>
      <c r="AV90" s="201">
        <v>0.19</v>
      </c>
      <c r="AW90" s="201">
        <v>0.18</v>
      </c>
      <c r="AX90" s="201">
        <v>0.12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21.53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43.63</v>
      </c>
      <c r="K91" s="201">
        <v>17.760000000000002</v>
      </c>
      <c r="L91" s="201">
        <v>0.63</v>
      </c>
      <c r="M91" s="201">
        <v>2.2400000000000002</v>
      </c>
      <c r="N91" s="201">
        <v>1.86</v>
      </c>
      <c r="O91" s="201">
        <v>2.6</v>
      </c>
      <c r="P91" s="201">
        <v>1.0900000000000001</v>
      </c>
      <c r="Q91" s="201">
        <v>0.34</v>
      </c>
      <c r="R91" s="201">
        <v>0.68</v>
      </c>
      <c r="S91" s="201">
        <v>0.41</v>
      </c>
      <c r="T91" s="201">
        <v>0</v>
      </c>
      <c r="U91" s="201">
        <v>2.16</v>
      </c>
      <c r="V91" s="201">
        <v>0.17</v>
      </c>
      <c r="W91" s="201">
        <v>0.68</v>
      </c>
      <c r="X91" s="201">
        <v>2.2599999999999998</v>
      </c>
      <c r="Y91" s="201">
        <v>0</v>
      </c>
      <c r="Z91" s="201">
        <v>4.26</v>
      </c>
      <c r="AA91" s="201">
        <v>1.37</v>
      </c>
      <c r="AB91" s="201">
        <v>0</v>
      </c>
      <c r="AC91" s="201">
        <v>18.059999999999999</v>
      </c>
      <c r="AD91" s="201">
        <v>0</v>
      </c>
      <c r="AE91" s="201">
        <v>0</v>
      </c>
      <c r="AF91" s="201">
        <v>0</v>
      </c>
      <c r="AG91" s="201">
        <v>-0.34</v>
      </c>
      <c r="AH91" s="201">
        <v>0</v>
      </c>
      <c r="AI91" s="201">
        <v>0</v>
      </c>
      <c r="AJ91" s="201">
        <v>0</v>
      </c>
      <c r="AK91" s="201">
        <v>-6.95</v>
      </c>
      <c r="AL91" s="201">
        <v>0</v>
      </c>
      <c r="AM91" s="201">
        <v>0</v>
      </c>
      <c r="AN91" s="201">
        <v>0</v>
      </c>
      <c r="AO91" s="201">
        <v>-233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0.27</v>
      </c>
      <c r="AV91" s="201">
        <v>0.19</v>
      </c>
      <c r="AW91" s="201">
        <v>0.18</v>
      </c>
      <c r="AX91" s="201">
        <v>0.12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21.53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44.24</v>
      </c>
      <c r="K92" s="201">
        <v>17.760000000000002</v>
      </c>
      <c r="L92" s="201">
        <v>0.63</v>
      </c>
      <c r="M92" s="201">
        <v>2.2400000000000002</v>
      </c>
      <c r="N92" s="201">
        <v>1.86</v>
      </c>
      <c r="O92" s="201">
        <v>2.6</v>
      </c>
      <c r="P92" s="201">
        <v>1.0900000000000001</v>
      </c>
      <c r="Q92" s="201">
        <v>0.34</v>
      </c>
      <c r="R92" s="201">
        <v>0.68</v>
      </c>
      <c r="S92" s="201">
        <v>0.41</v>
      </c>
      <c r="T92" s="201">
        <v>0</v>
      </c>
      <c r="U92" s="201">
        <v>2.16</v>
      </c>
      <c r="V92" s="201">
        <v>0.17</v>
      </c>
      <c r="W92" s="201">
        <v>0.68</v>
      </c>
      <c r="X92" s="201">
        <v>2.2599999999999998</v>
      </c>
      <c r="Y92" s="201">
        <v>0</v>
      </c>
      <c r="Z92" s="201">
        <v>4.26</v>
      </c>
      <c r="AA92" s="201">
        <v>1.37</v>
      </c>
      <c r="AB92" s="201">
        <v>0</v>
      </c>
      <c r="AC92" s="201">
        <v>18.059999999999999</v>
      </c>
      <c r="AD92" s="201">
        <v>0</v>
      </c>
      <c r="AE92" s="201">
        <v>0</v>
      </c>
      <c r="AF92" s="201">
        <v>0</v>
      </c>
      <c r="AG92" s="201">
        <v>-0.34</v>
      </c>
      <c r="AH92" s="201">
        <v>0</v>
      </c>
      <c r="AI92" s="201">
        <v>0</v>
      </c>
      <c r="AJ92" s="201">
        <v>0</v>
      </c>
      <c r="AK92" s="201">
        <v>-6.95</v>
      </c>
      <c r="AL92" s="201">
        <v>0</v>
      </c>
      <c r="AM92" s="201">
        <v>0</v>
      </c>
      <c r="AN92" s="201">
        <v>0</v>
      </c>
      <c r="AO92" s="201">
        <v>-282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0.27</v>
      </c>
      <c r="AV92" s="201">
        <v>0.19</v>
      </c>
      <c r="AW92" s="201">
        <v>0.18</v>
      </c>
      <c r="AX92" s="201">
        <v>0.12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21.53</v>
      </c>
      <c r="E93" s="201">
        <v>0</v>
      </c>
      <c r="F93" s="201">
        <v>0</v>
      </c>
      <c r="G93" s="201">
        <v>34.619999999999997</v>
      </c>
      <c r="H93" s="201">
        <v>0</v>
      </c>
      <c r="I93" s="201">
        <v>0</v>
      </c>
      <c r="J93" s="201">
        <v>44.24</v>
      </c>
      <c r="K93" s="201">
        <v>17.760000000000002</v>
      </c>
      <c r="L93" s="201">
        <v>0.63</v>
      </c>
      <c r="M93" s="201">
        <v>2.2400000000000002</v>
      </c>
      <c r="N93" s="201">
        <v>1.86</v>
      </c>
      <c r="O93" s="201">
        <v>2.6</v>
      </c>
      <c r="P93" s="201">
        <v>1.0900000000000001</v>
      </c>
      <c r="Q93" s="201">
        <v>0.34</v>
      </c>
      <c r="R93" s="201">
        <v>0.68</v>
      </c>
      <c r="S93" s="201">
        <v>0.41</v>
      </c>
      <c r="T93" s="201">
        <v>0</v>
      </c>
      <c r="U93" s="201">
        <v>2.16</v>
      </c>
      <c r="V93" s="201">
        <v>0.17</v>
      </c>
      <c r="W93" s="201">
        <v>0.68</v>
      </c>
      <c r="X93" s="201">
        <v>2.2599999999999998</v>
      </c>
      <c r="Y93" s="201">
        <v>0</v>
      </c>
      <c r="Z93" s="201">
        <v>4.26</v>
      </c>
      <c r="AA93" s="201">
        <v>1.37</v>
      </c>
      <c r="AB93" s="201">
        <v>0</v>
      </c>
      <c r="AC93" s="201">
        <v>18.059999999999999</v>
      </c>
      <c r="AD93" s="201">
        <v>0</v>
      </c>
      <c r="AE93" s="201">
        <v>0</v>
      </c>
      <c r="AF93" s="201">
        <v>0</v>
      </c>
      <c r="AG93" s="201">
        <v>-0.34</v>
      </c>
      <c r="AH93" s="201">
        <v>0</v>
      </c>
      <c r="AI93" s="201">
        <v>0</v>
      </c>
      <c r="AJ93" s="201">
        <v>0</v>
      </c>
      <c r="AK93" s="201">
        <v>-6.95</v>
      </c>
      <c r="AL93" s="201">
        <v>0</v>
      </c>
      <c r="AM93" s="201">
        <v>0</v>
      </c>
      <c r="AN93" s="201">
        <v>0</v>
      </c>
      <c r="AO93" s="201">
        <v>-310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0.27</v>
      </c>
      <c r="AV93" s="201">
        <v>0.19</v>
      </c>
      <c r="AW93" s="201">
        <v>0.18</v>
      </c>
      <c r="AX93" s="201">
        <v>0.12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21.53</v>
      </c>
      <c r="E94" s="201">
        <v>0</v>
      </c>
      <c r="F94" s="201">
        <v>0</v>
      </c>
      <c r="G94" s="201">
        <v>34.619999999999997</v>
      </c>
      <c r="H94" s="201">
        <v>0</v>
      </c>
      <c r="I94" s="201">
        <v>0</v>
      </c>
      <c r="J94" s="201">
        <v>44.24</v>
      </c>
      <c r="K94" s="201">
        <v>17.760000000000002</v>
      </c>
      <c r="L94" s="201">
        <v>0.63</v>
      </c>
      <c r="M94" s="201">
        <v>2.2400000000000002</v>
      </c>
      <c r="N94" s="201">
        <v>1.86</v>
      </c>
      <c r="O94" s="201">
        <v>2.6</v>
      </c>
      <c r="P94" s="201">
        <v>1.0900000000000001</v>
      </c>
      <c r="Q94" s="201">
        <v>0.34</v>
      </c>
      <c r="R94" s="201">
        <v>0.68</v>
      </c>
      <c r="S94" s="201">
        <v>0.41</v>
      </c>
      <c r="T94" s="201">
        <v>0</v>
      </c>
      <c r="U94" s="201">
        <v>2.16</v>
      </c>
      <c r="V94" s="201">
        <v>0.17</v>
      </c>
      <c r="W94" s="201">
        <v>0.68</v>
      </c>
      <c r="X94" s="201">
        <v>2.2599999999999998</v>
      </c>
      <c r="Y94" s="201">
        <v>0</v>
      </c>
      <c r="Z94" s="201">
        <v>4.26</v>
      </c>
      <c r="AA94" s="201">
        <v>1.37</v>
      </c>
      <c r="AB94" s="201">
        <v>0</v>
      </c>
      <c r="AC94" s="201">
        <v>18.059999999999999</v>
      </c>
      <c r="AD94" s="201">
        <v>0</v>
      </c>
      <c r="AE94" s="201">
        <v>0</v>
      </c>
      <c r="AF94" s="201">
        <v>0</v>
      </c>
      <c r="AG94" s="201">
        <v>-0.34</v>
      </c>
      <c r="AH94" s="201">
        <v>0</v>
      </c>
      <c r="AI94" s="201">
        <v>0</v>
      </c>
      <c r="AJ94" s="201">
        <v>0</v>
      </c>
      <c r="AK94" s="201">
        <v>-6.95</v>
      </c>
      <c r="AL94" s="201">
        <v>0</v>
      </c>
      <c r="AM94" s="201">
        <v>0</v>
      </c>
      <c r="AN94" s="201">
        <v>0</v>
      </c>
      <c r="AO94" s="201">
        <v>-317.76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0.27</v>
      </c>
      <c r="AV94" s="201">
        <v>0.19</v>
      </c>
      <c r="AW94" s="201">
        <v>0.18</v>
      </c>
      <c r="AX94" s="201">
        <v>0.11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21.53</v>
      </c>
      <c r="E95" s="201">
        <v>0</v>
      </c>
      <c r="F95" s="201">
        <v>0</v>
      </c>
      <c r="G95" s="201">
        <v>34.619999999999997</v>
      </c>
      <c r="H95" s="201">
        <v>0</v>
      </c>
      <c r="I95" s="201">
        <v>0</v>
      </c>
      <c r="J95" s="201">
        <v>44.24</v>
      </c>
      <c r="K95" s="201">
        <v>17.760000000000002</v>
      </c>
      <c r="L95" s="201">
        <v>0.63</v>
      </c>
      <c r="M95" s="201">
        <v>2.2400000000000002</v>
      </c>
      <c r="N95" s="201">
        <v>1.86</v>
      </c>
      <c r="O95" s="201">
        <v>2.6</v>
      </c>
      <c r="P95" s="201">
        <v>1.0900000000000001</v>
      </c>
      <c r="Q95" s="201">
        <v>0.34</v>
      </c>
      <c r="R95" s="201">
        <v>0.68</v>
      </c>
      <c r="S95" s="201">
        <v>0.41</v>
      </c>
      <c r="T95" s="201">
        <v>0</v>
      </c>
      <c r="U95" s="201">
        <v>2.16</v>
      </c>
      <c r="V95" s="201">
        <v>0.17</v>
      </c>
      <c r="W95" s="201">
        <v>0.68</v>
      </c>
      <c r="X95" s="201">
        <v>2.2599999999999998</v>
      </c>
      <c r="Y95" s="201">
        <v>0</v>
      </c>
      <c r="Z95" s="201">
        <v>4.26</v>
      </c>
      <c r="AA95" s="201">
        <v>1.37</v>
      </c>
      <c r="AB95" s="201">
        <v>0</v>
      </c>
      <c r="AC95" s="201">
        <v>18.059999999999999</v>
      </c>
      <c r="AD95" s="201">
        <v>0</v>
      </c>
      <c r="AE95" s="201">
        <v>0</v>
      </c>
      <c r="AF95" s="201">
        <v>0</v>
      </c>
      <c r="AG95" s="201">
        <v>-0.34</v>
      </c>
      <c r="AH95" s="201">
        <v>0</v>
      </c>
      <c r="AI95" s="201">
        <v>0</v>
      </c>
      <c r="AJ95" s="201">
        <v>0</v>
      </c>
      <c r="AK95" s="201">
        <v>-6.95</v>
      </c>
      <c r="AL95" s="201">
        <v>0</v>
      </c>
      <c r="AM95" s="201">
        <v>0</v>
      </c>
      <c r="AN95" s="201">
        <v>0</v>
      </c>
      <c r="AO95" s="201">
        <v>-250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0.27</v>
      </c>
      <c r="AV95" s="201">
        <v>0.19</v>
      </c>
      <c r="AW95" s="201">
        <v>0.18</v>
      </c>
      <c r="AX95" s="201">
        <v>0.11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21.53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44.24</v>
      </c>
      <c r="K96" s="201">
        <v>17.760000000000002</v>
      </c>
      <c r="L96" s="201">
        <v>0.63</v>
      </c>
      <c r="M96" s="201">
        <v>2.2400000000000002</v>
      </c>
      <c r="N96" s="201">
        <v>1.86</v>
      </c>
      <c r="O96" s="201">
        <v>2.6</v>
      </c>
      <c r="P96" s="201">
        <v>1.0900000000000001</v>
      </c>
      <c r="Q96" s="201">
        <v>0.34</v>
      </c>
      <c r="R96" s="201">
        <v>0.68</v>
      </c>
      <c r="S96" s="201">
        <v>0.41</v>
      </c>
      <c r="T96" s="201">
        <v>0</v>
      </c>
      <c r="U96" s="201">
        <v>2.16</v>
      </c>
      <c r="V96" s="201">
        <v>0.17</v>
      </c>
      <c r="W96" s="201">
        <v>0.68</v>
      </c>
      <c r="X96" s="201">
        <v>2.2599999999999998</v>
      </c>
      <c r="Y96" s="201">
        <v>0</v>
      </c>
      <c r="Z96" s="201">
        <v>4.26</v>
      </c>
      <c r="AA96" s="201">
        <v>1.37</v>
      </c>
      <c r="AB96" s="201">
        <v>0</v>
      </c>
      <c r="AC96" s="201">
        <v>18.059999999999999</v>
      </c>
      <c r="AD96" s="201">
        <v>0</v>
      </c>
      <c r="AE96" s="201">
        <v>0</v>
      </c>
      <c r="AF96" s="201">
        <v>0</v>
      </c>
      <c r="AG96" s="201">
        <v>-0.33</v>
      </c>
      <c r="AH96" s="201">
        <v>0</v>
      </c>
      <c r="AI96" s="201">
        <v>0</v>
      </c>
      <c r="AJ96" s="201">
        <v>0</v>
      </c>
      <c r="AK96" s="201">
        <v>-6.95</v>
      </c>
      <c r="AL96" s="201">
        <v>0</v>
      </c>
      <c r="AM96" s="201">
        <v>0</v>
      </c>
      <c r="AN96" s="201">
        <v>0</v>
      </c>
      <c r="AO96" s="201">
        <v>-250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0.27</v>
      </c>
      <c r="AV96" s="201">
        <v>0.19</v>
      </c>
      <c r="AW96" s="201">
        <v>0.18</v>
      </c>
      <c r="AX96" s="201">
        <v>0.11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21.53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44.24</v>
      </c>
      <c r="K97" s="201">
        <v>17.760000000000002</v>
      </c>
      <c r="L97" s="201">
        <v>0.63</v>
      </c>
      <c r="M97" s="201">
        <v>2.2400000000000002</v>
      </c>
      <c r="N97" s="201">
        <v>1.86</v>
      </c>
      <c r="O97" s="201">
        <v>2.6</v>
      </c>
      <c r="P97" s="201">
        <v>1.0900000000000001</v>
      </c>
      <c r="Q97" s="201">
        <v>0.34</v>
      </c>
      <c r="R97" s="201">
        <v>0.68</v>
      </c>
      <c r="S97" s="201">
        <v>0.41</v>
      </c>
      <c r="T97" s="201">
        <v>0</v>
      </c>
      <c r="U97" s="201">
        <v>2.16</v>
      </c>
      <c r="V97" s="201">
        <v>0.17</v>
      </c>
      <c r="W97" s="201">
        <v>0.68</v>
      </c>
      <c r="X97" s="201">
        <v>2.2599999999999998</v>
      </c>
      <c r="Y97" s="201">
        <v>0</v>
      </c>
      <c r="Z97" s="201">
        <v>4.26</v>
      </c>
      <c r="AA97" s="201">
        <v>1.37</v>
      </c>
      <c r="AB97" s="201">
        <v>0</v>
      </c>
      <c r="AC97" s="201">
        <v>18.059999999999999</v>
      </c>
      <c r="AD97" s="201">
        <v>0</v>
      </c>
      <c r="AE97" s="201">
        <v>0</v>
      </c>
      <c r="AF97" s="201">
        <v>0</v>
      </c>
      <c r="AG97" s="201">
        <v>-0.33</v>
      </c>
      <c r="AH97" s="201">
        <v>0</v>
      </c>
      <c r="AI97" s="201">
        <v>0</v>
      </c>
      <c r="AJ97" s="201">
        <v>0</v>
      </c>
      <c r="AK97" s="201">
        <v>-6.95</v>
      </c>
      <c r="AL97" s="201">
        <v>0</v>
      </c>
      <c r="AM97" s="201">
        <v>0</v>
      </c>
      <c r="AN97" s="201">
        <v>0</v>
      </c>
      <c r="AO97" s="201">
        <v>-250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0.27</v>
      </c>
      <c r="AV97" s="201">
        <v>0.19</v>
      </c>
      <c r="AW97" s="201">
        <v>0.18</v>
      </c>
      <c r="AX97" s="201">
        <v>0.11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21.53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44.24</v>
      </c>
      <c r="K98" s="201">
        <v>17.760000000000002</v>
      </c>
      <c r="L98" s="201">
        <v>0.63</v>
      </c>
      <c r="M98" s="201">
        <v>2.2400000000000002</v>
      </c>
      <c r="N98" s="201">
        <v>1.86</v>
      </c>
      <c r="O98" s="201">
        <v>2.6</v>
      </c>
      <c r="P98" s="201">
        <v>1.0900000000000001</v>
      </c>
      <c r="Q98" s="201">
        <v>0.34</v>
      </c>
      <c r="R98" s="201">
        <v>0.68</v>
      </c>
      <c r="S98" s="201">
        <v>0.41</v>
      </c>
      <c r="T98" s="201">
        <v>0</v>
      </c>
      <c r="U98" s="201">
        <v>2.16</v>
      </c>
      <c r="V98" s="201">
        <v>0.17</v>
      </c>
      <c r="W98" s="201">
        <v>0.68</v>
      </c>
      <c r="X98" s="201">
        <v>2.2599999999999998</v>
      </c>
      <c r="Y98" s="201">
        <v>0</v>
      </c>
      <c r="Z98" s="201">
        <v>4.26</v>
      </c>
      <c r="AA98" s="201">
        <v>1.37</v>
      </c>
      <c r="AB98" s="201">
        <v>0</v>
      </c>
      <c r="AC98" s="201">
        <v>18.059999999999999</v>
      </c>
      <c r="AD98" s="201">
        <v>0</v>
      </c>
      <c r="AE98" s="201">
        <v>0</v>
      </c>
      <c r="AF98" s="201">
        <v>0</v>
      </c>
      <c r="AG98" s="201">
        <v>-0.33</v>
      </c>
      <c r="AH98" s="201">
        <v>0</v>
      </c>
      <c r="AI98" s="201">
        <v>0</v>
      </c>
      <c r="AJ98" s="201">
        <v>0</v>
      </c>
      <c r="AK98" s="201">
        <v>-6.95</v>
      </c>
      <c r="AL98" s="201">
        <v>0</v>
      </c>
      <c r="AM98" s="201">
        <v>0</v>
      </c>
      <c r="AN98" s="201">
        <v>0</v>
      </c>
      <c r="AO98" s="201">
        <v>-250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0.27</v>
      </c>
      <c r="AV98" s="201">
        <v>0.19</v>
      </c>
      <c r="AW98" s="201">
        <v>0.18</v>
      </c>
      <c r="AX98" s="201">
        <v>0.11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0.51782750000000011</v>
      </c>
      <c r="E99">
        <f t="shared" si="0"/>
        <v>0</v>
      </c>
      <c r="F99">
        <f t="shared" si="0"/>
        <v>0</v>
      </c>
      <c r="G99">
        <f t="shared" si="0"/>
        <v>0.8521649999999994</v>
      </c>
      <c r="H99">
        <f t="shared" si="0"/>
        <v>0</v>
      </c>
      <c r="I99">
        <f t="shared" si="0"/>
        <v>0</v>
      </c>
      <c r="J99">
        <f t="shared" si="0"/>
        <v>1.083245</v>
      </c>
      <c r="K99">
        <f t="shared" si="0"/>
        <v>1.8689650000000013</v>
      </c>
      <c r="L99">
        <f t="shared" si="0"/>
        <v>0.11358249999999986</v>
      </c>
      <c r="M99">
        <f t="shared" si="0"/>
        <v>5.3667500000000042E-2</v>
      </c>
      <c r="N99">
        <f t="shared" si="0"/>
        <v>4.4570000000000089E-2</v>
      </c>
      <c r="O99">
        <f t="shared" si="0"/>
        <v>6.2292499999999917E-2</v>
      </c>
      <c r="P99">
        <f t="shared" si="0"/>
        <v>2.6115000000000048E-2</v>
      </c>
      <c r="Q99">
        <f t="shared" si="0"/>
        <v>1.6840000000000035E-2</v>
      </c>
      <c r="R99">
        <f t="shared" si="0"/>
        <v>6.6785000000000053E-2</v>
      </c>
      <c r="S99">
        <f t="shared" si="0"/>
        <v>2.0867499999999994E-2</v>
      </c>
      <c r="T99">
        <f t="shared" si="0"/>
        <v>1.175E-4</v>
      </c>
      <c r="U99">
        <f t="shared" si="0"/>
        <v>5.407249999999994E-2</v>
      </c>
      <c r="V99">
        <f t="shared" si="0"/>
        <v>5.4750000000000146E-3</v>
      </c>
      <c r="W99">
        <f t="shared" si="0"/>
        <v>2.6765000000000084E-2</v>
      </c>
      <c r="X99">
        <f t="shared" si="0"/>
        <v>8.1964999999999885E-2</v>
      </c>
      <c r="Y99">
        <f t="shared" si="0"/>
        <v>0</v>
      </c>
      <c r="Z99">
        <f t="shared" si="0"/>
        <v>0.17471249999999988</v>
      </c>
      <c r="AA99">
        <f t="shared" si="0"/>
        <v>5.8540000000000064E-2</v>
      </c>
      <c r="AB99">
        <f t="shared" si="0"/>
        <v>0</v>
      </c>
      <c r="AC99">
        <f t="shared" si="0"/>
        <v>0.4334399999999991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-8.1524999999999966E-3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-0.60780249999999958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1.7326600000000034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6.5274999999999994E-3</v>
      </c>
      <c r="AV99">
        <f t="shared" si="1"/>
        <v>4.5600000000000007E-3</v>
      </c>
      <c r="AW99">
        <f t="shared" si="1"/>
        <v>5.6899999999999989E-3</v>
      </c>
      <c r="AX99">
        <f t="shared" si="1"/>
        <v>2.6699999999999988E-3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45435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1</v>
      </c>
      <c r="C26" s="94">
        <f>'IDT-1 Calculation'!DG26</f>
        <v>-1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1</v>
      </c>
      <c r="C28" s="94">
        <f>'IDT-1 Calculation'!DG28</f>
        <v>-1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-11.073</v>
      </c>
      <c r="D47" s="94">
        <f>'IDT-1 Calculation'!DH47</f>
        <v>0</v>
      </c>
      <c r="E47" s="94">
        <f>'IDT-1 Calculation'!DI47</f>
        <v>0</v>
      </c>
      <c r="F47" s="94">
        <f>'IDT-1 Calculation'!DJ47</f>
        <v>11.073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-41.718000000000004</v>
      </c>
      <c r="D48" s="94">
        <f>'IDT-1 Calculation'!DH48</f>
        <v>0</v>
      </c>
      <c r="E48" s="94">
        <f>'IDT-1 Calculation'!DI48</f>
        <v>0</v>
      </c>
      <c r="F48" s="94">
        <f>'IDT-1 Calculation'!DJ48</f>
        <v>41.718000000000004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-42</v>
      </c>
      <c r="D49" s="94">
        <f>'IDT-1 Calculation'!DH49</f>
        <v>0</v>
      </c>
      <c r="E49" s="94">
        <f>'IDT-1 Calculation'!DI49</f>
        <v>0</v>
      </c>
      <c r="F49" s="94">
        <f>'IDT-1 Calculation'!DJ49</f>
        <v>42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-37</v>
      </c>
      <c r="D50" s="94">
        <f>'IDT-1 Calculation'!DH50</f>
        <v>0</v>
      </c>
      <c r="E50" s="94">
        <f>'IDT-1 Calculation'!DI50</f>
        <v>0</v>
      </c>
      <c r="F50" s="94">
        <f>'IDT-1 Calculation'!DJ50</f>
        <v>37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-7</v>
      </c>
      <c r="D51" s="94">
        <f>'IDT-1 Calculation'!DH51</f>
        <v>0</v>
      </c>
      <c r="E51" s="94">
        <f>'IDT-1 Calculation'!DI51</f>
        <v>0</v>
      </c>
      <c r="F51" s="94">
        <f>'IDT-1 Calculation'!DJ51</f>
        <v>7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5.0000000000000001E-4</v>
      </c>
      <c r="C99" s="110">
        <f>SUM(C3:C98)/4000</f>
        <v>-3.519775E-2</v>
      </c>
      <c r="D99" s="110">
        <f>SUM(D3:D98)/4000</f>
        <v>0</v>
      </c>
      <c r="E99" s="110">
        <f>SUM(E3:E98)/4000</f>
        <v>0</v>
      </c>
      <c r="F99" s="110">
        <f>SUM(F3:F98)/4000</f>
        <v>3.4697749999999999E-2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9.91</v>
      </c>
      <c r="E3" s="201">
        <v>0</v>
      </c>
      <c r="F3" s="201">
        <v>0</v>
      </c>
      <c r="G3" s="201">
        <v>16.3</v>
      </c>
      <c r="H3" s="201">
        <v>0</v>
      </c>
      <c r="I3" s="201">
        <v>0</v>
      </c>
      <c r="J3" s="201">
        <v>20.88</v>
      </c>
      <c r="K3" s="201">
        <v>5.7</v>
      </c>
      <c r="L3" s="201">
        <v>2.27</v>
      </c>
      <c r="M3" s="201">
        <v>0</v>
      </c>
      <c r="N3" s="201">
        <v>1.02</v>
      </c>
      <c r="O3" s="201">
        <v>1.71</v>
      </c>
      <c r="P3" s="201">
        <v>2.3199999999999998</v>
      </c>
      <c r="Q3" s="201">
        <v>0.19</v>
      </c>
      <c r="R3" s="201">
        <v>0.18</v>
      </c>
      <c r="S3" s="201">
        <v>0.23</v>
      </c>
      <c r="T3" s="201">
        <v>0</v>
      </c>
      <c r="U3" s="201">
        <v>10.15</v>
      </c>
      <c r="V3" s="201">
        <v>0.23</v>
      </c>
      <c r="W3" s="201">
        <v>0.39</v>
      </c>
      <c r="X3" s="201">
        <v>1.31</v>
      </c>
      <c r="Y3" s="201">
        <v>0</v>
      </c>
      <c r="Z3" s="201">
        <v>2.46</v>
      </c>
      <c r="AA3" s="201">
        <v>0.79</v>
      </c>
      <c r="AB3" s="201">
        <v>0</v>
      </c>
      <c r="AC3" s="201">
        <v>9.06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2.6</v>
      </c>
      <c r="AL3" s="201">
        <v>0</v>
      </c>
      <c r="AM3" s="201">
        <v>0</v>
      </c>
      <c r="AN3" s="201">
        <v>0</v>
      </c>
      <c r="AO3" s="201">
        <v>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</v>
      </c>
      <c r="E4" s="201">
        <v>0</v>
      </c>
      <c r="F4" s="201">
        <v>0</v>
      </c>
      <c r="G4" s="201">
        <v>16.55</v>
      </c>
      <c r="H4" s="201">
        <v>0</v>
      </c>
      <c r="I4" s="201">
        <v>0</v>
      </c>
      <c r="J4" s="201">
        <v>20.88</v>
      </c>
      <c r="K4" s="201">
        <v>5.7</v>
      </c>
      <c r="L4" s="201">
        <v>2.27</v>
      </c>
      <c r="M4" s="201">
        <v>0</v>
      </c>
      <c r="N4" s="201">
        <v>1.02</v>
      </c>
      <c r="O4" s="201">
        <v>1.71</v>
      </c>
      <c r="P4" s="201">
        <v>2.3199999999999998</v>
      </c>
      <c r="Q4" s="201">
        <v>0.19</v>
      </c>
      <c r="R4" s="201">
        <v>0.18</v>
      </c>
      <c r="S4" s="201">
        <v>0.23</v>
      </c>
      <c r="T4" s="201">
        <v>0</v>
      </c>
      <c r="U4" s="201">
        <v>10.15</v>
      </c>
      <c r="V4" s="201">
        <v>0.23</v>
      </c>
      <c r="W4" s="201">
        <v>0.39</v>
      </c>
      <c r="X4" s="201">
        <v>1.31</v>
      </c>
      <c r="Y4" s="201">
        <v>0</v>
      </c>
      <c r="Z4" s="201">
        <v>2.46</v>
      </c>
      <c r="AA4" s="201">
        <v>0.79</v>
      </c>
      <c r="AB4" s="201">
        <v>0</v>
      </c>
      <c r="AC4" s="201">
        <v>9.06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</v>
      </c>
      <c r="E5" s="201">
        <v>0</v>
      </c>
      <c r="F5" s="201">
        <v>0</v>
      </c>
      <c r="G5" s="201">
        <v>16.55</v>
      </c>
      <c r="H5" s="201">
        <v>0</v>
      </c>
      <c r="I5" s="201">
        <v>0</v>
      </c>
      <c r="J5" s="201">
        <v>20.88</v>
      </c>
      <c r="K5" s="201">
        <v>5.7</v>
      </c>
      <c r="L5" s="201">
        <v>2.27</v>
      </c>
      <c r="M5" s="201">
        <v>0</v>
      </c>
      <c r="N5" s="201">
        <v>1.02</v>
      </c>
      <c r="O5" s="201">
        <v>1.71</v>
      </c>
      <c r="P5" s="201">
        <v>2.3199999999999998</v>
      </c>
      <c r="Q5" s="201">
        <v>0.19</v>
      </c>
      <c r="R5" s="201">
        <v>0.18</v>
      </c>
      <c r="S5" s="201">
        <v>0.23</v>
      </c>
      <c r="T5" s="201">
        <v>0</v>
      </c>
      <c r="U5" s="201">
        <v>10.15</v>
      </c>
      <c r="V5" s="201">
        <v>0.23</v>
      </c>
      <c r="W5" s="201">
        <v>0.39</v>
      </c>
      <c r="X5" s="201">
        <v>1.31</v>
      </c>
      <c r="Y5" s="201">
        <v>0</v>
      </c>
      <c r="Z5" s="201">
        <v>2.46</v>
      </c>
      <c r="AA5" s="201">
        <v>0.79</v>
      </c>
      <c r="AB5" s="201">
        <v>0</v>
      </c>
      <c r="AC5" s="201">
        <v>9.06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</v>
      </c>
      <c r="E6" s="201">
        <v>0</v>
      </c>
      <c r="F6" s="201">
        <v>0</v>
      </c>
      <c r="G6" s="201">
        <v>16.55</v>
      </c>
      <c r="H6" s="201">
        <v>0</v>
      </c>
      <c r="I6" s="201">
        <v>0</v>
      </c>
      <c r="J6" s="201">
        <v>20.88</v>
      </c>
      <c r="K6" s="201">
        <v>5.7</v>
      </c>
      <c r="L6" s="201">
        <v>2.27</v>
      </c>
      <c r="M6" s="201">
        <v>0</v>
      </c>
      <c r="N6" s="201">
        <v>1.02</v>
      </c>
      <c r="O6" s="201">
        <v>1.71</v>
      </c>
      <c r="P6" s="201">
        <v>2.3199999999999998</v>
      </c>
      <c r="Q6" s="201">
        <v>0.19</v>
      </c>
      <c r="R6" s="201">
        <v>0.18</v>
      </c>
      <c r="S6" s="201">
        <v>0.23</v>
      </c>
      <c r="T6" s="201">
        <v>0</v>
      </c>
      <c r="U6" s="201">
        <v>10.15</v>
      </c>
      <c r="V6" s="201">
        <v>0.23</v>
      </c>
      <c r="W6" s="201">
        <v>0.39</v>
      </c>
      <c r="X6" s="201">
        <v>1.31</v>
      </c>
      <c r="Y6" s="201">
        <v>0</v>
      </c>
      <c r="Z6" s="201">
        <v>2.46</v>
      </c>
      <c r="AA6" s="201">
        <v>0.79</v>
      </c>
      <c r="AB6" s="201">
        <v>0</v>
      </c>
      <c r="AC6" s="201">
        <v>9.06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</v>
      </c>
      <c r="E7" s="201">
        <v>0</v>
      </c>
      <c r="F7" s="201">
        <v>0</v>
      </c>
      <c r="G7" s="201">
        <v>16.55</v>
      </c>
      <c r="H7" s="201">
        <v>0</v>
      </c>
      <c r="I7" s="201">
        <v>0</v>
      </c>
      <c r="J7" s="201">
        <v>20.65</v>
      </c>
      <c r="K7" s="201">
        <v>5.69</v>
      </c>
      <c r="L7" s="201">
        <v>2.27</v>
      </c>
      <c r="M7" s="201">
        <v>0</v>
      </c>
      <c r="N7" s="201">
        <v>1.02</v>
      </c>
      <c r="O7" s="201">
        <v>1.71</v>
      </c>
      <c r="P7" s="201">
        <v>2.3199999999999998</v>
      </c>
      <c r="Q7" s="201">
        <v>0.19</v>
      </c>
      <c r="R7" s="201">
        <v>0.18</v>
      </c>
      <c r="S7" s="201">
        <v>0.23</v>
      </c>
      <c r="T7" s="201">
        <v>0</v>
      </c>
      <c r="U7" s="201">
        <v>10.15</v>
      </c>
      <c r="V7" s="201">
        <v>0.23</v>
      </c>
      <c r="W7" s="201">
        <v>0.39</v>
      </c>
      <c r="X7" s="201">
        <v>1.31</v>
      </c>
      <c r="Y7" s="201">
        <v>0</v>
      </c>
      <c r="Z7" s="201">
        <v>2.46</v>
      </c>
      <c r="AA7" s="201">
        <v>0.79</v>
      </c>
      <c r="AB7" s="201">
        <v>0</v>
      </c>
      <c r="AC7" s="201">
        <v>9.06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</v>
      </c>
      <c r="E8" s="201">
        <v>0</v>
      </c>
      <c r="F8" s="201">
        <v>0</v>
      </c>
      <c r="G8" s="201">
        <v>16.55</v>
      </c>
      <c r="H8" s="201">
        <v>0</v>
      </c>
      <c r="I8" s="201">
        <v>0</v>
      </c>
      <c r="J8" s="201">
        <v>21.43</v>
      </c>
      <c r="K8" s="201">
        <v>5.69</v>
      </c>
      <c r="L8" s="201">
        <v>2.27</v>
      </c>
      <c r="M8" s="201">
        <v>0</v>
      </c>
      <c r="N8" s="201">
        <v>1.02</v>
      </c>
      <c r="O8" s="201">
        <v>1.71</v>
      </c>
      <c r="P8" s="201">
        <v>2.3199999999999998</v>
      </c>
      <c r="Q8" s="201">
        <v>0.19</v>
      </c>
      <c r="R8" s="201">
        <v>0.18</v>
      </c>
      <c r="S8" s="201">
        <v>0.23</v>
      </c>
      <c r="T8" s="201">
        <v>0</v>
      </c>
      <c r="U8" s="201">
        <v>10.15</v>
      </c>
      <c r="V8" s="201">
        <v>0.23</v>
      </c>
      <c r="W8" s="201">
        <v>0.39</v>
      </c>
      <c r="X8" s="201">
        <v>1.31</v>
      </c>
      <c r="Y8" s="201">
        <v>0</v>
      </c>
      <c r="Z8" s="201">
        <v>2.46</v>
      </c>
      <c r="AA8" s="201">
        <v>0.79</v>
      </c>
      <c r="AB8" s="201">
        <v>0</v>
      </c>
      <c r="AC8" s="201">
        <v>9.06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</v>
      </c>
      <c r="E9" s="201">
        <v>0</v>
      </c>
      <c r="F9" s="201">
        <v>0</v>
      </c>
      <c r="G9" s="201">
        <v>16.55</v>
      </c>
      <c r="H9" s="201">
        <v>0</v>
      </c>
      <c r="I9" s="201">
        <v>0</v>
      </c>
      <c r="J9" s="201">
        <v>21.43</v>
      </c>
      <c r="K9" s="201">
        <v>5.69</v>
      </c>
      <c r="L9" s="201">
        <v>2.27</v>
      </c>
      <c r="M9" s="201">
        <v>0</v>
      </c>
      <c r="N9" s="201">
        <v>1.02</v>
      </c>
      <c r="O9" s="201">
        <v>1.71</v>
      </c>
      <c r="P9" s="201">
        <v>2.3199999999999998</v>
      </c>
      <c r="Q9" s="201">
        <v>0.19</v>
      </c>
      <c r="R9" s="201">
        <v>0.18</v>
      </c>
      <c r="S9" s="201">
        <v>0.23</v>
      </c>
      <c r="T9" s="201">
        <v>0</v>
      </c>
      <c r="U9" s="201">
        <v>10.15</v>
      </c>
      <c r="V9" s="201">
        <v>0.23</v>
      </c>
      <c r="W9" s="201">
        <v>0.39</v>
      </c>
      <c r="X9" s="201">
        <v>1.31</v>
      </c>
      <c r="Y9" s="201">
        <v>0</v>
      </c>
      <c r="Z9" s="201">
        <v>2.46</v>
      </c>
      <c r="AA9" s="201">
        <v>0.79</v>
      </c>
      <c r="AB9" s="201">
        <v>0</v>
      </c>
      <c r="AC9" s="201">
        <v>9.06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</v>
      </c>
      <c r="E10" s="201">
        <v>0</v>
      </c>
      <c r="F10" s="201">
        <v>0</v>
      </c>
      <c r="G10" s="201">
        <v>16.55</v>
      </c>
      <c r="H10" s="201">
        <v>0</v>
      </c>
      <c r="I10" s="201">
        <v>0</v>
      </c>
      <c r="J10" s="201">
        <v>21.43</v>
      </c>
      <c r="K10" s="201">
        <v>5.67</v>
      </c>
      <c r="L10" s="201">
        <v>2.27</v>
      </c>
      <c r="M10" s="201">
        <v>0</v>
      </c>
      <c r="N10" s="201">
        <v>1.02</v>
      </c>
      <c r="O10" s="201">
        <v>1.71</v>
      </c>
      <c r="P10" s="201">
        <v>2.3199999999999998</v>
      </c>
      <c r="Q10" s="201">
        <v>0.19</v>
      </c>
      <c r="R10" s="201">
        <v>0.18</v>
      </c>
      <c r="S10" s="201">
        <v>0.23</v>
      </c>
      <c r="T10" s="201">
        <v>0</v>
      </c>
      <c r="U10" s="201">
        <v>10.15</v>
      </c>
      <c r="V10" s="201">
        <v>0.23</v>
      </c>
      <c r="W10" s="201">
        <v>0.39</v>
      </c>
      <c r="X10" s="201">
        <v>1.31</v>
      </c>
      <c r="Y10" s="201">
        <v>0</v>
      </c>
      <c r="Z10" s="201">
        <v>2.46</v>
      </c>
      <c r="AA10" s="201">
        <v>0.79</v>
      </c>
      <c r="AB10" s="201">
        <v>0</v>
      </c>
      <c r="AC10" s="201">
        <v>9.06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2.6</v>
      </c>
      <c r="AL10" s="201">
        <v>0</v>
      </c>
      <c r="AM10" s="201">
        <v>0</v>
      </c>
      <c r="AN10" s="201">
        <v>0</v>
      </c>
      <c r="AO10" s="201">
        <v>107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10.130000000000001</v>
      </c>
      <c r="E11" s="201">
        <v>0</v>
      </c>
      <c r="F11" s="201">
        <v>0</v>
      </c>
      <c r="G11" s="201">
        <v>16.55</v>
      </c>
      <c r="H11" s="201">
        <v>0</v>
      </c>
      <c r="I11" s="201">
        <v>0</v>
      </c>
      <c r="J11" s="201">
        <v>21.43</v>
      </c>
      <c r="K11" s="201">
        <v>5.67</v>
      </c>
      <c r="L11" s="201">
        <v>4.4000000000000004</v>
      </c>
      <c r="M11" s="201">
        <v>0</v>
      </c>
      <c r="N11" s="201">
        <v>1.02</v>
      </c>
      <c r="O11" s="201">
        <v>1.71</v>
      </c>
      <c r="P11" s="201">
        <v>2.3199999999999998</v>
      </c>
      <c r="Q11" s="201">
        <v>0.19</v>
      </c>
      <c r="R11" s="201">
        <v>0.18</v>
      </c>
      <c r="S11" s="201">
        <v>0.23</v>
      </c>
      <c r="T11" s="201">
        <v>0</v>
      </c>
      <c r="U11" s="201">
        <v>10.15</v>
      </c>
      <c r="V11" s="201">
        <v>0.23</v>
      </c>
      <c r="W11" s="201">
        <v>0.39</v>
      </c>
      <c r="X11" s="201">
        <v>1.31</v>
      </c>
      <c r="Y11" s="201">
        <v>0</v>
      </c>
      <c r="Z11" s="201">
        <v>2.46</v>
      </c>
      <c r="AA11" s="201">
        <v>0.79</v>
      </c>
      <c r="AB11" s="201">
        <v>0</v>
      </c>
      <c r="AC11" s="201">
        <v>9.06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2.6</v>
      </c>
      <c r="AL11" s="201">
        <v>0</v>
      </c>
      <c r="AM11" s="201">
        <v>0</v>
      </c>
      <c r="AN11" s="201">
        <v>0</v>
      </c>
      <c r="AO11" s="201">
        <v>107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10.130000000000001</v>
      </c>
      <c r="E12" s="201">
        <v>0</v>
      </c>
      <c r="F12" s="201">
        <v>0</v>
      </c>
      <c r="G12" s="201">
        <v>16.55</v>
      </c>
      <c r="H12" s="201">
        <v>0</v>
      </c>
      <c r="I12" s="201">
        <v>0</v>
      </c>
      <c r="J12" s="201">
        <v>21.43</v>
      </c>
      <c r="K12" s="201">
        <v>5.67</v>
      </c>
      <c r="L12" s="201">
        <v>2.27</v>
      </c>
      <c r="M12" s="201">
        <v>0</v>
      </c>
      <c r="N12" s="201">
        <v>1.02</v>
      </c>
      <c r="O12" s="201">
        <v>1.71</v>
      </c>
      <c r="P12" s="201">
        <v>2.3199999999999998</v>
      </c>
      <c r="Q12" s="201">
        <v>0.19</v>
      </c>
      <c r="R12" s="201">
        <v>0.18</v>
      </c>
      <c r="S12" s="201">
        <v>0.23</v>
      </c>
      <c r="T12" s="201">
        <v>0</v>
      </c>
      <c r="U12" s="201">
        <v>10.15</v>
      </c>
      <c r="V12" s="201">
        <v>0.23</v>
      </c>
      <c r="W12" s="201">
        <v>0.39</v>
      </c>
      <c r="X12" s="201">
        <v>1.31</v>
      </c>
      <c r="Y12" s="201">
        <v>0</v>
      </c>
      <c r="Z12" s="201">
        <v>2.46</v>
      </c>
      <c r="AA12" s="201">
        <v>0.79</v>
      </c>
      <c r="AB12" s="201">
        <v>0</v>
      </c>
      <c r="AC12" s="201">
        <v>9.06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2.6</v>
      </c>
      <c r="AL12" s="201">
        <v>0</v>
      </c>
      <c r="AM12" s="201">
        <v>0</v>
      </c>
      <c r="AN12" s="201">
        <v>0</v>
      </c>
      <c r="AO12" s="201">
        <v>107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10.130000000000001</v>
      </c>
      <c r="E13" s="201">
        <v>0</v>
      </c>
      <c r="F13" s="201">
        <v>0</v>
      </c>
      <c r="G13" s="201">
        <v>16.55</v>
      </c>
      <c r="H13" s="201">
        <v>0</v>
      </c>
      <c r="I13" s="201">
        <v>0</v>
      </c>
      <c r="J13" s="201">
        <v>21.43</v>
      </c>
      <c r="K13" s="201">
        <v>5.67</v>
      </c>
      <c r="L13" s="201">
        <v>2.27</v>
      </c>
      <c r="M13" s="201">
        <v>0</v>
      </c>
      <c r="N13" s="201">
        <v>1.02</v>
      </c>
      <c r="O13" s="201">
        <v>1.71</v>
      </c>
      <c r="P13" s="201">
        <v>2.3199999999999998</v>
      </c>
      <c r="Q13" s="201">
        <v>0.19</v>
      </c>
      <c r="R13" s="201">
        <v>0.18</v>
      </c>
      <c r="S13" s="201">
        <v>0.23</v>
      </c>
      <c r="T13" s="201">
        <v>0</v>
      </c>
      <c r="U13" s="201">
        <v>10.15</v>
      </c>
      <c r="V13" s="201">
        <v>0.23</v>
      </c>
      <c r="W13" s="201">
        <v>0.39</v>
      </c>
      <c r="X13" s="201">
        <v>1.31</v>
      </c>
      <c r="Y13" s="201">
        <v>0</v>
      </c>
      <c r="Z13" s="201">
        <v>2.46</v>
      </c>
      <c r="AA13" s="201">
        <v>0.79</v>
      </c>
      <c r="AB13" s="201">
        <v>0</v>
      </c>
      <c r="AC13" s="201">
        <v>9.06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2.6</v>
      </c>
      <c r="AL13" s="201">
        <v>0</v>
      </c>
      <c r="AM13" s="201">
        <v>0</v>
      </c>
      <c r="AN13" s="201">
        <v>0</v>
      </c>
      <c r="AO13" s="201">
        <v>139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10.130000000000001</v>
      </c>
      <c r="E14" s="201">
        <v>0</v>
      </c>
      <c r="F14" s="201">
        <v>0</v>
      </c>
      <c r="G14" s="201">
        <v>16.55</v>
      </c>
      <c r="H14" s="201">
        <v>0</v>
      </c>
      <c r="I14" s="201">
        <v>0</v>
      </c>
      <c r="J14" s="201">
        <v>21.43</v>
      </c>
      <c r="K14" s="201">
        <v>5.67</v>
      </c>
      <c r="L14" s="201">
        <v>2.27</v>
      </c>
      <c r="M14" s="201">
        <v>0</v>
      </c>
      <c r="N14" s="201">
        <v>1.02</v>
      </c>
      <c r="O14" s="201">
        <v>1.71</v>
      </c>
      <c r="P14" s="201">
        <v>2.3199999999999998</v>
      </c>
      <c r="Q14" s="201">
        <v>0.19</v>
      </c>
      <c r="R14" s="201">
        <v>0.18</v>
      </c>
      <c r="S14" s="201">
        <v>0.23</v>
      </c>
      <c r="T14" s="201">
        <v>0</v>
      </c>
      <c r="U14" s="201">
        <v>10.15</v>
      </c>
      <c r="V14" s="201">
        <v>0.23</v>
      </c>
      <c r="W14" s="201">
        <v>0.39</v>
      </c>
      <c r="X14" s="201">
        <v>1.31</v>
      </c>
      <c r="Y14" s="201">
        <v>0</v>
      </c>
      <c r="Z14" s="201">
        <v>2.46</v>
      </c>
      <c r="AA14" s="201">
        <v>0.79</v>
      </c>
      <c r="AB14" s="201">
        <v>0</v>
      </c>
      <c r="AC14" s="201">
        <v>9.06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12.6</v>
      </c>
      <c r="AL14" s="201">
        <v>0</v>
      </c>
      <c r="AM14" s="201">
        <v>0</v>
      </c>
      <c r="AN14" s="201">
        <v>0</v>
      </c>
      <c r="AO14" s="201">
        <v>139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10.130000000000001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21.71</v>
      </c>
      <c r="K15" s="201">
        <v>5.7</v>
      </c>
      <c r="L15" s="201">
        <v>2.27</v>
      </c>
      <c r="M15" s="201">
        <v>0</v>
      </c>
      <c r="N15" s="201">
        <v>1.02</v>
      </c>
      <c r="O15" s="201">
        <v>1.71</v>
      </c>
      <c r="P15" s="201">
        <v>2.3199999999999998</v>
      </c>
      <c r="Q15" s="201">
        <v>0.19</v>
      </c>
      <c r="R15" s="201">
        <v>0.18</v>
      </c>
      <c r="S15" s="201">
        <v>0.23</v>
      </c>
      <c r="T15" s="201">
        <v>0</v>
      </c>
      <c r="U15" s="201">
        <v>10.15</v>
      </c>
      <c r="V15" s="201">
        <v>0.23</v>
      </c>
      <c r="W15" s="201">
        <v>0.39</v>
      </c>
      <c r="X15" s="201">
        <v>1.31</v>
      </c>
      <c r="Y15" s="201">
        <v>0</v>
      </c>
      <c r="Z15" s="201">
        <v>2.46</v>
      </c>
      <c r="AA15" s="201">
        <v>0.79</v>
      </c>
      <c r="AB15" s="201">
        <v>0</v>
      </c>
      <c r="AC15" s="201">
        <v>9.06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12.6</v>
      </c>
      <c r="AL15" s="201">
        <v>0</v>
      </c>
      <c r="AM15" s="201">
        <v>0</v>
      </c>
      <c r="AN15" s="201">
        <v>0</v>
      </c>
      <c r="AO15" s="201">
        <v>139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10.130000000000001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21.71</v>
      </c>
      <c r="K16" s="201">
        <v>5.7</v>
      </c>
      <c r="L16" s="201">
        <v>2.27</v>
      </c>
      <c r="M16" s="201">
        <v>0</v>
      </c>
      <c r="N16" s="201">
        <v>1.02</v>
      </c>
      <c r="O16" s="201">
        <v>1.71</v>
      </c>
      <c r="P16" s="201">
        <v>2.3199999999999998</v>
      </c>
      <c r="Q16" s="201">
        <v>0.19</v>
      </c>
      <c r="R16" s="201">
        <v>0.18</v>
      </c>
      <c r="S16" s="201">
        <v>0.23</v>
      </c>
      <c r="T16" s="201">
        <v>0</v>
      </c>
      <c r="U16" s="201">
        <v>10.15</v>
      </c>
      <c r="V16" s="201">
        <v>0.23</v>
      </c>
      <c r="W16" s="201">
        <v>0.39</v>
      </c>
      <c r="X16" s="201">
        <v>1.31</v>
      </c>
      <c r="Y16" s="201">
        <v>0</v>
      </c>
      <c r="Z16" s="201">
        <v>2.46</v>
      </c>
      <c r="AA16" s="201">
        <v>0.79</v>
      </c>
      <c r="AB16" s="201">
        <v>0</v>
      </c>
      <c r="AC16" s="201">
        <v>9.06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12.6</v>
      </c>
      <c r="AL16" s="201">
        <v>0</v>
      </c>
      <c r="AM16" s="201">
        <v>0</v>
      </c>
      <c r="AN16" s="201">
        <v>0</v>
      </c>
      <c r="AO16" s="201">
        <v>139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10.130000000000001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21.71</v>
      </c>
      <c r="K17" s="201">
        <v>0.42</v>
      </c>
      <c r="L17" s="201">
        <v>2.27</v>
      </c>
      <c r="M17" s="201">
        <v>0</v>
      </c>
      <c r="N17" s="201">
        <v>1.02</v>
      </c>
      <c r="O17" s="201">
        <v>1.71</v>
      </c>
      <c r="P17" s="201">
        <v>2.3199999999999998</v>
      </c>
      <c r="Q17" s="201">
        <v>0.19</v>
      </c>
      <c r="R17" s="201">
        <v>0.18</v>
      </c>
      <c r="S17" s="201">
        <v>0.23</v>
      </c>
      <c r="T17" s="201">
        <v>0</v>
      </c>
      <c r="U17" s="201">
        <v>10.15</v>
      </c>
      <c r="V17" s="201">
        <v>0.28000000000000003</v>
      </c>
      <c r="W17" s="201">
        <v>0.39</v>
      </c>
      <c r="X17" s="201">
        <v>1.31</v>
      </c>
      <c r="Y17" s="201">
        <v>0</v>
      </c>
      <c r="Z17" s="201">
        <v>1.71</v>
      </c>
      <c r="AA17" s="201">
        <v>0.79</v>
      </c>
      <c r="AB17" s="201">
        <v>0</v>
      </c>
      <c r="AC17" s="201">
        <v>9.06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12.6</v>
      </c>
      <c r="AL17" s="201">
        <v>0</v>
      </c>
      <c r="AM17" s="201">
        <v>0</v>
      </c>
      <c r="AN17" s="201">
        <v>0</v>
      </c>
      <c r="AO17" s="201">
        <v>139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10.130000000000001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21.71</v>
      </c>
      <c r="K18" s="201">
        <v>5.7</v>
      </c>
      <c r="L18" s="201">
        <v>2.27</v>
      </c>
      <c r="M18" s="201">
        <v>0</v>
      </c>
      <c r="N18" s="201">
        <v>1.02</v>
      </c>
      <c r="O18" s="201">
        <v>1.71</v>
      </c>
      <c r="P18" s="201">
        <v>2.3199999999999998</v>
      </c>
      <c r="Q18" s="201">
        <v>0.19</v>
      </c>
      <c r="R18" s="201">
        <v>0.18</v>
      </c>
      <c r="S18" s="201">
        <v>0.23</v>
      </c>
      <c r="T18" s="201">
        <v>0</v>
      </c>
      <c r="U18" s="201">
        <v>10.15</v>
      </c>
      <c r="V18" s="201">
        <v>0.28000000000000003</v>
      </c>
      <c r="W18" s="201">
        <v>0.39</v>
      </c>
      <c r="X18" s="201">
        <v>1.31</v>
      </c>
      <c r="Y18" s="201">
        <v>0</v>
      </c>
      <c r="Z18" s="201">
        <v>1.71</v>
      </c>
      <c r="AA18" s="201">
        <v>0.79</v>
      </c>
      <c r="AB18" s="201">
        <v>0</v>
      </c>
      <c r="AC18" s="201">
        <v>9.06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12.6</v>
      </c>
      <c r="AL18" s="201">
        <v>0</v>
      </c>
      <c r="AM18" s="201">
        <v>0</v>
      </c>
      <c r="AN18" s="201">
        <v>0</v>
      </c>
      <c r="AO18" s="201">
        <v>139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10.130000000000001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21.71</v>
      </c>
      <c r="K19" s="201">
        <v>80.209999999999994</v>
      </c>
      <c r="L19" s="201">
        <v>31.57</v>
      </c>
      <c r="M19" s="201">
        <v>0</v>
      </c>
      <c r="N19" s="201">
        <v>1.02</v>
      </c>
      <c r="O19" s="201">
        <v>1.71</v>
      </c>
      <c r="P19" s="201">
        <v>2.3199999999999998</v>
      </c>
      <c r="Q19" s="201">
        <v>0.19</v>
      </c>
      <c r="R19" s="201">
        <v>0.18</v>
      </c>
      <c r="S19" s="201">
        <v>0.23</v>
      </c>
      <c r="T19" s="201">
        <v>0</v>
      </c>
      <c r="U19" s="201">
        <v>10.15</v>
      </c>
      <c r="V19" s="201">
        <v>0.28000000000000003</v>
      </c>
      <c r="W19" s="201">
        <v>0.39</v>
      </c>
      <c r="X19" s="201">
        <v>1.31</v>
      </c>
      <c r="Y19" s="201">
        <v>0</v>
      </c>
      <c r="Z19" s="201">
        <v>1.71</v>
      </c>
      <c r="AA19" s="201">
        <v>0.79</v>
      </c>
      <c r="AB19" s="201">
        <v>0</v>
      </c>
      <c r="AC19" s="201">
        <v>9.06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12.6</v>
      </c>
      <c r="AL19" s="201">
        <v>0</v>
      </c>
      <c r="AM19" s="201">
        <v>0</v>
      </c>
      <c r="AN19" s="201">
        <v>0</v>
      </c>
      <c r="AO19" s="201">
        <v>139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10.130000000000001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21.71</v>
      </c>
      <c r="K20" s="201">
        <v>80.209999999999994</v>
      </c>
      <c r="L20" s="201">
        <v>31.57</v>
      </c>
      <c r="M20" s="201">
        <v>0</v>
      </c>
      <c r="N20" s="201">
        <v>1.02</v>
      </c>
      <c r="O20" s="201">
        <v>1.71</v>
      </c>
      <c r="P20" s="201">
        <v>2.3199999999999998</v>
      </c>
      <c r="Q20" s="201">
        <v>0.19</v>
      </c>
      <c r="R20" s="201">
        <v>0.18</v>
      </c>
      <c r="S20" s="201">
        <v>0.23</v>
      </c>
      <c r="T20" s="201">
        <v>0</v>
      </c>
      <c r="U20" s="201">
        <v>10.15</v>
      </c>
      <c r="V20" s="201">
        <v>0.28000000000000003</v>
      </c>
      <c r="W20" s="201">
        <v>0.39</v>
      </c>
      <c r="X20" s="201">
        <v>1.31</v>
      </c>
      <c r="Y20" s="201">
        <v>0</v>
      </c>
      <c r="Z20" s="201">
        <v>1.71</v>
      </c>
      <c r="AA20" s="201">
        <v>0.79</v>
      </c>
      <c r="AB20" s="201">
        <v>0</v>
      </c>
      <c r="AC20" s="201">
        <v>9.06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12.6</v>
      </c>
      <c r="AL20" s="201">
        <v>0</v>
      </c>
      <c r="AM20" s="201">
        <v>0</v>
      </c>
      <c r="AN20" s="201">
        <v>0</v>
      </c>
      <c r="AO20" s="201">
        <v>139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10.130000000000001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21.71</v>
      </c>
      <c r="K21" s="201">
        <v>80.209999999999994</v>
      </c>
      <c r="L21" s="201">
        <v>31.57</v>
      </c>
      <c r="M21" s="201">
        <v>0</v>
      </c>
      <c r="N21" s="201">
        <v>1.02</v>
      </c>
      <c r="O21" s="201">
        <v>1.71</v>
      </c>
      <c r="P21" s="201">
        <v>2.3199999999999998</v>
      </c>
      <c r="Q21" s="201">
        <v>0.19</v>
      </c>
      <c r="R21" s="201">
        <v>0.18</v>
      </c>
      <c r="S21" s="201">
        <v>0.23</v>
      </c>
      <c r="T21" s="201">
        <v>0</v>
      </c>
      <c r="U21" s="201">
        <v>10.15</v>
      </c>
      <c r="V21" s="201">
        <v>0.28000000000000003</v>
      </c>
      <c r="W21" s="201">
        <v>0.39</v>
      </c>
      <c r="X21" s="201">
        <v>1.31</v>
      </c>
      <c r="Y21" s="201">
        <v>0</v>
      </c>
      <c r="Z21" s="201">
        <v>1.71</v>
      </c>
      <c r="AA21" s="201">
        <v>0.79</v>
      </c>
      <c r="AB21" s="201">
        <v>0</v>
      </c>
      <c r="AC21" s="201">
        <v>9.06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12.6</v>
      </c>
      <c r="AL21" s="201">
        <v>0</v>
      </c>
      <c r="AM21" s="201">
        <v>0</v>
      </c>
      <c r="AN21" s="201">
        <v>0</v>
      </c>
      <c r="AO21" s="201">
        <v>139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10.130000000000001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21.71</v>
      </c>
      <c r="K22" s="201">
        <v>80.209999999999994</v>
      </c>
      <c r="L22" s="201">
        <v>31.57</v>
      </c>
      <c r="M22" s="201">
        <v>0</v>
      </c>
      <c r="N22" s="201">
        <v>1.02</v>
      </c>
      <c r="O22" s="201">
        <v>1.71</v>
      </c>
      <c r="P22" s="201">
        <v>2.3199999999999998</v>
      </c>
      <c r="Q22" s="201">
        <v>0.19</v>
      </c>
      <c r="R22" s="201">
        <v>0.18</v>
      </c>
      <c r="S22" s="201">
        <v>0.23</v>
      </c>
      <c r="T22" s="201">
        <v>0</v>
      </c>
      <c r="U22" s="201">
        <v>10.15</v>
      </c>
      <c r="V22" s="201">
        <v>0.28000000000000003</v>
      </c>
      <c r="W22" s="201">
        <v>0.39</v>
      </c>
      <c r="X22" s="201">
        <v>1.31</v>
      </c>
      <c r="Y22" s="201">
        <v>0</v>
      </c>
      <c r="Z22" s="201">
        <v>1.71</v>
      </c>
      <c r="AA22" s="201">
        <v>0.79</v>
      </c>
      <c r="AB22" s="201">
        <v>0</v>
      </c>
      <c r="AC22" s="201">
        <v>9.06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12.6</v>
      </c>
      <c r="AL22" s="201">
        <v>0</v>
      </c>
      <c r="AM22" s="201">
        <v>0</v>
      </c>
      <c r="AN22" s="201">
        <v>0</v>
      </c>
      <c r="AO22" s="201">
        <v>139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10.130000000000001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21.71</v>
      </c>
      <c r="K23" s="201">
        <v>39.42</v>
      </c>
      <c r="L23" s="201">
        <v>31.57</v>
      </c>
      <c r="M23" s="201">
        <v>0</v>
      </c>
      <c r="N23" s="201">
        <v>1.02</v>
      </c>
      <c r="O23" s="201">
        <v>1.71</v>
      </c>
      <c r="P23" s="201">
        <v>2.3199999999999998</v>
      </c>
      <c r="Q23" s="201">
        <v>0.19</v>
      </c>
      <c r="R23" s="201">
        <v>0.18</v>
      </c>
      <c r="S23" s="201">
        <v>0.23</v>
      </c>
      <c r="T23" s="201">
        <v>0</v>
      </c>
      <c r="U23" s="201">
        <v>10.15</v>
      </c>
      <c r="V23" s="201">
        <v>0.28000000000000003</v>
      </c>
      <c r="W23" s="201">
        <v>0.39</v>
      </c>
      <c r="X23" s="201">
        <v>1.31</v>
      </c>
      <c r="Y23" s="201">
        <v>0</v>
      </c>
      <c r="Z23" s="201">
        <v>1.71</v>
      </c>
      <c r="AA23" s="201">
        <v>0.79</v>
      </c>
      <c r="AB23" s="201">
        <v>0</v>
      </c>
      <c r="AC23" s="201">
        <v>9.06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139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10.130000000000001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21.71</v>
      </c>
      <c r="K24" s="201">
        <v>29.05</v>
      </c>
      <c r="L24" s="201">
        <v>30.36</v>
      </c>
      <c r="M24" s="201">
        <v>0</v>
      </c>
      <c r="N24" s="201">
        <v>1.02</v>
      </c>
      <c r="O24" s="201">
        <v>1.71</v>
      </c>
      <c r="P24" s="201">
        <v>2.3199999999999998</v>
      </c>
      <c r="Q24" s="201">
        <v>0.19</v>
      </c>
      <c r="R24" s="201">
        <v>0.18</v>
      </c>
      <c r="S24" s="201">
        <v>0.23</v>
      </c>
      <c r="T24" s="201">
        <v>0</v>
      </c>
      <c r="U24" s="201">
        <v>10.15</v>
      </c>
      <c r="V24" s="201">
        <v>0.28000000000000003</v>
      </c>
      <c r="W24" s="201">
        <v>0.39</v>
      </c>
      <c r="X24" s="201">
        <v>1.31</v>
      </c>
      <c r="Y24" s="201">
        <v>0</v>
      </c>
      <c r="Z24" s="201">
        <v>1.71</v>
      </c>
      <c r="AA24" s="201">
        <v>0.79</v>
      </c>
      <c r="AB24" s="201">
        <v>0</v>
      </c>
      <c r="AC24" s="201">
        <v>9.06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139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10.130000000000001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21.71</v>
      </c>
      <c r="K25" s="201">
        <v>29.05</v>
      </c>
      <c r="L25" s="201">
        <v>30.36</v>
      </c>
      <c r="M25" s="201">
        <v>0</v>
      </c>
      <c r="N25" s="201">
        <v>1.02</v>
      </c>
      <c r="O25" s="201">
        <v>1.71</v>
      </c>
      <c r="P25" s="201">
        <v>2.3199999999999998</v>
      </c>
      <c r="Q25" s="201">
        <v>0.19</v>
      </c>
      <c r="R25" s="201">
        <v>0.18</v>
      </c>
      <c r="S25" s="201">
        <v>0.23</v>
      </c>
      <c r="T25" s="201">
        <v>0</v>
      </c>
      <c r="U25" s="201">
        <v>10.15</v>
      </c>
      <c r="V25" s="201">
        <v>0.28000000000000003</v>
      </c>
      <c r="W25" s="201">
        <v>0.39</v>
      </c>
      <c r="X25" s="201">
        <v>1.31</v>
      </c>
      <c r="Y25" s="201">
        <v>0</v>
      </c>
      <c r="Z25" s="201">
        <v>2.46</v>
      </c>
      <c r="AA25" s="201">
        <v>0.79</v>
      </c>
      <c r="AB25" s="201">
        <v>0</v>
      </c>
      <c r="AC25" s="201">
        <v>9.06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139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10.130000000000001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21.71</v>
      </c>
      <c r="K26" s="201">
        <v>29.05</v>
      </c>
      <c r="L26" s="201">
        <v>30.36</v>
      </c>
      <c r="M26" s="201">
        <v>0</v>
      </c>
      <c r="N26" s="201">
        <v>1.02</v>
      </c>
      <c r="O26" s="201">
        <v>1.71</v>
      </c>
      <c r="P26" s="201">
        <v>2.3199999999999998</v>
      </c>
      <c r="Q26" s="201">
        <v>0.19</v>
      </c>
      <c r="R26" s="201">
        <v>0.18</v>
      </c>
      <c r="S26" s="201">
        <v>0.23</v>
      </c>
      <c r="T26" s="201">
        <v>0</v>
      </c>
      <c r="U26" s="201">
        <v>10.15</v>
      </c>
      <c r="V26" s="201">
        <v>0.28000000000000003</v>
      </c>
      <c r="W26" s="201">
        <v>0.39</v>
      </c>
      <c r="X26" s="201">
        <v>1.31</v>
      </c>
      <c r="Y26" s="201">
        <v>0</v>
      </c>
      <c r="Z26" s="201">
        <v>2.46</v>
      </c>
      <c r="AA26" s="201">
        <v>0.8</v>
      </c>
      <c r="AB26" s="201">
        <v>0</v>
      </c>
      <c r="AC26" s="201">
        <v>9.06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139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21.43</v>
      </c>
      <c r="K27" s="201">
        <v>80.209999999999994</v>
      </c>
      <c r="L27" s="201">
        <v>30.36</v>
      </c>
      <c r="M27" s="201">
        <v>0</v>
      </c>
      <c r="N27" s="201">
        <v>1.02</v>
      </c>
      <c r="O27" s="201">
        <v>1.71</v>
      </c>
      <c r="P27" s="201">
        <v>2.3199999999999998</v>
      </c>
      <c r="Q27" s="201">
        <v>0.19</v>
      </c>
      <c r="R27" s="201">
        <v>0.18</v>
      </c>
      <c r="S27" s="201">
        <v>0.23</v>
      </c>
      <c r="T27" s="201">
        <v>0</v>
      </c>
      <c r="U27" s="201">
        <v>10.15</v>
      </c>
      <c r="V27" s="201">
        <v>0.28000000000000003</v>
      </c>
      <c r="W27" s="201">
        <v>0.39</v>
      </c>
      <c r="X27" s="201">
        <v>1.31</v>
      </c>
      <c r="Y27" s="201">
        <v>0</v>
      </c>
      <c r="Z27" s="201">
        <v>2.46</v>
      </c>
      <c r="AA27" s="201">
        <v>0.8</v>
      </c>
      <c r="AB27" s="201">
        <v>0</v>
      </c>
      <c r="AC27" s="201">
        <v>9.06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139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21.43</v>
      </c>
      <c r="K28" s="201">
        <v>80.319999999999993</v>
      </c>
      <c r="L28" s="201">
        <v>30.36</v>
      </c>
      <c r="M28" s="201">
        <v>0</v>
      </c>
      <c r="N28" s="201">
        <v>1.02</v>
      </c>
      <c r="O28" s="201">
        <v>1.71</v>
      </c>
      <c r="P28" s="201">
        <v>2.3199999999999998</v>
      </c>
      <c r="Q28" s="201">
        <v>0.19</v>
      </c>
      <c r="R28" s="201">
        <v>0.18</v>
      </c>
      <c r="S28" s="201">
        <v>0.23</v>
      </c>
      <c r="T28" s="201">
        <v>0</v>
      </c>
      <c r="U28" s="201">
        <v>10.15</v>
      </c>
      <c r="V28" s="201">
        <v>0.28000000000000003</v>
      </c>
      <c r="W28" s="201">
        <v>0.39</v>
      </c>
      <c r="X28" s="201">
        <v>1.31</v>
      </c>
      <c r="Y28" s="201">
        <v>0</v>
      </c>
      <c r="Z28" s="201">
        <v>2.46</v>
      </c>
      <c r="AA28" s="201">
        <v>0.8</v>
      </c>
      <c r="AB28" s="201">
        <v>0</v>
      </c>
      <c r="AC28" s="201">
        <v>9.06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139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21.43</v>
      </c>
      <c r="K29" s="201">
        <v>80.319999999999993</v>
      </c>
      <c r="L29" s="201">
        <v>30.36</v>
      </c>
      <c r="M29" s="201">
        <v>0</v>
      </c>
      <c r="N29" s="201">
        <v>1.02</v>
      </c>
      <c r="O29" s="201">
        <v>1.71</v>
      </c>
      <c r="P29" s="201">
        <v>2.3199999999999998</v>
      </c>
      <c r="Q29" s="201">
        <v>0.19</v>
      </c>
      <c r="R29" s="201">
        <v>0.19</v>
      </c>
      <c r="S29" s="201">
        <v>0.23</v>
      </c>
      <c r="T29" s="201">
        <v>0</v>
      </c>
      <c r="U29" s="201">
        <v>10.15</v>
      </c>
      <c r="V29" s="201">
        <v>0.13</v>
      </c>
      <c r="W29" s="201">
        <v>0.39</v>
      </c>
      <c r="X29" s="201">
        <v>1.31</v>
      </c>
      <c r="Y29" s="201">
        <v>0</v>
      </c>
      <c r="Z29" s="201">
        <v>2.46</v>
      </c>
      <c r="AA29" s="201">
        <v>0.8</v>
      </c>
      <c r="AB29" s="201">
        <v>0</v>
      </c>
      <c r="AC29" s="201">
        <v>9.06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139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21.43</v>
      </c>
      <c r="K30" s="201">
        <v>80.319999999999993</v>
      </c>
      <c r="L30" s="201">
        <v>30.36</v>
      </c>
      <c r="M30" s="201">
        <v>0</v>
      </c>
      <c r="N30" s="201">
        <v>1.02</v>
      </c>
      <c r="O30" s="201">
        <v>1.71</v>
      </c>
      <c r="P30" s="201">
        <v>2.3199999999999998</v>
      </c>
      <c r="Q30" s="201">
        <v>0.19</v>
      </c>
      <c r="R30" s="201">
        <v>0.19</v>
      </c>
      <c r="S30" s="201">
        <v>0.23</v>
      </c>
      <c r="T30" s="201">
        <v>0</v>
      </c>
      <c r="U30" s="201">
        <v>10.15</v>
      </c>
      <c r="V30" s="201">
        <v>0.13</v>
      </c>
      <c r="W30" s="201">
        <v>0.39</v>
      </c>
      <c r="X30" s="201">
        <v>1.31</v>
      </c>
      <c r="Y30" s="201">
        <v>0</v>
      </c>
      <c r="Z30" s="201">
        <v>2.46</v>
      </c>
      <c r="AA30" s="201">
        <v>0.8</v>
      </c>
      <c r="AB30" s="201">
        <v>0</v>
      </c>
      <c r="AC30" s="201">
        <v>9.06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139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</v>
      </c>
      <c r="E31" s="201">
        <v>0</v>
      </c>
      <c r="F31" s="201">
        <v>0</v>
      </c>
      <c r="G31" s="201">
        <v>16.82</v>
      </c>
      <c r="H31" s="201">
        <v>0</v>
      </c>
      <c r="I31" s="201">
        <v>0</v>
      </c>
      <c r="J31" s="201">
        <v>21.16</v>
      </c>
      <c r="K31" s="201">
        <v>80.33</v>
      </c>
      <c r="L31" s="201">
        <v>30.36</v>
      </c>
      <c r="M31" s="201">
        <v>0</v>
      </c>
      <c r="N31" s="201">
        <v>1.02</v>
      </c>
      <c r="O31" s="201">
        <v>1.71</v>
      </c>
      <c r="P31" s="201">
        <v>2.3199999999999998</v>
      </c>
      <c r="Q31" s="201">
        <v>0.19</v>
      </c>
      <c r="R31" s="201">
        <v>0.19</v>
      </c>
      <c r="S31" s="201">
        <v>0.23</v>
      </c>
      <c r="T31" s="201">
        <v>0</v>
      </c>
      <c r="U31" s="201">
        <v>10.15</v>
      </c>
      <c r="V31" s="201">
        <v>0.13</v>
      </c>
      <c r="W31" s="201">
        <v>0.39</v>
      </c>
      <c r="X31" s="201">
        <v>1.31</v>
      </c>
      <c r="Y31" s="201">
        <v>0</v>
      </c>
      <c r="Z31" s="201">
        <v>2.46</v>
      </c>
      <c r="AA31" s="201">
        <v>0.8</v>
      </c>
      <c r="AB31" s="201">
        <v>0</v>
      </c>
      <c r="AC31" s="201">
        <v>9.06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139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</v>
      </c>
      <c r="E32" s="201">
        <v>0</v>
      </c>
      <c r="F32" s="201">
        <v>0</v>
      </c>
      <c r="G32" s="201">
        <v>16.82</v>
      </c>
      <c r="H32" s="201">
        <v>0</v>
      </c>
      <c r="I32" s="201">
        <v>0</v>
      </c>
      <c r="J32" s="201">
        <v>21.16</v>
      </c>
      <c r="K32" s="201">
        <v>80.319999999999993</v>
      </c>
      <c r="L32" s="201">
        <v>30.36</v>
      </c>
      <c r="M32" s="201">
        <v>0</v>
      </c>
      <c r="N32" s="201">
        <v>1.02</v>
      </c>
      <c r="O32" s="201">
        <v>1.71</v>
      </c>
      <c r="P32" s="201">
        <v>2.3199999999999998</v>
      </c>
      <c r="Q32" s="201">
        <v>0.19</v>
      </c>
      <c r="R32" s="201">
        <v>0.19</v>
      </c>
      <c r="S32" s="201">
        <v>0.23</v>
      </c>
      <c r="T32" s="201">
        <v>0</v>
      </c>
      <c r="U32" s="201">
        <v>10.15</v>
      </c>
      <c r="V32" s="201">
        <v>0.13</v>
      </c>
      <c r="W32" s="201">
        <v>0.39</v>
      </c>
      <c r="X32" s="201">
        <v>1.31</v>
      </c>
      <c r="Y32" s="201">
        <v>0</v>
      </c>
      <c r="Z32" s="201">
        <v>2.46</v>
      </c>
      <c r="AA32" s="201">
        <v>0.8</v>
      </c>
      <c r="AB32" s="201">
        <v>0</v>
      </c>
      <c r="AC32" s="201">
        <v>9.06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139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</v>
      </c>
      <c r="E33" s="201">
        <v>0</v>
      </c>
      <c r="F33" s="201">
        <v>0</v>
      </c>
      <c r="G33" s="201">
        <v>16.82</v>
      </c>
      <c r="H33" s="201">
        <v>0</v>
      </c>
      <c r="I33" s="201">
        <v>0</v>
      </c>
      <c r="J33" s="201">
        <v>21.16</v>
      </c>
      <c r="K33" s="201">
        <v>79.25</v>
      </c>
      <c r="L33" s="201">
        <v>30.36</v>
      </c>
      <c r="M33" s="201">
        <v>0</v>
      </c>
      <c r="N33" s="201">
        <v>1.02</v>
      </c>
      <c r="O33" s="201">
        <v>1.71</v>
      </c>
      <c r="P33" s="201">
        <v>2.3199999999999998</v>
      </c>
      <c r="Q33" s="201">
        <v>0.19</v>
      </c>
      <c r="R33" s="201">
        <v>0.19</v>
      </c>
      <c r="S33" s="201">
        <v>0.23</v>
      </c>
      <c r="T33" s="201">
        <v>0</v>
      </c>
      <c r="U33" s="201">
        <v>10.15</v>
      </c>
      <c r="V33" s="201">
        <v>0.13</v>
      </c>
      <c r="W33" s="201">
        <v>0.39</v>
      </c>
      <c r="X33" s="201">
        <v>1.31</v>
      </c>
      <c r="Y33" s="201">
        <v>0</v>
      </c>
      <c r="Z33" s="201">
        <v>2.46</v>
      </c>
      <c r="AA33" s="201">
        <v>0.8</v>
      </c>
      <c r="AB33" s="201">
        <v>0</v>
      </c>
      <c r="AC33" s="201">
        <v>9.06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139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</v>
      </c>
      <c r="E34" s="201">
        <v>0</v>
      </c>
      <c r="F34" s="201">
        <v>0</v>
      </c>
      <c r="G34" s="201">
        <v>16.82</v>
      </c>
      <c r="H34" s="201">
        <v>0</v>
      </c>
      <c r="I34" s="201">
        <v>0</v>
      </c>
      <c r="J34" s="201">
        <v>21.16</v>
      </c>
      <c r="K34" s="201">
        <v>79.25</v>
      </c>
      <c r="L34" s="201">
        <v>30.36</v>
      </c>
      <c r="M34" s="201">
        <v>0</v>
      </c>
      <c r="N34" s="201">
        <v>1.02</v>
      </c>
      <c r="O34" s="201">
        <v>1.71</v>
      </c>
      <c r="P34" s="201">
        <v>2.3199999999999998</v>
      </c>
      <c r="Q34" s="201">
        <v>2.64</v>
      </c>
      <c r="R34" s="201">
        <v>0.19</v>
      </c>
      <c r="S34" s="201">
        <v>0.23</v>
      </c>
      <c r="T34" s="201">
        <v>0</v>
      </c>
      <c r="U34" s="201">
        <v>10.15</v>
      </c>
      <c r="V34" s="201">
        <v>0.13</v>
      </c>
      <c r="W34" s="201">
        <v>0.39</v>
      </c>
      <c r="X34" s="201">
        <v>1.31</v>
      </c>
      <c r="Y34" s="201">
        <v>0</v>
      </c>
      <c r="Z34" s="201">
        <v>2.46</v>
      </c>
      <c r="AA34" s="201">
        <v>11.31</v>
      </c>
      <c r="AB34" s="201">
        <v>0</v>
      </c>
      <c r="AC34" s="201">
        <v>9.06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139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9.8699999999999992</v>
      </c>
      <c r="E35" s="201">
        <v>0</v>
      </c>
      <c r="F35" s="201">
        <v>0</v>
      </c>
      <c r="G35" s="201">
        <v>16.82</v>
      </c>
      <c r="H35" s="201">
        <v>0</v>
      </c>
      <c r="I35" s="201">
        <v>0</v>
      </c>
      <c r="J35" s="201">
        <v>21.16</v>
      </c>
      <c r="K35" s="201">
        <v>78.900000000000006</v>
      </c>
      <c r="L35" s="201">
        <v>30.36</v>
      </c>
      <c r="M35" s="201">
        <v>0</v>
      </c>
      <c r="N35" s="201">
        <v>1.02</v>
      </c>
      <c r="O35" s="201">
        <v>1.71</v>
      </c>
      <c r="P35" s="201">
        <v>2.3199999999999998</v>
      </c>
      <c r="Q35" s="201">
        <v>2.56</v>
      </c>
      <c r="R35" s="201">
        <v>0.19</v>
      </c>
      <c r="S35" s="201">
        <v>0.24</v>
      </c>
      <c r="T35" s="201">
        <v>0</v>
      </c>
      <c r="U35" s="201">
        <v>10.15</v>
      </c>
      <c r="V35" s="201">
        <v>0.13</v>
      </c>
      <c r="W35" s="201">
        <v>0.39</v>
      </c>
      <c r="X35" s="201">
        <v>1.31</v>
      </c>
      <c r="Y35" s="201">
        <v>0</v>
      </c>
      <c r="Z35" s="201">
        <v>2.46</v>
      </c>
      <c r="AA35" s="201">
        <v>8.27</v>
      </c>
      <c r="AB35" s="201">
        <v>0</v>
      </c>
      <c r="AC35" s="201">
        <v>9.06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0</v>
      </c>
      <c r="AN35" s="201">
        <v>0</v>
      </c>
      <c r="AO35" s="201">
        <v>139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9.8699999999999992</v>
      </c>
      <c r="E36" s="201">
        <v>0</v>
      </c>
      <c r="F36" s="201">
        <v>0</v>
      </c>
      <c r="G36" s="201">
        <v>16.82</v>
      </c>
      <c r="H36" s="201">
        <v>0</v>
      </c>
      <c r="I36" s="201">
        <v>0</v>
      </c>
      <c r="J36" s="201">
        <v>21.16</v>
      </c>
      <c r="K36" s="201">
        <v>78.900000000000006</v>
      </c>
      <c r="L36" s="201">
        <v>30.36</v>
      </c>
      <c r="M36" s="201">
        <v>0</v>
      </c>
      <c r="N36" s="201">
        <v>1.02</v>
      </c>
      <c r="O36" s="201">
        <v>1.71</v>
      </c>
      <c r="P36" s="201">
        <v>2.3199999999999998</v>
      </c>
      <c r="Q36" s="201">
        <v>2.56</v>
      </c>
      <c r="R36" s="201">
        <v>0.19</v>
      </c>
      <c r="S36" s="201">
        <v>0.24</v>
      </c>
      <c r="T36" s="201">
        <v>0</v>
      </c>
      <c r="U36" s="201">
        <v>10.15</v>
      </c>
      <c r="V36" s="201">
        <v>0.13</v>
      </c>
      <c r="W36" s="201">
        <v>0.39</v>
      </c>
      <c r="X36" s="201">
        <v>1.31</v>
      </c>
      <c r="Y36" s="201">
        <v>0</v>
      </c>
      <c r="Z36" s="201">
        <v>2.46</v>
      </c>
      <c r="AA36" s="201">
        <v>8.27</v>
      </c>
      <c r="AB36" s="201">
        <v>0</v>
      </c>
      <c r="AC36" s="201">
        <v>9.06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0</v>
      </c>
      <c r="AN36" s="201">
        <v>0</v>
      </c>
      <c r="AO36" s="201">
        <v>139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9.8699999999999992</v>
      </c>
      <c r="E37" s="201">
        <v>0</v>
      </c>
      <c r="F37" s="201">
        <v>0</v>
      </c>
      <c r="G37" s="201">
        <v>16.82</v>
      </c>
      <c r="H37" s="201">
        <v>0</v>
      </c>
      <c r="I37" s="201">
        <v>0</v>
      </c>
      <c r="J37" s="201">
        <v>21.16</v>
      </c>
      <c r="K37" s="201">
        <v>78.900000000000006</v>
      </c>
      <c r="L37" s="201">
        <v>31.06</v>
      </c>
      <c r="M37" s="201">
        <v>0</v>
      </c>
      <c r="N37" s="201">
        <v>1.02</v>
      </c>
      <c r="O37" s="201">
        <v>1.71</v>
      </c>
      <c r="P37" s="201">
        <v>2.3199999999999998</v>
      </c>
      <c r="Q37" s="201">
        <v>2.56</v>
      </c>
      <c r="R37" s="201">
        <v>0.19</v>
      </c>
      <c r="S37" s="201">
        <v>0.24</v>
      </c>
      <c r="T37" s="201">
        <v>0</v>
      </c>
      <c r="U37" s="201">
        <v>10.15</v>
      </c>
      <c r="V37" s="201">
        <v>0.13</v>
      </c>
      <c r="W37" s="201">
        <v>5.46</v>
      </c>
      <c r="X37" s="201">
        <v>18.98</v>
      </c>
      <c r="Y37" s="201">
        <v>0</v>
      </c>
      <c r="Z37" s="201">
        <v>3.74</v>
      </c>
      <c r="AA37" s="201">
        <v>8.27</v>
      </c>
      <c r="AB37" s="201">
        <v>0</v>
      </c>
      <c r="AC37" s="201">
        <v>9.06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139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9.8699999999999992</v>
      </c>
      <c r="E38" s="201">
        <v>0</v>
      </c>
      <c r="F38" s="201">
        <v>0</v>
      </c>
      <c r="G38" s="201">
        <v>16.82</v>
      </c>
      <c r="H38" s="201">
        <v>0</v>
      </c>
      <c r="I38" s="201">
        <v>0</v>
      </c>
      <c r="J38" s="201">
        <v>21.16</v>
      </c>
      <c r="K38" s="201">
        <v>78.900000000000006</v>
      </c>
      <c r="L38" s="201">
        <v>31.06</v>
      </c>
      <c r="M38" s="201">
        <v>0</v>
      </c>
      <c r="N38" s="201">
        <v>1.02</v>
      </c>
      <c r="O38" s="201">
        <v>1.71</v>
      </c>
      <c r="P38" s="201">
        <v>2.3199999999999998</v>
      </c>
      <c r="Q38" s="201">
        <v>2.56</v>
      </c>
      <c r="R38" s="201">
        <v>0.19</v>
      </c>
      <c r="S38" s="201">
        <v>0.24</v>
      </c>
      <c r="T38" s="201">
        <v>0</v>
      </c>
      <c r="U38" s="201">
        <v>10.15</v>
      </c>
      <c r="V38" s="201">
        <v>0.13</v>
      </c>
      <c r="W38" s="201">
        <v>4.99</v>
      </c>
      <c r="X38" s="201">
        <v>18.98</v>
      </c>
      <c r="Y38" s="201">
        <v>0</v>
      </c>
      <c r="Z38" s="201">
        <v>3.74</v>
      </c>
      <c r="AA38" s="201">
        <v>8.27</v>
      </c>
      <c r="AB38" s="201">
        <v>0</v>
      </c>
      <c r="AC38" s="201">
        <v>9.06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139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9.8699999999999992</v>
      </c>
      <c r="E39" s="201">
        <v>0</v>
      </c>
      <c r="F39" s="201">
        <v>0</v>
      </c>
      <c r="G39" s="201">
        <v>16.55</v>
      </c>
      <c r="H39" s="201">
        <v>0</v>
      </c>
      <c r="I39" s="201">
        <v>0</v>
      </c>
      <c r="J39" s="201">
        <v>20.88</v>
      </c>
      <c r="K39" s="201">
        <v>78.900000000000006</v>
      </c>
      <c r="L39" s="201">
        <v>31.06</v>
      </c>
      <c r="M39" s="201">
        <v>0</v>
      </c>
      <c r="N39" s="201">
        <v>1.02</v>
      </c>
      <c r="O39" s="201">
        <v>1.71</v>
      </c>
      <c r="P39" s="201">
        <v>2.3199999999999998</v>
      </c>
      <c r="Q39" s="201">
        <v>2.56</v>
      </c>
      <c r="R39" s="201">
        <v>0.19</v>
      </c>
      <c r="S39" s="201">
        <v>0.24</v>
      </c>
      <c r="T39" s="201">
        <v>0</v>
      </c>
      <c r="U39" s="201">
        <v>10.15</v>
      </c>
      <c r="V39" s="201">
        <v>0.13</v>
      </c>
      <c r="W39" s="201">
        <v>0.39</v>
      </c>
      <c r="X39" s="201">
        <v>1.31</v>
      </c>
      <c r="Y39" s="201">
        <v>0</v>
      </c>
      <c r="Z39" s="201">
        <v>38.1</v>
      </c>
      <c r="AA39" s="201">
        <v>8.27</v>
      </c>
      <c r="AB39" s="201">
        <v>0</v>
      </c>
      <c r="AC39" s="201">
        <v>9.06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135.4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9.8699999999999992</v>
      </c>
      <c r="E40" s="201">
        <v>0</v>
      </c>
      <c r="F40" s="201">
        <v>0</v>
      </c>
      <c r="G40" s="201">
        <v>16.55</v>
      </c>
      <c r="H40" s="201">
        <v>0</v>
      </c>
      <c r="I40" s="201">
        <v>0</v>
      </c>
      <c r="J40" s="201">
        <v>20.88</v>
      </c>
      <c r="K40" s="201">
        <v>78.900000000000006</v>
      </c>
      <c r="L40" s="201">
        <v>31.06</v>
      </c>
      <c r="M40" s="201">
        <v>0</v>
      </c>
      <c r="N40" s="201">
        <v>1.02</v>
      </c>
      <c r="O40" s="201">
        <v>1.71</v>
      </c>
      <c r="P40" s="201">
        <v>2.3199999999999998</v>
      </c>
      <c r="Q40" s="201">
        <v>2.56</v>
      </c>
      <c r="R40" s="201">
        <v>0.19</v>
      </c>
      <c r="S40" s="201">
        <v>0.24</v>
      </c>
      <c r="T40" s="201">
        <v>0</v>
      </c>
      <c r="U40" s="201">
        <v>10.15</v>
      </c>
      <c r="V40" s="201">
        <v>0.13</v>
      </c>
      <c r="W40" s="201">
        <v>0.39</v>
      </c>
      <c r="X40" s="201">
        <v>1.31</v>
      </c>
      <c r="Y40" s="201">
        <v>0</v>
      </c>
      <c r="Z40" s="201">
        <v>38.1</v>
      </c>
      <c r="AA40" s="201">
        <v>8.27</v>
      </c>
      <c r="AB40" s="201">
        <v>0</v>
      </c>
      <c r="AC40" s="201">
        <v>9.06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135.4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9.8699999999999992</v>
      </c>
      <c r="E41" s="201">
        <v>0</v>
      </c>
      <c r="F41" s="201">
        <v>0</v>
      </c>
      <c r="G41" s="201">
        <v>16.55</v>
      </c>
      <c r="H41" s="201">
        <v>0</v>
      </c>
      <c r="I41" s="201">
        <v>0</v>
      </c>
      <c r="J41" s="201">
        <v>20.88</v>
      </c>
      <c r="K41" s="201">
        <v>80.95</v>
      </c>
      <c r="L41" s="201">
        <v>31.06</v>
      </c>
      <c r="M41" s="201">
        <v>0</v>
      </c>
      <c r="N41" s="201">
        <v>1.01</v>
      </c>
      <c r="O41" s="201">
        <v>1.69</v>
      </c>
      <c r="P41" s="201">
        <v>2.2799999999999998</v>
      </c>
      <c r="Q41" s="201">
        <v>2.56</v>
      </c>
      <c r="R41" s="201">
        <v>0.19</v>
      </c>
      <c r="S41" s="201">
        <v>0.24</v>
      </c>
      <c r="T41" s="201">
        <v>0</v>
      </c>
      <c r="U41" s="201">
        <v>14.58</v>
      </c>
      <c r="V41" s="201">
        <v>0.33</v>
      </c>
      <c r="W41" s="201">
        <v>0.41</v>
      </c>
      <c r="X41" s="201">
        <v>1.29</v>
      </c>
      <c r="Y41" s="201">
        <v>0</v>
      </c>
      <c r="Z41" s="201">
        <v>38.1</v>
      </c>
      <c r="AA41" s="201">
        <v>8.27</v>
      </c>
      <c r="AB41" s="201">
        <v>0</v>
      </c>
      <c r="AC41" s="201">
        <v>9.06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135.4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9.8699999999999992</v>
      </c>
      <c r="E42" s="201">
        <v>0</v>
      </c>
      <c r="F42" s="201">
        <v>0</v>
      </c>
      <c r="G42" s="201">
        <v>16.55</v>
      </c>
      <c r="H42" s="201">
        <v>0</v>
      </c>
      <c r="I42" s="201">
        <v>0</v>
      </c>
      <c r="J42" s="201">
        <v>20.88</v>
      </c>
      <c r="K42" s="201">
        <v>82.74</v>
      </c>
      <c r="L42" s="201">
        <v>31.06</v>
      </c>
      <c r="M42" s="201">
        <v>0</v>
      </c>
      <c r="N42" s="201">
        <v>0.99</v>
      </c>
      <c r="O42" s="201">
        <v>1.65</v>
      </c>
      <c r="P42" s="201">
        <v>2.23</v>
      </c>
      <c r="Q42" s="201">
        <v>2.56</v>
      </c>
      <c r="R42" s="201">
        <v>0.19</v>
      </c>
      <c r="S42" s="201">
        <v>0.24</v>
      </c>
      <c r="T42" s="201">
        <v>0</v>
      </c>
      <c r="U42" s="201">
        <v>20.59</v>
      </c>
      <c r="V42" s="201">
        <v>0.39</v>
      </c>
      <c r="W42" s="201">
        <v>0.39</v>
      </c>
      <c r="X42" s="201">
        <v>1.28</v>
      </c>
      <c r="Y42" s="201">
        <v>0</v>
      </c>
      <c r="Z42" s="201">
        <v>38.1</v>
      </c>
      <c r="AA42" s="201">
        <v>8.27</v>
      </c>
      <c r="AB42" s="201">
        <v>0</v>
      </c>
      <c r="AC42" s="201">
        <v>9.06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135.4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9.8699999999999992</v>
      </c>
      <c r="E43" s="201">
        <v>0</v>
      </c>
      <c r="F43" s="201">
        <v>0</v>
      </c>
      <c r="G43" s="201">
        <v>16.55</v>
      </c>
      <c r="H43" s="201">
        <v>0</v>
      </c>
      <c r="I43" s="201">
        <v>0</v>
      </c>
      <c r="J43" s="201">
        <v>20.88</v>
      </c>
      <c r="K43" s="201">
        <v>79.66</v>
      </c>
      <c r="L43" s="201">
        <v>31.03</v>
      </c>
      <c r="M43" s="201">
        <v>0</v>
      </c>
      <c r="N43" s="201">
        <v>1.02</v>
      </c>
      <c r="O43" s="201">
        <v>1.71</v>
      </c>
      <c r="P43" s="201">
        <v>2.3199999999999998</v>
      </c>
      <c r="Q43" s="201">
        <v>2.74</v>
      </c>
      <c r="R43" s="201">
        <v>0.85</v>
      </c>
      <c r="S43" s="201">
        <v>0.46</v>
      </c>
      <c r="T43" s="201">
        <v>0</v>
      </c>
      <c r="U43" s="201">
        <v>10.89</v>
      </c>
      <c r="V43" s="201">
        <v>0.23</v>
      </c>
      <c r="W43" s="201">
        <v>0.39</v>
      </c>
      <c r="X43" s="201">
        <v>1.31</v>
      </c>
      <c r="Y43" s="201">
        <v>0</v>
      </c>
      <c r="Z43" s="201">
        <v>38.1</v>
      </c>
      <c r="AA43" s="201">
        <v>11.62</v>
      </c>
      <c r="AB43" s="201">
        <v>0</v>
      </c>
      <c r="AC43" s="201">
        <v>9.06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135.4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9.8699999999999992</v>
      </c>
      <c r="E44" s="201">
        <v>0</v>
      </c>
      <c r="F44" s="201">
        <v>0</v>
      </c>
      <c r="G44" s="201">
        <v>16.55</v>
      </c>
      <c r="H44" s="201">
        <v>0</v>
      </c>
      <c r="I44" s="201">
        <v>0</v>
      </c>
      <c r="J44" s="201">
        <v>20.88</v>
      </c>
      <c r="K44" s="201">
        <v>79.66</v>
      </c>
      <c r="L44" s="201">
        <v>31.03</v>
      </c>
      <c r="M44" s="201">
        <v>0</v>
      </c>
      <c r="N44" s="201">
        <v>1.02</v>
      </c>
      <c r="O44" s="201">
        <v>1.71</v>
      </c>
      <c r="P44" s="201">
        <v>2.3199999999999998</v>
      </c>
      <c r="Q44" s="201">
        <v>2.74</v>
      </c>
      <c r="R44" s="201">
        <v>0.37</v>
      </c>
      <c r="S44" s="201">
        <v>0.46</v>
      </c>
      <c r="T44" s="201">
        <v>0</v>
      </c>
      <c r="U44" s="201">
        <v>10.15</v>
      </c>
      <c r="V44" s="201">
        <v>0.23</v>
      </c>
      <c r="W44" s="201">
        <v>0.39</v>
      </c>
      <c r="X44" s="201">
        <v>1.31</v>
      </c>
      <c r="Y44" s="201">
        <v>0</v>
      </c>
      <c r="Z44" s="201">
        <v>27.48</v>
      </c>
      <c r="AA44" s="201">
        <v>11.67</v>
      </c>
      <c r="AB44" s="201">
        <v>0</v>
      </c>
      <c r="AC44" s="201">
        <v>9.06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135.4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9.8699999999999992</v>
      </c>
      <c r="E45" s="201">
        <v>0</v>
      </c>
      <c r="F45" s="201">
        <v>0</v>
      </c>
      <c r="G45" s="201">
        <v>16.55</v>
      </c>
      <c r="H45" s="201">
        <v>0</v>
      </c>
      <c r="I45" s="201">
        <v>0</v>
      </c>
      <c r="J45" s="201">
        <v>20.88</v>
      </c>
      <c r="K45" s="201">
        <v>79.66</v>
      </c>
      <c r="L45" s="201">
        <v>31.03</v>
      </c>
      <c r="M45" s="201">
        <v>0</v>
      </c>
      <c r="N45" s="201">
        <v>1.02</v>
      </c>
      <c r="O45" s="201">
        <v>1.71</v>
      </c>
      <c r="P45" s="201">
        <v>2.3199999999999998</v>
      </c>
      <c r="Q45" s="201">
        <v>2.74</v>
      </c>
      <c r="R45" s="201">
        <v>0.37</v>
      </c>
      <c r="S45" s="201">
        <v>3.91</v>
      </c>
      <c r="T45" s="201">
        <v>0</v>
      </c>
      <c r="U45" s="201">
        <v>10.15</v>
      </c>
      <c r="V45" s="201">
        <v>0.23</v>
      </c>
      <c r="W45" s="201">
        <v>0.39</v>
      </c>
      <c r="X45" s="201">
        <v>1.31</v>
      </c>
      <c r="Y45" s="201">
        <v>0</v>
      </c>
      <c r="Z45" s="201">
        <v>27.48</v>
      </c>
      <c r="AA45" s="201">
        <v>11.67</v>
      </c>
      <c r="AB45" s="201">
        <v>0</v>
      </c>
      <c r="AC45" s="201">
        <v>9.06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135.4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9.8699999999999992</v>
      </c>
      <c r="E46" s="201">
        <v>0</v>
      </c>
      <c r="F46" s="201">
        <v>0</v>
      </c>
      <c r="G46" s="201">
        <v>16.55</v>
      </c>
      <c r="H46" s="201">
        <v>0</v>
      </c>
      <c r="I46" s="201">
        <v>0</v>
      </c>
      <c r="J46" s="201">
        <v>20.88</v>
      </c>
      <c r="K46" s="201">
        <v>80.33</v>
      </c>
      <c r="L46" s="201">
        <v>32.74</v>
      </c>
      <c r="M46" s="201">
        <v>0</v>
      </c>
      <c r="N46" s="201">
        <v>1.02</v>
      </c>
      <c r="O46" s="201">
        <v>1.71</v>
      </c>
      <c r="P46" s="201">
        <v>2.3199999999999998</v>
      </c>
      <c r="Q46" s="201">
        <v>2.74</v>
      </c>
      <c r="R46" s="201">
        <v>0.37</v>
      </c>
      <c r="S46" s="201">
        <v>3.91</v>
      </c>
      <c r="T46" s="201">
        <v>0</v>
      </c>
      <c r="U46" s="201">
        <v>10.15</v>
      </c>
      <c r="V46" s="201">
        <v>0.23</v>
      </c>
      <c r="W46" s="201">
        <v>0.39</v>
      </c>
      <c r="X46" s="201">
        <v>1.31</v>
      </c>
      <c r="Y46" s="201">
        <v>0</v>
      </c>
      <c r="Z46" s="201">
        <v>2.46</v>
      </c>
      <c r="AA46" s="201">
        <v>11.67</v>
      </c>
      <c r="AB46" s="201">
        <v>0</v>
      </c>
      <c r="AC46" s="201">
        <v>9.06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135.4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9.8699999999999992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20.6</v>
      </c>
      <c r="K47" s="201">
        <v>80.33</v>
      </c>
      <c r="L47" s="201">
        <v>32.74</v>
      </c>
      <c r="M47" s="201">
        <v>0</v>
      </c>
      <c r="N47" s="201">
        <v>1.02</v>
      </c>
      <c r="O47" s="201">
        <v>1.71</v>
      </c>
      <c r="P47" s="201">
        <v>2.3199999999999998</v>
      </c>
      <c r="Q47" s="201">
        <v>2.64</v>
      </c>
      <c r="R47" s="201">
        <v>2.48</v>
      </c>
      <c r="S47" s="201">
        <v>3.91</v>
      </c>
      <c r="T47" s="201">
        <v>0</v>
      </c>
      <c r="U47" s="201">
        <v>10.15</v>
      </c>
      <c r="V47" s="201">
        <v>0.23</v>
      </c>
      <c r="W47" s="201">
        <v>0.39</v>
      </c>
      <c r="X47" s="201">
        <v>1.31</v>
      </c>
      <c r="Y47" s="201">
        <v>0</v>
      </c>
      <c r="Z47" s="201">
        <v>2.46</v>
      </c>
      <c r="AA47" s="201">
        <v>11.33</v>
      </c>
      <c r="AB47" s="201">
        <v>0</v>
      </c>
      <c r="AC47" s="201">
        <v>9.06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135.4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9.8699999999999992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20.6</v>
      </c>
      <c r="K48" s="201">
        <v>80.33</v>
      </c>
      <c r="L48" s="201">
        <v>32.74</v>
      </c>
      <c r="M48" s="201">
        <v>0</v>
      </c>
      <c r="N48" s="201">
        <v>1.02</v>
      </c>
      <c r="O48" s="201">
        <v>1.71</v>
      </c>
      <c r="P48" s="201">
        <v>2.3199999999999998</v>
      </c>
      <c r="Q48" s="201">
        <v>2.64</v>
      </c>
      <c r="R48" s="201">
        <v>2.48</v>
      </c>
      <c r="S48" s="201">
        <v>3.91</v>
      </c>
      <c r="T48" s="201">
        <v>0</v>
      </c>
      <c r="U48" s="201">
        <v>10.15</v>
      </c>
      <c r="V48" s="201">
        <v>0.23</v>
      </c>
      <c r="W48" s="201">
        <v>0.39</v>
      </c>
      <c r="X48" s="201">
        <v>1.31</v>
      </c>
      <c r="Y48" s="201">
        <v>0</v>
      </c>
      <c r="Z48" s="201">
        <v>2.46</v>
      </c>
      <c r="AA48" s="201">
        <v>11.33</v>
      </c>
      <c r="AB48" s="201">
        <v>0</v>
      </c>
      <c r="AC48" s="201">
        <v>9.06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135.4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9.8699999999999992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20.6</v>
      </c>
      <c r="K49" s="201">
        <v>80.930000000000007</v>
      </c>
      <c r="L49" s="201">
        <v>32.74</v>
      </c>
      <c r="M49" s="201">
        <v>0</v>
      </c>
      <c r="N49" s="201">
        <v>1.02</v>
      </c>
      <c r="O49" s="201">
        <v>1.71</v>
      </c>
      <c r="P49" s="201">
        <v>2.3199999999999998</v>
      </c>
      <c r="Q49" s="201">
        <v>2.64</v>
      </c>
      <c r="R49" s="201">
        <v>2.48</v>
      </c>
      <c r="S49" s="201">
        <v>3.91</v>
      </c>
      <c r="T49" s="201">
        <v>0</v>
      </c>
      <c r="U49" s="201">
        <v>10.15</v>
      </c>
      <c r="V49" s="201">
        <v>0.23</v>
      </c>
      <c r="W49" s="201">
        <v>0.39</v>
      </c>
      <c r="X49" s="201">
        <v>1.31</v>
      </c>
      <c r="Y49" s="201">
        <v>0</v>
      </c>
      <c r="Z49" s="201">
        <v>2.46</v>
      </c>
      <c r="AA49" s="201">
        <v>11.33</v>
      </c>
      <c r="AB49" s="201">
        <v>0</v>
      </c>
      <c r="AC49" s="201">
        <v>9.06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135.4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9.8699999999999992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20.6</v>
      </c>
      <c r="K50" s="201">
        <v>80.319999999999993</v>
      </c>
      <c r="L50" s="201">
        <v>32.74</v>
      </c>
      <c r="M50" s="201">
        <v>0</v>
      </c>
      <c r="N50" s="201">
        <v>1.02</v>
      </c>
      <c r="O50" s="201">
        <v>1.71</v>
      </c>
      <c r="P50" s="201">
        <v>2.3199999999999998</v>
      </c>
      <c r="Q50" s="201">
        <v>2.64</v>
      </c>
      <c r="R50" s="201">
        <v>2.48</v>
      </c>
      <c r="S50" s="201">
        <v>3.91</v>
      </c>
      <c r="T50" s="201">
        <v>0</v>
      </c>
      <c r="U50" s="201">
        <v>10.15</v>
      </c>
      <c r="V50" s="201">
        <v>0.23</v>
      </c>
      <c r="W50" s="201">
        <v>0.39</v>
      </c>
      <c r="X50" s="201">
        <v>1.31</v>
      </c>
      <c r="Y50" s="201">
        <v>0</v>
      </c>
      <c r="Z50" s="201">
        <v>2.46</v>
      </c>
      <c r="AA50" s="201">
        <v>11.33</v>
      </c>
      <c r="AB50" s="201">
        <v>0</v>
      </c>
      <c r="AC50" s="201">
        <v>9.06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135.4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9.73</v>
      </c>
      <c r="E51" s="201">
        <v>0</v>
      </c>
      <c r="F51" s="201">
        <v>0</v>
      </c>
      <c r="G51" s="201">
        <v>16.27</v>
      </c>
      <c r="H51" s="201">
        <v>0</v>
      </c>
      <c r="I51" s="201">
        <v>0</v>
      </c>
      <c r="J51" s="201">
        <v>20.6</v>
      </c>
      <c r="K51" s="201">
        <v>79.239999999999995</v>
      </c>
      <c r="L51" s="201">
        <v>31.57</v>
      </c>
      <c r="M51" s="201">
        <v>0</v>
      </c>
      <c r="N51" s="201">
        <v>1.02</v>
      </c>
      <c r="O51" s="201">
        <v>1.71</v>
      </c>
      <c r="P51" s="201">
        <v>2.3199999999999998</v>
      </c>
      <c r="Q51" s="201">
        <v>2.64</v>
      </c>
      <c r="R51" s="201">
        <v>4.21</v>
      </c>
      <c r="S51" s="201">
        <v>3.91</v>
      </c>
      <c r="T51" s="201">
        <v>0</v>
      </c>
      <c r="U51" s="201">
        <v>10.15</v>
      </c>
      <c r="V51" s="201">
        <v>0.23</v>
      </c>
      <c r="W51" s="201">
        <v>4.49</v>
      </c>
      <c r="X51" s="201">
        <v>13.54</v>
      </c>
      <c r="Y51" s="201">
        <v>0</v>
      </c>
      <c r="Z51" s="201">
        <v>2.46</v>
      </c>
      <c r="AA51" s="201">
        <v>11.33</v>
      </c>
      <c r="AB51" s="201">
        <v>0</v>
      </c>
      <c r="AC51" s="201">
        <v>9.06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131.80000000000001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9.73</v>
      </c>
      <c r="E52" s="201">
        <v>0</v>
      </c>
      <c r="F52" s="201">
        <v>0</v>
      </c>
      <c r="G52" s="201">
        <v>16.27</v>
      </c>
      <c r="H52" s="201">
        <v>0</v>
      </c>
      <c r="I52" s="201">
        <v>0</v>
      </c>
      <c r="J52" s="201">
        <v>20.6</v>
      </c>
      <c r="K52" s="201">
        <v>79.239999999999995</v>
      </c>
      <c r="L52" s="201">
        <v>31.57</v>
      </c>
      <c r="M52" s="201">
        <v>0</v>
      </c>
      <c r="N52" s="201">
        <v>1.02</v>
      </c>
      <c r="O52" s="201">
        <v>1.71</v>
      </c>
      <c r="P52" s="201">
        <v>2.3199999999999998</v>
      </c>
      <c r="Q52" s="201">
        <v>2.64</v>
      </c>
      <c r="R52" s="201">
        <v>4.21</v>
      </c>
      <c r="S52" s="201">
        <v>3.91</v>
      </c>
      <c r="T52" s="201">
        <v>0</v>
      </c>
      <c r="U52" s="201">
        <v>10.15</v>
      </c>
      <c r="V52" s="201">
        <v>0.23</v>
      </c>
      <c r="W52" s="201">
        <v>4.49</v>
      </c>
      <c r="X52" s="201">
        <v>17.399999999999999</v>
      </c>
      <c r="Y52" s="201">
        <v>0</v>
      </c>
      <c r="Z52" s="201">
        <v>2.46</v>
      </c>
      <c r="AA52" s="201">
        <v>11.33</v>
      </c>
      <c r="AB52" s="201">
        <v>0</v>
      </c>
      <c r="AC52" s="201">
        <v>9.06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131.80000000000001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9.73</v>
      </c>
      <c r="E53" s="201">
        <v>0</v>
      </c>
      <c r="F53" s="201">
        <v>0</v>
      </c>
      <c r="G53" s="201">
        <v>16.27</v>
      </c>
      <c r="H53" s="201">
        <v>0</v>
      </c>
      <c r="I53" s="201">
        <v>0</v>
      </c>
      <c r="J53" s="201">
        <v>20.6</v>
      </c>
      <c r="K53" s="201">
        <v>79.239999999999995</v>
      </c>
      <c r="L53" s="201">
        <v>31.57</v>
      </c>
      <c r="M53" s="201">
        <v>0</v>
      </c>
      <c r="N53" s="201">
        <v>1.02</v>
      </c>
      <c r="O53" s="201">
        <v>1.71</v>
      </c>
      <c r="P53" s="201">
        <v>2.3199999999999998</v>
      </c>
      <c r="Q53" s="201">
        <v>2.64</v>
      </c>
      <c r="R53" s="201">
        <v>5.0599999999999996</v>
      </c>
      <c r="S53" s="201">
        <v>3.91</v>
      </c>
      <c r="T53" s="201">
        <v>0</v>
      </c>
      <c r="U53" s="201">
        <v>10.15</v>
      </c>
      <c r="V53" s="201">
        <v>0.23</v>
      </c>
      <c r="W53" s="201">
        <v>4.49</v>
      </c>
      <c r="X53" s="201">
        <v>17.399999999999999</v>
      </c>
      <c r="Y53" s="201">
        <v>0</v>
      </c>
      <c r="Z53" s="201">
        <v>2.46</v>
      </c>
      <c r="AA53" s="201">
        <v>11.33</v>
      </c>
      <c r="AB53" s="201">
        <v>0</v>
      </c>
      <c r="AC53" s="201">
        <v>9.06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131.80000000000001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9.73</v>
      </c>
      <c r="E54" s="201">
        <v>0</v>
      </c>
      <c r="F54" s="201">
        <v>0</v>
      </c>
      <c r="G54" s="201">
        <v>16.27</v>
      </c>
      <c r="H54" s="201">
        <v>0</v>
      </c>
      <c r="I54" s="201">
        <v>0</v>
      </c>
      <c r="J54" s="201">
        <v>20.6</v>
      </c>
      <c r="K54" s="201">
        <v>79.239999999999995</v>
      </c>
      <c r="L54" s="201">
        <v>31.57</v>
      </c>
      <c r="M54" s="201">
        <v>0</v>
      </c>
      <c r="N54" s="201">
        <v>1.02</v>
      </c>
      <c r="O54" s="201">
        <v>1.71</v>
      </c>
      <c r="P54" s="201">
        <v>2.3199999999999998</v>
      </c>
      <c r="Q54" s="201">
        <v>2.64</v>
      </c>
      <c r="R54" s="201">
        <v>5.0599999999999996</v>
      </c>
      <c r="S54" s="201">
        <v>3.91</v>
      </c>
      <c r="T54" s="201">
        <v>0</v>
      </c>
      <c r="U54" s="201">
        <v>10.15</v>
      </c>
      <c r="V54" s="201">
        <v>0.23</v>
      </c>
      <c r="W54" s="201">
        <v>4.49</v>
      </c>
      <c r="X54" s="201">
        <v>13.54</v>
      </c>
      <c r="Y54" s="201">
        <v>0</v>
      </c>
      <c r="Z54" s="201">
        <v>2.46</v>
      </c>
      <c r="AA54" s="201">
        <v>11.33</v>
      </c>
      <c r="AB54" s="201">
        <v>0</v>
      </c>
      <c r="AC54" s="201">
        <v>9.06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131.80000000000001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9.73</v>
      </c>
      <c r="E55" s="201">
        <v>0</v>
      </c>
      <c r="F55" s="201">
        <v>0</v>
      </c>
      <c r="G55" s="201">
        <v>16.27</v>
      </c>
      <c r="H55" s="201">
        <v>0</v>
      </c>
      <c r="I55" s="201">
        <v>0</v>
      </c>
      <c r="J55" s="201">
        <v>20.6</v>
      </c>
      <c r="K55" s="201">
        <v>82.19</v>
      </c>
      <c r="L55" s="201">
        <v>31.58</v>
      </c>
      <c r="M55" s="201">
        <v>0</v>
      </c>
      <c r="N55" s="201">
        <v>1.02</v>
      </c>
      <c r="O55" s="201">
        <v>1.71</v>
      </c>
      <c r="P55" s="201">
        <v>2.3199999999999998</v>
      </c>
      <c r="Q55" s="201">
        <v>2.64</v>
      </c>
      <c r="R55" s="201">
        <v>6.01</v>
      </c>
      <c r="S55" s="201">
        <v>3.91</v>
      </c>
      <c r="T55" s="201">
        <v>0</v>
      </c>
      <c r="U55" s="201">
        <v>10.15</v>
      </c>
      <c r="V55" s="201">
        <v>0.33</v>
      </c>
      <c r="W55" s="201">
        <v>4.49</v>
      </c>
      <c r="X55" s="201">
        <v>17.399999999999999</v>
      </c>
      <c r="Y55" s="201">
        <v>0</v>
      </c>
      <c r="Z55" s="201">
        <v>2.46</v>
      </c>
      <c r="AA55" s="201">
        <v>11.33</v>
      </c>
      <c r="AB55" s="201">
        <v>0</v>
      </c>
      <c r="AC55" s="201">
        <v>9.06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131.80000000000001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9.73</v>
      </c>
      <c r="E56" s="201">
        <v>0</v>
      </c>
      <c r="F56" s="201">
        <v>0</v>
      </c>
      <c r="G56" s="201">
        <v>16.27</v>
      </c>
      <c r="H56" s="201">
        <v>0</v>
      </c>
      <c r="I56" s="201">
        <v>0</v>
      </c>
      <c r="J56" s="201">
        <v>20.6</v>
      </c>
      <c r="K56" s="201">
        <v>82.19</v>
      </c>
      <c r="L56" s="201">
        <v>31.57</v>
      </c>
      <c r="M56" s="201">
        <v>0</v>
      </c>
      <c r="N56" s="201">
        <v>1.02</v>
      </c>
      <c r="O56" s="201">
        <v>1.71</v>
      </c>
      <c r="P56" s="201">
        <v>2.3199999999999998</v>
      </c>
      <c r="Q56" s="201">
        <v>2.64</v>
      </c>
      <c r="R56" s="201">
        <v>6.01</v>
      </c>
      <c r="S56" s="201">
        <v>3.91</v>
      </c>
      <c r="T56" s="201">
        <v>0</v>
      </c>
      <c r="U56" s="201">
        <v>10.15</v>
      </c>
      <c r="V56" s="201">
        <v>0.33</v>
      </c>
      <c r="W56" s="201">
        <v>4.49</v>
      </c>
      <c r="X56" s="201">
        <v>17.399999999999999</v>
      </c>
      <c r="Y56" s="201">
        <v>0</v>
      </c>
      <c r="Z56" s="201">
        <v>2.46</v>
      </c>
      <c r="AA56" s="201">
        <v>11.33</v>
      </c>
      <c r="AB56" s="201">
        <v>0</v>
      </c>
      <c r="AC56" s="201">
        <v>9.06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131.80000000000001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9.73</v>
      </c>
      <c r="E57" s="201">
        <v>0</v>
      </c>
      <c r="F57" s="201">
        <v>0</v>
      </c>
      <c r="G57" s="201">
        <v>16.27</v>
      </c>
      <c r="H57" s="201">
        <v>0</v>
      </c>
      <c r="I57" s="201">
        <v>0</v>
      </c>
      <c r="J57" s="201">
        <v>20.6</v>
      </c>
      <c r="K57" s="201">
        <v>77.31</v>
      </c>
      <c r="L57" s="201">
        <v>31.57</v>
      </c>
      <c r="M57" s="201">
        <v>0</v>
      </c>
      <c r="N57" s="201">
        <v>1.02</v>
      </c>
      <c r="O57" s="201">
        <v>1.71</v>
      </c>
      <c r="P57" s="201">
        <v>2.3199999999999998</v>
      </c>
      <c r="Q57" s="201">
        <v>0.19</v>
      </c>
      <c r="R57" s="201">
        <v>0.33</v>
      </c>
      <c r="S57" s="201">
        <v>0.23</v>
      </c>
      <c r="T57" s="201">
        <v>0</v>
      </c>
      <c r="U57" s="201">
        <v>10.15</v>
      </c>
      <c r="V57" s="201">
        <v>0.11</v>
      </c>
      <c r="W57" s="201">
        <v>0.39</v>
      </c>
      <c r="X57" s="201">
        <v>1.31</v>
      </c>
      <c r="Y57" s="201">
        <v>0</v>
      </c>
      <c r="Z57" s="201">
        <v>2.46</v>
      </c>
      <c r="AA57" s="201">
        <v>0.79</v>
      </c>
      <c r="AB57" s="201">
        <v>0</v>
      </c>
      <c r="AC57" s="201">
        <v>9.06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131.80000000000001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9.73</v>
      </c>
      <c r="E58" s="201">
        <v>0</v>
      </c>
      <c r="F58" s="201">
        <v>0</v>
      </c>
      <c r="G58" s="201">
        <v>16.27</v>
      </c>
      <c r="H58" s="201">
        <v>0</v>
      </c>
      <c r="I58" s="201">
        <v>0</v>
      </c>
      <c r="J58" s="201">
        <v>20.6</v>
      </c>
      <c r="K58" s="201">
        <v>72.489999999999995</v>
      </c>
      <c r="L58" s="201">
        <v>31.57</v>
      </c>
      <c r="M58" s="201">
        <v>0</v>
      </c>
      <c r="N58" s="201">
        <v>1.02</v>
      </c>
      <c r="O58" s="201">
        <v>1.71</v>
      </c>
      <c r="P58" s="201">
        <v>2.3199999999999998</v>
      </c>
      <c r="Q58" s="201">
        <v>0.19</v>
      </c>
      <c r="R58" s="201">
        <v>0.33</v>
      </c>
      <c r="S58" s="201">
        <v>0.23</v>
      </c>
      <c r="T58" s="201">
        <v>0</v>
      </c>
      <c r="U58" s="201">
        <v>10.15</v>
      </c>
      <c r="V58" s="201">
        <v>0.11</v>
      </c>
      <c r="W58" s="201">
        <v>0.39</v>
      </c>
      <c r="X58" s="201">
        <v>1.31</v>
      </c>
      <c r="Y58" s="201">
        <v>0</v>
      </c>
      <c r="Z58" s="201">
        <v>2.46</v>
      </c>
      <c r="AA58" s="201">
        <v>0.79</v>
      </c>
      <c r="AB58" s="201">
        <v>0</v>
      </c>
      <c r="AC58" s="201">
        <v>9.06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131.80000000000001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9.73</v>
      </c>
      <c r="E59" s="201">
        <v>0</v>
      </c>
      <c r="F59" s="201">
        <v>0</v>
      </c>
      <c r="G59" s="201">
        <v>16.27</v>
      </c>
      <c r="H59" s="201">
        <v>0</v>
      </c>
      <c r="I59" s="201">
        <v>0</v>
      </c>
      <c r="J59" s="201">
        <v>20.32</v>
      </c>
      <c r="K59" s="201">
        <v>38.700000000000003</v>
      </c>
      <c r="L59" s="201">
        <v>31.57</v>
      </c>
      <c r="M59" s="201">
        <v>0</v>
      </c>
      <c r="N59" s="201">
        <v>1.02</v>
      </c>
      <c r="O59" s="201">
        <v>1.71</v>
      </c>
      <c r="P59" s="201">
        <v>2.3199999999999998</v>
      </c>
      <c r="Q59" s="201">
        <v>0.19</v>
      </c>
      <c r="R59" s="201">
        <v>0.37</v>
      </c>
      <c r="S59" s="201">
        <v>0.23</v>
      </c>
      <c r="T59" s="201">
        <v>0</v>
      </c>
      <c r="U59" s="201">
        <v>10.15</v>
      </c>
      <c r="V59" s="201">
        <v>0.1</v>
      </c>
      <c r="W59" s="201">
        <v>0.39</v>
      </c>
      <c r="X59" s="201">
        <v>1.31</v>
      </c>
      <c r="Y59" s="201">
        <v>0</v>
      </c>
      <c r="Z59" s="201">
        <v>2.46</v>
      </c>
      <c r="AA59" s="201">
        <v>0.79</v>
      </c>
      <c r="AB59" s="201">
        <v>0</v>
      </c>
      <c r="AC59" s="201">
        <v>9.06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131.80000000000001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9.73</v>
      </c>
      <c r="E60" s="201">
        <v>0</v>
      </c>
      <c r="F60" s="201">
        <v>0</v>
      </c>
      <c r="G60" s="201">
        <v>16.27</v>
      </c>
      <c r="H60" s="201">
        <v>0</v>
      </c>
      <c r="I60" s="201">
        <v>0</v>
      </c>
      <c r="J60" s="201">
        <v>20.32</v>
      </c>
      <c r="K60" s="201">
        <v>19.399999999999999</v>
      </c>
      <c r="L60" s="201">
        <v>17.09</v>
      </c>
      <c r="M60" s="201">
        <v>0</v>
      </c>
      <c r="N60" s="201">
        <v>1.02</v>
      </c>
      <c r="O60" s="201">
        <v>1.71</v>
      </c>
      <c r="P60" s="201">
        <v>2.3199999999999998</v>
      </c>
      <c r="Q60" s="201">
        <v>0.19</v>
      </c>
      <c r="R60" s="201">
        <v>0.37</v>
      </c>
      <c r="S60" s="201">
        <v>0.23</v>
      </c>
      <c r="T60" s="201">
        <v>0</v>
      </c>
      <c r="U60" s="201">
        <v>10.15</v>
      </c>
      <c r="V60" s="201">
        <v>0.1</v>
      </c>
      <c r="W60" s="201">
        <v>0.39</v>
      </c>
      <c r="X60" s="201">
        <v>1.31</v>
      </c>
      <c r="Y60" s="201">
        <v>0</v>
      </c>
      <c r="Z60" s="201">
        <v>2.46</v>
      </c>
      <c r="AA60" s="201">
        <v>0.79</v>
      </c>
      <c r="AB60" s="201">
        <v>0</v>
      </c>
      <c r="AC60" s="201">
        <v>9.06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131.80000000000001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9.73</v>
      </c>
      <c r="E61" s="201">
        <v>0</v>
      </c>
      <c r="F61" s="201">
        <v>0</v>
      </c>
      <c r="G61" s="201">
        <v>16.27</v>
      </c>
      <c r="H61" s="201">
        <v>0</v>
      </c>
      <c r="I61" s="201">
        <v>0</v>
      </c>
      <c r="J61" s="201">
        <v>20.32</v>
      </c>
      <c r="K61" s="201">
        <v>5.71</v>
      </c>
      <c r="L61" s="201">
        <v>2.27</v>
      </c>
      <c r="M61" s="201">
        <v>0</v>
      </c>
      <c r="N61" s="201">
        <v>1.02</v>
      </c>
      <c r="O61" s="201">
        <v>1.71</v>
      </c>
      <c r="P61" s="201">
        <v>2.3199999999999998</v>
      </c>
      <c r="Q61" s="201">
        <v>0.19</v>
      </c>
      <c r="R61" s="201">
        <v>0.37</v>
      </c>
      <c r="S61" s="201">
        <v>0.23</v>
      </c>
      <c r="T61" s="201">
        <v>0</v>
      </c>
      <c r="U61" s="201">
        <v>10.15</v>
      </c>
      <c r="V61" s="201">
        <v>0.1</v>
      </c>
      <c r="W61" s="201">
        <v>0.39</v>
      </c>
      <c r="X61" s="201">
        <v>1.31</v>
      </c>
      <c r="Y61" s="201">
        <v>0</v>
      </c>
      <c r="Z61" s="201">
        <v>2.46</v>
      </c>
      <c r="AA61" s="201">
        <v>0.79</v>
      </c>
      <c r="AB61" s="201">
        <v>0</v>
      </c>
      <c r="AC61" s="201">
        <v>9.06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131.80000000000001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9.73</v>
      </c>
      <c r="E62" s="201">
        <v>0</v>
      </c>
      <c r="F62" s="201">
        <v>0</v>
      </c>
      <c r="G62" s="201">
        <v>16.27</v>
      </c>
      <c r="H62" s="201">
        <v>0</v>
      </c>
      <c r="I62" s="201">
        <v>0</v>
      </c>
      <c r="J62" s="201">
        <v>20.32</v>
      </c>
      <c r="K62" s="201">
        <v>5.7</v>
      </c>
      <c r="L62" s="201">
        <v>2.27</v>
      </c>
      <c r="M62" s="201">
        <v>0</v>
      </c>
      <c r="N62" s="201">
        <v>1.02</v>
      </c>
      <c r="O62" s="201">
        <v>1.71</v>
      </c>
      <c r="P62" s="201">
        <v>2.3199999999999998</v>
      </c>
      <c r="Q62" s="201">
        <v>0.19</v>
      </c>
      <c r="R62" s="201">
        <v>0.37</v>
      </c>
      <c r="S62" s="201">
        <v>0.23</v>
      </c>
      <c r="T62" s="201">
        <v>0</v>
      </c>
      <c r="U62" s="201">
        <v>10.15</v>
      </c>
      <c r="V62" s="201">
        <v>0.1</v>
      </c>
      <c r="W62" s="201">
        <v>0.39</v>
      </c>
      <c r="X62" s="201">
        <v>1.31</v>
      </c>
      <c r="Y62" s="201">
        <v>0</v>
      </c>
      <c r="Z62" s="201">
        <v>2.46</v>
      </c>
      <c r="AA62" s="201">
        <v>0.79</v>
      </c>
      <c r="AB62" s="201">
        <v>0</v>
      </c>
      <c r="AC62" s="201">
        <v>9.06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131.80000000000001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9.73</v>
      </c>
      <c r="E63" s="201">
        <v>0</v>
      </c>
      <c r="F63" s="201">
        <v>0</v>
      </c>
      <c r="G63" s="201">
        <v>16.27</v>
      </c>
      <c r="H63" s="201">
        <v>0</v>
      </c>
      <c r="I63" s="201">
        <v>0</v>
      </c>
      <c r="J63" s="201">
        <v>20.32</v>
      </c>
      <c r="K63" s="201">
        <v>5.7</v>
      </c>
      <c r="L63" s="201">
        <v>2.27</v>
      </c>
      <c r="M63" s="201">
        <v>0</v>
      </c>
      <c r="N63" s="201">
        <v>1.02</v>
      </c>
      <c r="O63" s="201">
        <v>1.71</v>
      </c>
      <c r="P63" s="201">
        <v>2.3199999999999998</v>
      </c>
      <c r="Q63" s="201">
        <v>0.19</v>
      </c>
      <c r="R63" s="201">
        <v>0.37</v>
      </c>
      <c r="S63" s="201">
        <v>0.23</v>
      </c>
      <c r="T63" s="201">
        <v>0</v>
      </c>
      <c r="U63" s="201">
        <v>10.15</v>
      </c>
      <c r="V63" s="201">
        <v>0.1</v>
      </c>
      <c r="W63" s="201">
        <v>0.39</v>
      </c>
      <c r="X63" s="201">
        <v>1.31</v>
      </c>
      <c r="Y63" s="201">
        <v>0</v>
      </c>
      <c r="Z63" s="201">
        <v>2.46</v>
      </c>
      <c r="AA63" s="201">
        <v>0.79</v>
      </c>
      <c r="AB63" s="201">
        <v>0</v>
      </c>
      <c r="AC63" s="201">
        <v>9.06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131.80000000000001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9.73</v>
      </c>
      <c r="E64" s="201">
        <v>0</v>
      </c>
      <c r="F64" s="201">
        <v>0</v>
      </c>
      <c r="G64" s="201">
        <v>16.27</v>
      </c>
      <c r="H64" s="201">
        <v>0</v>
      </c>
      <c r="I64" s="201">
        <v>0</v>
      </c>
      <c r="J64" s="201">
        <v>20.32</v>
      </c>
      <c r="K64" s="201">
        <v>5.7</v>
      </c>
      <c r="L64" s="201">
        <v>2.27</v>
      </c>
      <c r="M64" s="201">
        <v>0</v>
      </c>
      <c r="N64" s="201">
        <v>1.02</v>
      </c>
      <c r="O64" s="201">
        <v>1.71</v>
      </c>
      <c r="P64" s="201">
        <v>2.3199999999999998</v>
      </c>
      <c r="Q64" s="201">
        <v>0.19</v>
      </c>
      <c r="R64" s="201">
        <v>0.37</v>
      </c>
      <c r="S64" s="201">
        <v>0.23</v>
      </c>
      <c r="T64" s="201">
        <v>0</v>
      </c>
      <c r="U64" s="201">
        <v>10.15</v>
      </c>
      <c r="V64" s="201">
        <v>0.1</v>
      </c>
      <c r="W64" s="201">
        <v>0.39</v>
      </c>
      <c r="X64" s="201">
        <v>1.31</v>
      </c>
      <c r="Y64" s="201">
        <v>0</v>
      </c>
      <c r="Z64" s="201">
        <v>2.46</v>
      </c>
      <c r="AA64" s="201">
        <v>0.79</v>
      </c>
      <c r="AB64" s="201">
        <v>0</v>
      </c>
      <c r="AC64" s="201">
        <v>9.06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131.80000000000001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9.73</v>
      </c>
      <c r="E65" s="201">
        <v>0</v>
      </c>
      <c r="F65" s="201">
        <v>0</v>
      </c>
      <c r="G65" s="201">
        <v>16.27</v>
      </c>
      <c r="H65" s="201">
        <v>0</v>
      </c>
      <c r="I65" s="201">
        <v>0</v>
      </c>
      <c r="J65" s="201">
        <v>20.32</v>
      </c>
      <c r="K65" s="201">
        <v>5.7</v>
      </c>
      <c r="L65" s="201">
        <v>2.27</v>
      </c>
      <c r="M65" s="201">
        <v>0</v>
      </c>
      <c r="N65" s="201">
        <v>1.02</v>
      </c>
      <c r="O65" s="201">
        <v>1.71</v>
      </c>
      <c r="P65" s="201">
        <v>2.3199999999999998</v>
      </c>
      <c r="Q65" s="201">
        <v>0.19</v>
      </c>
      <c r="R65" s="201">
        <v>0.37</v>
      </c>
      <c r="S65" s="201">
        <v>0.23</v>
      </c>
      <c r="T65" s="201">
        <v>0</v>
      </c>
      <c r="U65" s="201">
        <v>10.15</v>
      </c>
      <c r="V65" s="201">
        <v>0.1</v>
      </c>
      <c r="W65" s="201">
        <v>0.39</v>
      </c>
      <c r="X65" s="201">
        <v>1.31</v>
      </c>
      <c r="Y65" s="201">
        <v>0</v>
      </c>
      <c r="Z65" s="201">
        <v>2.46</v>
      </c>
      <c r="AA65" s="201">
        <v>0.79</v>
      </c>
      <c r="AB65" s="201">
        <v>0</v>
      </c>
      <c r="AC65" s="201">
        <v>9.06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131.80000000000001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9.73</v>
      </c>
      <c r="E66" s="201">
        <v>0</v>
      </c>
      <c r="F66" s="201">
        <v>0</v>
      </c>
      <c r="G66" s="201">
        <v>16.27</v>
      </c>
      <c r="H66" s="201">
        <v>0</v>
      </c>
      <c r="I66" s="201">
        <v>0</v>
      </c>
      <c r="J66" s="201">
        <v>20.32</v>
      </c>
      <c r="K66" s="201">
        <v>5.7</v>
      </c>
      <c r="L66" s="201">
        <v>2.27</v>
      </c>
      <c r="M66" s="201">
        <v>0</v>
      </c>
      <c r="N66" s="201">
        <v>1.02</v>
      </c>
      <c r="O66" s="201">
        <v>1.71</v>
      </c>
      <c r="P66" s="201">
        <v>2.3199999999999998</v>
      </c>
      <c r="Q66" s="201">
        <v>0.19</v>
      </c>
      <c r="R66" s="201">
        <v>0.37</v>
      </c>
      <c r="S66" s="201">
        <v>0.23</v>
      </c>
      <c r="T66" s="201">
        <v>0</v>
      </c>
      <c r="U66" s="201">
        <v>10.15</v>
      </c>
      <c r="V66" s="201">
        <v>0.1</v>
      </c>
      <c r="W66" s="201">
        <v>0.39</v>
      </c>
      <c r="X66" s="201">
        <v>1.31</v>
      </c>
      <c r="Y66" s="201">
        <v>0</v>
      </c>
      <c r="Z66" s="201">
        <v>2.46</v>
      </c>
      <c r="AA66" s="201">
        <v>0.79</v>
      </c>
      <c r="AB66" s="201">
        <v>0</v>
      </c>
      <c r="AC66" s="201">
        <v>9.06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131.80000000000001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9.73</v>
      </c>
      <c r="E67" s="201">
        <v>0</v>
      </c>
      <c r="F67" s="201">
        <v>0</v>
      </c>
      <c r="G67" s="201">
        <v>16.27</v>
      </c>
      <c r="H67" s="201">
        <v>0</v>
      </c>
      <c r="I67" s="201">
        <v>0</v>
      </c>
      <c r="J67" s="201">
        <v>20.32</v>
      </c>
      <c r="K67" s="201">
        <v>25.08</v>
      </c>
      <c r="L67" s="201">
        <v>4.0999999999999996</v>
      </c>
      <c r="M67" s="201">
        <v>0</v>
      </c>
      <c r="N67" s="201">
        <v>0.99</v>
      </c>
      <c r="O67" s="201">
        <v>1.67</v>
      </c>
      <c r="P67" s="201">
        <v>2.2599999999999998</v>
      </c>
      <c r="Q67" s="201">
        <v>0.34</v>
      </c>
      <c r="R67" s="201">
        <v>2.66</v>
      </c>
      <c r="S67" s="201">
        <v>0.41</v>
      </c>
      <c r="T67" s="201">
        <v>0</v>
      </c>
      <c r="U67" s="201">
        <v>17.78</v>
      </c>
      <c r="V67" s="201">
        <v>0.1</v>
      </c>
      <c r="W67" s="201">
        <v>0.4</v>
      </c>
      <c r="X67" s="201">
        <v>1.28</v>
      </c>
      <c r="Y67" s="201">
        <v>0</v>
      </c>
      <c r="Z67" s="201">
        <v>2.46</v>
      </c>
      <c r="AA67" s="201">
        <v>0.79</v>
      </c>
      <c r="AB67" s="201">
        <v>0</v>
      </c>
      <c r="AC67" s="201">
        <v>9.06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131.80000000000001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9.73</v>
      </c>
      <c r="E68" s="201">
        <v>0</v>
      </c>
      <c r="F68" s="201">
        <v>0</v>
      </c>
      <c r="G68" s="201">
        <v>16.27</v>
      </c>
      <c r="H68" s="201">
        <v>0</v>
      </c>
      <c r="I68" s="201">
        <v>0</v>
      </c>
      <c r="J68" s="201">
        <v>20.32</v>
      </c>
      <c r="K68" s="201">
        <v>25.48</v>
      </c>
      <c r="L68" s="201">
        <v>8.42</v>
      </c>
      <c r="M68" s="201">
        <v>0</v>
      </c>
      <c r="N68" s="201">
        <v>0.99</v>
      </c>
      <c r="O68" s="201">
        <v>1.67</v>
      </c>
      <c r="P68" s="201">
        <v>2.2599999999999998</v>
      </c>
      <c r="Q68" s="201">
        <v>0.34</v>
      </c>
      <c r="R68" s="201">
        <v>2.2400000000000002</v>
      </c>
      <c r="S68" s="201">
        <v>0.41</v>
      </c>
      <c r="T68" s="201">
        <v>0</v>
      </c>
      <c r="U68" s="201">
        <v>17.86</v>
      </c>
      <c r="V68" s="201">
        <v>0.1</v>
      </c>
      <c r="W68" s="201">
        <v>0.38</v>
      </c>
      <c r="X68" s="201">
        <v>1.28</v>
      </c>
      <c r="Y68" s="201">
        <v>0</v>
      </c>
      <c r="Z68" s="201">
        <v>2.46</v>
      </c>
      <c r="AA68" s="201">
        <v>0.79</v>
      </c>
      <c r="AB68" s="201">
        <v>0</v>
      </c>
      <c r="AC68" s="201">
        <v>9.06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131.80000000000001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9.73</v>
      </c>
      <c r="E69" s="201">
        <v>0</v>
      </c>
      <c r="F69" s="201">
        <v>0</v>
      </c>
      <c r="G69" s="201">
        <v>16.27</v>
      </c>
      <c r="H69" s="201">
        <v>0</v>
      </c>
      <c r="I69" s="201">
        <v>0</v>
      </c>
      <c r="J69" s="201">
        <v>20.04</v>
      </c>
      <c r="K69" s="201">
        <v>18.239999999999998</v>
      </c>
      <c r="L69" s="201">
        <v>7.14</v>
      </c>
      <c r="M69" s="201">
        <v>0</v>
      </c>
      <c r="N69" s="201">
        <v>1.02</v>
      </c>
      <c r="O69" s="201">
        <v>1.71</v>
      </c>
      <c r="P69" s="201">
        <v>2.2999999999999998</v>
      </c>
      <c r="Q69" s="201">
        <v>0.22</v>
      </c>
      <c r="R69" s="201">
        <v>2.23</v>
      </c>
      <c r="S69" s="201">
        <v>0.27</v>
      </c>
      <c r="T69" s="201">
        <v>0</v>
      </c>
      <c r="U69" s="201">
        <v>11.7</v>
      </c>
      <c r="V69" s="201">
        <v>0.1</v>
      </c>
      <c r="W69" s="201">
        <v>0.4</v>
      </c>
      <c r="X69" s="201">
        <v>1.31</v>
      </c>
      <c r="Y69" s="201">
        <v>0</v>
      </c>
      <c r="Z69" s="201">
        <v>2.46</v>
      </c>
      <c r="AA69" s="201">
        <v>0.79</v>
      </c>
      <c r="AB69" s="201">
        <v>0</v>
      </c>
      <c r="AC69" s="201">
        <v>9.06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131.80000000000001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9.73</v>
      </c>
      <c r="E70" s="201">
        <v>0</v>
      </c>
      <c r="F70" s="201">
        <v>0</v>
      </c>
      <c r="G70" s="201">
        <v>16.27</v>
      </c>
      <c r="H70" s="201">
        <v>0</v>
      </c>
      <c r="I70" s="201">
        <v>0</v>
      </c>
      <c r="J70" s="201">
        <v>20.04</v>
      </c>
      <c r="K70" s="201">
        <v>6.3</v>
      </c>
      <c r="L70" s="201">
        <v>2.27</v>
      </c>
      <c r="M70" s="201">
        <v>0</v>
      </c>
      <c r="N70" s="201">
        <v>1.02</v>
      </c>
      <c r="O70" s="201">
        <v>1.71</v>
      </c>
      <c r="P70" s="201">
        <v>2.3199999999999998</v>
      </c>
      <c r="Q70" s="201">
        <v>0.19</v>
      </c>
      <c r="R70" s="201">
        <v>0.37</v>
      </c>
      <c r="S70" s="201">
        <v>0.23</v>
      </c>
      <c r="T70" s="201">
        <v>0</v>
      </c>
      <c r="U70" s="201">
        <v>10.15</v>
      </c>
      <c r="V70" s="201">
        <v>0.1</v>
      </c>
      <c r="W70" s="201">
        <v>0.39</v>
      </c>
      <c r="X70" s="201">
        <v>1.31</v>
      </c>
      <c r="Y70" s="201">
        <v>0</v>
      </c>
      <c r="Z70" s="201">
        <v>2.46</v>
      </c>
      <c r="AA70" s="201">
        <v>0.79</v>
      </c>
      <c r="AB70" s="201">
        <v>0</v>
      </c>
      <c r="AC70" s="201">
        <v>9.06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131.80000000000001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9.73</v>
      </c>
      <c r="E71" s="201">
        <v>0</v>
      </c>
      <c r="F71" s="201">
        <v>0</v>
      </c>
      <c r="G71" s="201">
        <v>16.27</v>
      </c>
      <c r="H71" s="201">
        <v>0</v>
      </c>
      <c r="I71" s="201">
        <v>0</v>
      </c>
      <c r="J71" s="201">
        <v>20.04</v>
      </c>
      <c r="K71" s="201">
        <v>12.82</v>
      </c>
      <c r="L71" s="201">
        <v>8.64</v>
      </c>
      <c r="M71" s="201">
        <v>0</v>
      </c>
      <c r="N71" s="201">
        <v>0.99</v>
      </c>
      <c r="O71" s="201">
        <v>1.66</v>
      </c>
      <c r="P71" s="201">
        <v>2.25</v>
      </c>
      <c r="Q71" s="201">
        <v>0.19</v>
      </c>
      <c r="R71" s="201">
        <v>2.69</v>
      </c>
      <c r="S71" s="201">
        <v>0.44</v>
      </c>
      <c r="T71" s="201">
        <v>0</v>
      </c>
      <c r="U71" s="201">
        <v>18.93</v>
      </c>
      <c r="V71" s="201">
        <v>0.1</v>
      </c>
      <c r="W71" s="201">
        <v>0.4</v>
      </c>
      <c r="X71" s="201">
        <v>1.27</v>
      </c>
      <c r="Y71" s="201">
        <v>0</v>
      </c>
      <c r="Z71" s="201">
        <v>2.46</v>
      </c>
      <c r="AA71" s="201">
        <v>0.79</v>
      </c>
      <c r="AB71" s="201">
        <v>0</v>
      </c>
      <c r="AC71" s="201">
        <v>9.06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131.80000000000001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9.73</v>
      </c>
      <c r="E72" s="201">
        <v>0</v>
      </c>
      <c r="F72" s="201">
        <v>0</v>
      </c>
      <c r="G72" s="201">
        <v>16.27</v>
      </c>
      <c r="H72" s="201">
        <v>0</v>
      </c>
      <c r="I72" s="201">
        <v>0</v>
      </c>
      <c r="J72" s="201">
        <v>20.04</v>
      </c>
      <c r="K72" s="201">
        <v>6.92</v>
      </c>
      <c r="L72" s="201">
        <v>5.3</v>
      </c>
      <c r="M72" s="201">
        <v>0</v>
      </c>
      <c r="N72" s="201">
        <v>1.02</v>
      </c>
      <c r="O72" s="201">
        <v>1.71</v>
      </c>
      <c r="P72" s="201">
        <v>2.31</v>
      </c>
      <c r="Q72" s="201">
        <v>0.21</v>
      </c>
      <c r="R72" s="201">
        <v>2.46</v>
      </c>
      <c r="S72" s="201">
        <v>0.26</v>
      </c>
      <c r="T72" s="201">
        <v>0</v>
      </c>
      <c r="U72" s="201">
        <v>11.12</v>
      </c>
      <c r="V72" s="201">
        <v>0.1</v>
      </c>
      <c r="W72" s="201">
        <v>0.4</v>
      </c>
      <c r="X72" s="201">
        <v>1.31</v>
      </c>
      <c r="Y72" s="201">
        <v>0</v>
      </c>
      <c r="Z72" s="201">
        <v>2.46</v>
      </c>
      <c r="AA72" s="201">
        <v>0.79</v>
      </c>
      <c r="AB72" s="201">
        <v>0</v>
      </c>
      <c r="AC72" s="201">
        <v>9.06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131.80000000000001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9.73</v>
      </c>
      <c r="E73" s="201">
        <v>0</v>
      </c>
      <c r="F73" s="201">
        <v>0</v>
      </c>
      <c r="G73" s="201">
        <v>16.27</v>
      </c>
      <c r="H73" s="201">
        <v>0</v>
      </c>
      <c r="I73" s="201">
        <v>0</v>
      </c>
      <c r="J73" s="201">
        <v>20.04</v>
      </c>
      <c r="K73" s="201">
        <v>5.7</v>
      </c>
      <c r="L73" s="201">
        <v>2.27</v>
      </c>
      <c r="M73" s="201">
        <v>0</v>
      </c>
      <c r="N73" s="201">
        <v>1.02</v>
      </c>
      <c r="O73" s="201">
        <v>1.71</v>
      </c>
      <c r="P73" s="201">
        <v>2.3199999999999998</v>
      </c>
      <c r="Q73" s="201">
        <v>0.19</v>
      </c>
      <c r="R73" s="201">
        <v>0.37</v>
      </c>
      <c r="S73" s="201">
        <v>0.23</v>
      </c>
      <c r="T73" s="201">
        <v>0</v>
      </c>
      <c r="U73" s="201">
        <v>10.15</v>
      </c>
      <c r="V73" s="201">
        <v>0.1</v>
      </c>
      <c r="W73" s="201">
        <v>0.39</v>
      </c>
      <c r="X73" s="201">
        <v>1.31</v>
      </c>
      <c r="Y73" s="201">
        <v>0</v>
      </c>
      <c r="Z73" s="201">
        <v>2.46</v>
      </c>
      <c r="AA73" s="201">
        <v>0.79</v>
      </c>
      <c r="AB73" s="201">
        <v>0</v>
      </c>
      <c r="AC73" s="201">
        <v>9.06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131.80000000000001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9.73</v>
      </c>
      <c r="E74" s="201">
        <v>0</v>
      </c>
      <c r="F74" s="201">
        <v>0</v>
      </c>
      <c r="G74" s="201">
        <v>16.27</v>
      </c>
      <c r="H74" s="201">
        <v>0</v>
      </c>
      <c r="I74" s="201">
        <v>0</v>
      </c>
      <c r="J74" s="201">
        <v>20.04</v>
      </c>
      <c r="K74" s="201">
        <v>5.7</v>
      </c>
      <c r="L74" s="201">
        <v>2.27</v>
      </c>
      <c r="M74" s="201">
        <v>0</v>
      </c>
      <c r="N74" s="201">
        <v>1.02</v>
      </c>
      <c r="O74" s="201">
        <v>1.71</v>
      </c>
      <c r="P74" s="201">
        <v>2.3199999999999998</v>
      </c>
      <c r="Q74" s="201">
        <v>0.19</v>
      </c>
      <c r="R74" s="201">
        <v>0.37</v>
      </c>
      <c r="S74" s="201">
        <v>0.23</v>
      </c>
      <c r="T74" s="201">
        <v>0</v>
      </c>
      <c r="U74" s="201">
        <v>10.15</v>
      </c>
      <c r="V74" s="201">
        <v>0.1</v>
      </c>
      <c r="W74" s="201">
        <v>0.39</v>
      </c>
      <c r="X74" s="201">
        <v>1.31</v>
      </c>
      <c r="Y74" s="201">
        <v>0</v>
      </c>
      <c r="Z74" s="201">
        <v>2.46</v>
      </c>
      <c r="AA74" s="201">
        <v>0.79</v>
      </c>
      <c r="AB74" s="201">
        <v>0</v>
      </c>
      <c r="AC74" s="201">
        <v>9.06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131.80000000000001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9.73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20.04</v>
      </c>
      <c r="K75" s="201">
        <v>5.7</v>
      </c>
      <c r="L75" s="201">
        <v>2.27</v>
      </c>
      <c r="M75" s="201">
        <v>0</v>
      </c>
      <c r="N75" s="201">
        <v>1.02</v>
      </c>
      <c r="O75" s="201">
        <v>1.71</v>
      </c>
      <c r="P75" s="201">
        <v>2.3199999999999998</v>
      </c>
      <c r="Q75" s="201">
        <v>0.19</v>
      </c>
      <c r="R75" s="201">
        <v>0.37</v>
      </c>
      <c r="S75" s="201">
        <v>0.23</v>
      </c>
      <c r="T75" s="201">
        <v>0</v>
      </c>
      <c r="U75" s="201">
        <v>10.15</v>
      </c>
      <c r="V75" s="201">
        <v>0.1</v>
      </c>
      <c r="W75" s="201">
        <v>0.39</v>
      </c>
      <c r="X75" s="201">
        <v>1.31</v>
      </c>
      <c r="Y75" s="201">
        <v>0</v>
      </c>
      <c r="Z75" s="201">
        <v>2.46</v>
      </c>
      <c r="AA75" s="201">
        <v>0.79</v>
      </c>
      <c r="AB75" s="201">
        <v>0</v>
      </c>
      <c r="AC75" s="201">
        <v>9.06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137.19999999999999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9.73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20.04</v>
      </c>
      <c r="K76" s="201">
        <v>5.7</v>
      </c>
      <c r="L76" s="201">
        <v>2.27</v>
      </c>
      <c r="M76" s="201">
        <v>0</v>
      </c>
      <c r="N76" s="201">
        <v>1.02</v>
      </c>
      <c r="O76" s="201">
        <v>1.71</v>
      </c>
      <c r="P76" s="201">
        <v>2.3199999999999998</v>
      </c>
      <c r="Q76" s="201">
        <v>0.19</v>
      </c>
      <c r="R76" s="201">
        <v>0.37</v>
      </c>
      <c r="S76" s="201">
        <v>0.23</v>
      </c>
      <c r="T76" s="201">
        <v>0</v>
      </c>
      <c r="U76" s="201">
        <v>10.15</v>
      </c>
      <c r="V76" s="201">
        <v>0.1</v>
      </c>
      <c r="W76" s="201">
        <v>0.39</v>
      </c>
      <c r="X76" s="201">
        <v>1.31</v>
      </c>
      <c r="Y76" s="201">
        <v>0</v>
      </c>
      <c r="Z76" s="201">
        <v>2.46</v>
      </c>
      <c r="AA76" s="201">
        <v>0.79</v>
      </c>
      <c r="AB76" s="201">
        <v>0</v>
      </c>
      <c r="AC76" s="201">
        <v>9.06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137.19999999999999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9.73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20.04</v>
      </c>
      <c r="K77" s="201">
        <v>5.7</v>
      </c>
      <c r="L77" s="201">
        <v>2.27</v>
      </c>
      <c r="M77" s="201">
        <v>0</v>
      </c>
      <c r="N77" s="201">
        <v>1.02</v>
      </c>
      <c r="O77" s="201">
        <v>1.71</v>
      </c>
      <c r="P77" s="201">
        <v>2.3199999999999998</v>
      </c>
      <c r="Q77" s="201">
        <v>0.19</v>
      </c>
      <c r="R77" s="201">
        <v>0.37</v>
      </c>
      <c r="S77" s="201">
        <v>0.23</v>
      </c>
      <c r="T77" s="201">
        <v>0</v>
      </c>
      <c r="U77" s="201">
        <v>10.15</v>
      </c>
      <c r="V77" s="201">
        <v>0.1</v>
      </c>
      <c r="W77" s="201">
        <v>0.39</v>
      </c>
      <c r="X77" s="201">
        <v>1.31</v>
      </c>
      <c r="Y77" s="201">
        <v>0</v>
      </c>
      <c r="Z77" s="201">
        <v>2.46</v>
      </c>
      <c r="AA77" s="201">
        <v>0.79</v>
      </c>
      <c r="AB77" s="201">
        <v>0</v>
      </c>
      <c r="AC77" s="201">
        <v>9.06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2.6</v>
      </c>
      <c r="AL77" s="201">
        <v>0</v>
      </c>
      <c r="AM77" s="201">
        <v>0</v>
      </c>
      <c r="AN77" s="201">
        <v>0</v>
      </c>
      <c r="AO77" s="201">
        <v>105.2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9.73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20.04</v>
      </c>
      <c r="K78" s="201">
        <v>5.7</v>
      </c>
      <c r="L78" s="201">
        <v>2.27</v>
      </c>
      <c r="M78" s="201">
        <v>0</v>
      </c>
      <c r="N78" s="201">
        <v>1.02</v>
      </c>
      <c r="O78" s="201">
        <v>1.71</v>
      </c>
      <c r="P78" s="201">
        <v>2.3199999999999998</v>
      </c>
      <c r="Q78" s="201">
        <v>0.19</v>
      </c>
      <c r="R78" s="201">
        <v>0.37</v>
      </c>
      <c r="S78" s="201">
        <v>0.23</v>
      </c>
      <c r="T78" s="201">
        <v>0</v>
      </c>
      <c r="U78" s="201">
        <v>10.15</v>
      </c>
      <c r="V78" s="201">
        <v>0.1</v>
      </c>
      <c r="W78" s="201">
        <v>0.39</v>
      </c>
      <c r="X78" s="201">
        <v>1.31</v>
      </c>
      <c r="Y78" s="201">
        <v>0</v>
      </c>
      <c r="Z78" s="201">
        <v>2.46</v>
      </c>
      <c r="AA78" s="201">
        <v>0.79</v>
      </c>
      <c r="AB78" s="201">
        <v>0</v>
      </c>
      <c r="AC78" s="201">
        <v>9.06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2.6</v>
      </c>
      <c r="AL78" s="201">
        <v>0</v>
      </c>
      <c r="AM78" s="201">
        <v>0</v>
      </c>
      <c r="AN78" s="201">
        <v>0</v>
      </c>
      <c r="AO78" s="201">
        <v>105.2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9.73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20.04</v>
      </c>
      <c r="K79" s="201">
        <v>5.7</v>
      </c>
      <c r="L79" s="201">
        <v>2.27</v>
      </c>
      <c r="M79" s="201">
        <v>0</v>
      </c>
      <c r="N79" s="201">
        <v>1.02</v>
      </c>
      <c r="O79" s="201">
        <v>1.71</v>
      </c>
      <c r="P79" s="201">
        <v>2.3199999999999998</v>
      </c>
      <c r="Q79" s="201">
        <v>0.19</v>
      </c>
      <c r="R79" s="201">
        <v>0.37</v>
      </c>
      <c r="S79" s="201">
        <v>0.23</v>
      </c>
      <c r="T79" s="201">
        <v>0</v>
      </c>
      <c r="U79" s="201">
        <v>10.15</v>
      </c>
      <c r="V79" s="201">
        <v>0.1</v>
      </c>
      <c r="W79" s="201">
        <v>0.39</v>
      </c>
      <c r="X79" s="201">
        <v>1.31</v>
      </c>
      <c r="Y79" s="201">
        <v>0</v>
      </c>
      <c r="Z79" s="201">
        <v>2.46</v>
      </c>
      <c r="AA79" s="201">
        <v>0.79</v>
      </c>
      <c r="AB79" s="201">
        <v>0</v>
      </c>
      <c r="AC79" s="201">
        <v>9.06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2.6</v>
      </c>
      <c r="AL79" s="201">
        <v>0</v>
      </c>
      <c r="AM79" s="201">
        <v>0</v>
      </c>
      <c r="AN79" s="201">
        <v>0</v>
      </c>
      <c r="AO79" s="201">
        <v>137.19999999999999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9.73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20.04</v>
      </c>
      <c r="K80" s="201">
        <v>5.7</v>
      </c>
      <c r="L80" s="201">
        <v>2.27</v>
      </c>
      <c r="M80" s="201">
        <v>0</v>
      </c>
      <c r="N80" s="201">
        <v>1.02</v>
      </c>
      <c r="O80" s="201">
        <v>1.71</v>
      </c>
      <c r="P80" s="201">
        <v>2.3199999999999998</v>
      </c>
      <c r="Q80" s="201">
        <v>0.19</v>
      </c>
      <c r="R80" s="201">
        <v>0.37</v>
      </c>
      <c r="S80" s="201">
        <v>0.23</v>
      </c>
      <c r="T80" s="201">
        <v>0</v>
      </c>
      <c r="U80" s="201">
        <v>10.15</v>
      </c>
      <c r="V80" s="201">
        <v>0.1</v>
      </c>
      <c r="W80" s="201">
        <v>0.39</v>
      </c>
      <c r="X80" s="201">
        <v>1.31</v>
      </c>
      <c r="Y80" s="201">
        <v>0</v>
      </c>
      <c r="Z80" s="201">
        <v>2.46</v>
      </c>
      <c r="AA80" s="201">
        <v>0.79</v>
      </c>
      <c r="AB80" s="201">
        <v>0</v>
      </c>
      <c r="AC80" s="201">
        <v>9.06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2.6</v>
      </c>
      <c r="AL80" s="201">
        <v>0</v>
      </c>
      <c r="AM80" s="201">
        <v>0</v>
      </c>
      <c r="AN80" s="201">
        <v>0</v>
      </c>
      <c r="AO80" s="201">
        <v>137.19999999999999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9.73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20.04</v>
      </c>
      <c r="K81" s="201">
        <v>5.69</v>
      </c>
      <c r="L81" s="201">
        <v>2.27</v>
      </c>
      <c r="M81" s="201">
        <v>0</v>
      </c>
      <c r="N81" s="201">
        <v>1.02</v>
      </c>
      <c r="O81" s="201">
        <v>1.71</v>
      </c>
      <c r="P81" s="201">
        <v>2.3199999999999998</v>
      </c>
      <c r="Q81" s="201">
        <v>0.19</v>
      </c>
      <c r="R81" s="201">
        <v>0.37</v>
      </c>
      <c r="S81" s="201">
        <v>0.23</v>
      </c>
      <c r="T81" s="201">
        <v>0</v>
      </c>
      <c r="U81" s="201">
        <v>10.15</v>
      </c>
      <c r="V81" s="201">
        <v>0.1</v>
      </c>
      <c r="W81" s="201">
        <v>0.39</v>
      </c>
      <c r="X81" s="201">
        <v>1.31</v>
      </c>
      <c r="Y81" s="201">
        <v>0</v>
      </c>
      <c r="Z81" s="201">
        <v>2.46</v>
      </c>
      <c r="AA81" s="201">
        <v>0.79</v>
      </c>
      <c r="AB81" s="201">
        <v>0</v>
      </c>
      <c r="AC81" s="201">
        <v>9.06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2.6</v>
      </c>
      <c r="AL81" s="201">
        <v>0</v>
      </c>
      <c r="AM81" s="201">
        <v>0</v>
      </c>
      <c r="AN81" s="201">
        <v>0</v>
      </c>
      <c r="AO81" s="201">
        <v>105.2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9.73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20.04</v>
      </c>
      <c r="K82" s="201">
        <v>5.69</v>
      </c>
      <c r="L82" s="201">
        <v>2.27</v>
      </c>
      <c r="M82" s="201">
        <v>0</v>
      </c>
      <c r="N82" s="201">
        <v>1.02</v>
      </c>
      <c r="O82" s="201">
        <v>1.71</v>
      </c>
      <c r="P82" s="201">
        <v>2.3199999999999998</v>
      </c>
      <c r="Q82" s="201">
        <v>0.19</v>
      </c>
      <c r="R82" s="201">
        <v>0.37</v>
      </c>
      <c r="S82" s="201">
        <v>0.23</v>
      </c>
      <c r="T82" s="201">
        <v>0</v>
      </c>
      <c r="U82" s="201">
        <v>10.15</v>
      </c>
      <c r="V82" s="201">
        <v>0.1</v>
      </c>
      <c r="W82" s="201">
        <v>0.39</v>
      </c>
      <c r="X82" s="201">
        <v>1.31</v>
      </c>
      <c r="Y82" s="201">
        <v>0</v>
      </c>
      <c r="Z82" s="201">
        <v>2.46</v>
      </c>
      <c r="AA82" s="201">
        <v>0.79</v>
      </c>
      <c r="AB82" s="201">
        <v>0</v>
      </c>
      <c r="AC82" s="201">
        <v>9.06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2.6</v>
      </c>
      <c r="AL82" s="201">
        <v>0</v>
      </c>
      <c r="AM82" s="201">
        <v>0</v>
      </c>
      <c r="AN82" s="201">
        <v>0</v>
      </c>
      <c r="AO82" s="201">
        <v>105.2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20.04</v>
      </c>
      <c r="K83" s="201">
        <v>5.69</v>
      </c>
      <c r="L83" s="201">
        <v>2.27</v>
      </c>
      <c r="M83" s="201">
        <v>0</v>
      </c>
      <c r="N83" s="201">
        <v>1.02</v>
      </c>
      <c r="O83" s="201">
        <v>1.71</v>
      </c>
      <c r="P83" s="201">
        <v>2.3199999999999998</v>
      </c>
      <c r="Q83" s="201">
        <v>0.19</v>
      </c>
      <c r="R83" s="201">
        <v>0.37</v>
      </c>
      <c r="S83" s="201">
        <v>0.23</v>
      </c>
      <c r="T83" s="201">
        <v>0</v>
      </c>
      <c r="U83" s="201">
        <v>10.15</v>
      </c>
      <c r="V83" s="201">
        <v>0.1</v>
      </c>
      <c r="W83" s="201">
        <v>0.39</v>
      </c>
      <c r="X83" s="201">
        <v>1.31</v>
      </c>
      <c r="Y83" s="201">
        <v>0</v>
      </c>
      <c r="Z83" s="201">
        <v>2.46</v>
      </c>
      <c r="AA83" s="201">
        <v>0.79</v>
      </c>
      <c r="AB83" s="201">
        <v>0</v>
      </c>
      <c r="AC83" s="201">
        <v>9.06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2.6</v>
      </c>
      <c r="AL83" s="201">
        <v>0</v>
      </c>
      <c r="AM83" s="201">
        <v>0</v>
      </c>
      <c r="AN83" s="201">
        <v>0</v>
      </c>
      <c r="AO83" s="201">
        <v>90.2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20.04</v>
      </c>
      <c r="K84" s="201">
        <v>5.69</v>
      </c>
      <c r="L84" s="201">
        <v>2.27</v>
      </c>
      <c r="M84" s="201">
        <v>0</v>
      </c>
      <c r="N84" s="201">
        <v>1.02</v>
      </c>
      <c r="O84" s="201">
        <v>1.71</v>
      </c>
      <c r="P84" s="201">
        <v>2.3199999999999998</v>
      </c>
      <c r="Q84" s="201">
        <v>0.19</v>
      </c>
      <c r="R84" s="201">
        <v>0.37</v>
      </c>
      <c r="S84" s="201">
        <v>0.23</v>
      </c>
      <c r="T84" s="201">
        <v>0</v>
      </c>
      <c r="U84" s="201">
        <v>10.15</v>
      </c>
      <c r="V84" s="201">
        <v>0.1</v>
      </c>
      <c r="W84" s="201">
        <v>0.39</v>
      </c>
      <c r="X84" s="201">
        <v>1.31</v>
      </c>
      <c r="Y84" s="201">
        <v>0</v>
      </c>
      <c r="Z84" s="201">
        <v>2.46</v>
      </c>
      <c r="AA84" s="201">
        <v>0.79</v>
      </c>
      <c r="AB84" s="201">
        <v>0</v>
      </c>
      <c r="AC84" s="201">
        <v>9.06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2.6</v>
      </c>
      <c r="AL84" s="201">
        <v>0</v>
      </c>
      <c r="AM84" s="201">
        <v>0</v>
      </c>
      <c r="AN84" s="201">
        <v>0</v>
      </c>
      <c r="AO84" s="201">
        <v>90.2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20.04</v>
      </c>
      <c r="K85" s="201">
        <v>5.69</v>
      </c>
      <c r="L85" s="201">
        <v>2.27</v>
      </c>
      <c r="M85" s="201">
        <v>0</v>
      </c>
      <c r="N85" s="201">
        <v>1.02</v>
      </c>
      <c r="O85" s="201">
        <v>1.71</v>
      </c>
      <c r="P85" s="201">
        <v>2.3199999999999998</v>
      </c>
      <c r="Q85" s="201">
        <v>0.19</v>
      </c>
      <c r="R85" s="201">
        <v>0.37</v>
      </c>
      <c r="S85" s="201">
        <v>0.23</v>
      </c>
      <c r="T85" s="201">
        <v>0</v>
      </c>
      <c r="U85" s="201">
        <v>10.15</v>
      </c>
      <c r="V85" s="201">
        <v>0.1</v>
      </c>
      <c r="W85" s="201">
        <v>0.39</v>
      </c>
      <c r="X85" s="201">
        <v>1.31</v>
      </c>
      <c r="Y85" s="201">
        <v>0</v>
      </c>
      <c r="Z85" s="201">
        <v>2.46</v>
      </c>
      <c r="AA85" s="201">
        <v>0.79</v>
      </c>
      <c r="AB85" s="201">
        <v>0</v>
      </c>
      <c r="AC85" s="201">
        <v>9.06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2.6</v>
      </c>
      <c r="AL85" s="201">
        <v>0</v>
      </c>
      <c r="AM85" s="201">
        <v>0</v>
      </c>
      <c r="AN85" s="201">
        <v>0</v>
      </c>
      <c r="AO85" s="201">
        <v>50.2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20.04</v>
      </c>
      <c r="K86" s="201">
        <v>5.69</v>
      </c>
      <c r="L86" s="201">
        <v>2.27</v>
      </c>
      <c r="M86" s="201">
        <v>0</v>
      </c>
      <c r="N86" s="201">
        <v>1.02</v>
      </c>
      <c r="O86" s="201">
        <v>1.71</v>
      </c>
      <c r="P86" s="201">
        <v>2.3199999999999998</v>
      </c>
      <c r="Q86" s="201">
        <v>0.19</v>
      </c>
      <c r="R86" s="201">
        <v>0.37</v>
      </c>
      <c r="S86" s="201">
        <v>0.23</v>
      </c>
      <c r="T86" s="201">
        <v>0</v>
      </c>
      <c r="U86" s="201">
        <v>10.15</v>
      </c>
      <c r="V86" s="201">
        <v>0.1</v>
      </c>
      <c r="W86" s="201">
        <v>0.39</v>
      </c>
      <c r="X86" s="201">
        <v>1.31</v>
      </c>
      <c r="Y86" s="201">
        <v>0</v>
      </c>
      <c r="Z86" s="201">
        <v>2.46</v>
      </c>
      <c r="AA86" s="201">
        <v>0.79</v>
      </c>
      <c r="AB86" s="201">
        <v>0</v>
      </c>
      <c r="AC86" s="201">
        <v>9.06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2.6</v>
      </c>
      <c r="AL86" s="201">
        <v>0</v>
      </c>
      <c r="AM86" s="201">
        <v>0</v>
      </c>
      <c r="AN86" s="201">
        <v>0</v>
      </c>
      <c r="AO86" s="201">
        <v>25.2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20.04</v>
      </c>
      <c r="K87" s="201">
        <v>5.69</v>
      </c>
      <c r="L87" s="201">
        <v>2.27</v>
      </c>
      <c r="M87" s="201">
        <v>0</v>
      </c>
      <c r="N87" s="201">
        <v>1.02</v>
      </c>
      <c r="O87" s="201">
        <v>1.71</v>
      </c>
      <c r="P87" s="201">
        <v>2.3199999999999998</v>
      </c>
      <c r="Q87" s="201">
        <v>0.19</v>
      </c>
      <c r="R87" s="201">
        <v>0.37</v>
      </c>
      <c r="S87" s="201">
        <v>0.23</v>
      </c>
      <c r="T87" s="201">
        <v>0</v>
      </c>
      <c r="U87" s="201">
        <v>10.15</v>
      </c>
      <c r="V87" s="201">
        <v>0.1</v>
      </c>
      <c r="W87" s="201">
        <v>0.39</v>
      </c>
      <c r="X87" s="201">
        <v>1.31</v>
      </c>
      <c r="Y87" s="201">
        <v>0</v>
      </c>
      <c r="Z87" s="201">
        <v>2.46</v>
      </c>
      <c r="AA87" s="201">
        <v>0.79</v>
      </c>
      <c r="AB87" s="201">
        <v>0</v>
      </c>
      <c r="AC87" s="201">
        <v>9.06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2.6</v>
      </c>
      <c r="AL87" s="201">
        <v>0</v>
      </c>
      <c r="AM87" s="201">
        <v>0</v>
      </c>
      <c r="AN87" s="201">
        <v>0</v>
      </c>
      <c r="AO87" s="201">
        <v>5.2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20.04</v>
      </c>
      <c r="K88" s="201">
        <v>5.69</v>
      </c>
      <c r="L88" s="201">
        <v>2.27</v>
      </c>
      <c r="M88" s="201">
        <v>0</v>
      </c>
      <c r="N88" s="201">
        <v>1.02</v>
      </c>
      <c r="O88" s="201">
        <v>1.71</v>
      </c>
      <c r="P88" s="201">
        <v>2.3199999999999998</v>
      </c>
      <c r="Q88" s="201">
        <v>0.19</v>
      </c>
      <c r="R88" s="201">
        <v>0.37</v>
      </c>
      <c r="S88" s="201">
        <v>0.23</v>
      </c>
      <c r="T88" s="201">
        <v>0</v>
      </c>
      <c r="U88" s="201">
        <v>10.15</v>
      </c>
      <c r="V88" s="201">
        <v>0.1</v>
      </c>
      <c r="W88" s="201">
        <v>0.39</v>
      </c>
      <c r="X88" s="201">
        <v>1.31</v>
      </c>
      <c r="Y88" s="201">
        <v>0</v>
      </c>
      <c r="Z88" s="201">
        <v>2.46</v>
      </c>
      <c r="AA88" s="201">
        <v>0.79</v>
      </c>
      <c r="AB88" s="201">
        <v>0</v>
      </c>
      <c r="AC88" s="201">
        <v>9.06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2.6</v>
      </c>
      <c r="AL88" s="201">
        <v>0</v>
      </c>
      <c r="AM88" s="201">
        <v>0</v>
      </c>
      <c r="AN88" s="201">
        <v>0</v>
      </c>
      <c r="AO88" s="201">
        <v>0.2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20.04</v>
      </c>
      <c r="K89" s="201">
        <v>5.69</v>
      </c>
      <c r="L89" s="201">
        <v>2.27</v>
      </c>
      <c r="M89" s="201">
        <v>0</v>
      </c>
      <c r="N89" s="201">
        <v>1.02</v>
      </c>
      <c r="O89" s="201">
        <v>1.71</v>
      </c>
      <c r="P89" s="201">
        <v>2.3199999999999998</v>
      </c>
      <c r="Q89" s="201">
        <v>0.19</v>
      </c>
      <c r="R89" s="201">
        <v>0.37</v>
      </c>
      <c r="S89" s="201">
        <v>0.23</v>
      </c>
      <c r="T89" s="201">
        <v>0</v>
      </c>
      <c r="U89" s="201">
        <v>10.15</v>
      </c>
      <c r="V89" s="201">
        <v>0.1</v>
      </c>
      <c r="W89" s="201">
        <v>0.39</v>
      </c>
      <c r="X89" s="201">
        <v>1.31</v>
      </c>
      <c r="Y89" s="201">
        <v>0</v>
      </c>
      <c r="Z89" s="201">
        <v>2.46</v>
      </c>
      <c r="AA89" s="201">
        <v>0.79</v>
      </c>
      <c r="AB89" s="201">
        <v>0</v>
      </c>
      <c r="AC89" s="201">
        <v>9.06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2.6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20.04</v>
      </c>
      <c r="K90" s="201">
        <v>5.69</v>
      </c>
      <c r="L90" s="201">
        <v>2.27</v>
      </c>
      <c r="M90" s="201">
        <v>0</v>
      </c>
      <c r="N90" s="201">
        <v>1.02</v>
      </c>
      <c r="O90" s="201">
        <v>1.71</v>
      </c>
      <c r="P90" s="201">
        <v>2.3199999999999998</v>
      </c>
      <c r="Q90" s="201">
        <v>0.19</v>
      </c>
      <c r="R90" s="201">
        <v>0.37</v>
      </c>
      <c r="S90" s="201">
        <v>0.23</v>
      </c>
      <c r="T90" s="201">
        <v>0</v>
      </c>
      <c r="U90" s="201">
        <v>10.15</v>
      </c>
      <c r="V90" s="201">
        <v>0.1</v>
      </c>
      <c r="W90" s="201">
        <v>0.39</v>
      </c>
      <c r="X90" s="201">
        <v>1.31</v>
      </c>
      <c r="Y90" s="201">
        <v>0</v>
      </c>
      <c r="Z90" s="201">
        <v>2.46</v>
      </c>
      <c r="AA90" s="201">
        <v>0.79</v>
      </c>
      <c r="AB90" s="201">
        <v>0</v>
      </c>
      <c r="AC90" s="201">
        <v>9.06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2.6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9.8699999999999992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20.04</v>
      </c>
      <c r="K91" s="201">
        <v>5.69</v>
      </c>
      <c r="L91" s="201">
        <v>2.27</v>
      </c>
      <c r="M91" s="201">
        <v>0</v>
      </c>
      <c r="N91" s="201">
        <v>1.02</v>
      </c>
      <c r="O91" s="201">
        <v>1.71</v>
      </c>
      <c r="P91" s="201">
        <v>2.3199999999999998</v>
      </c>
      <c r="Q91" s="201">
        <v>0.19</v>
      </c>
      <c r="R91" s="201">
        <v>0.37</v>
      </c>
      <c r="S91" s="201">
        <v>0.23</v>
      </c>
      <c r="T91" s="201">
        <v>0</v>
      </c>
      <c r="U91" s="201">
        <v>10.15</v>
      </c>
      <c r="V91" s="201">
        <v>0.1</v>
      </c>
      <c r="W91" s="201">
        <v>0.39</v>
      </c>
      <c r="X91" s="201">
        <v>1.31</v>
      </c>
      <c r="Y91" s="201">
        <v>0</v>
      </c>
      <c r="Z91" s="201">
        <v>2.46</v>
      </c>
      <c r="AA91" s="201">
        <v>0.79</v>
      </c>
      <c r="AB91" s="201">
        <v>0</v>
      </c>
      <c r="AC91" s="201">
        <v>9.06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9.8699999999999992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20.32</v>
      </c>
      <c r="K92" s="201">
        <v>5.69</v>
      </c>
      <c r="L92" s="201">
        <v>2.27</v>
      </c>
      <c r="M92" s="201">
        <v>0</v>
      </c>
      <c r="N92" s="201">
        <v>1.02</v>
      </c>
      <c r="O92" s="201">
        <v>1.71</v>
      </c>
      <c r="P92" s="201">
        <v>2.3199999999999998</v>
      </c>
      <c r="Q92" s="201">
        <v>0.19</v>
      </c>
      <c r="R92" s="201">
        <v>0.37</v>
      </c>
      <c r="S92" s="201">
        <v>0.23</v>
      </c>
      <c r="T92" s="201">
        <v>0</v>
      </c>
      <c r="U92" s="201">
        <v>10.15</v>
      </c>
      <c r="V92" s="201">
        <v>0.1</v>
      </c>
      <c r="W92" s="201">
        <v>0.39</v>
      </c>
      <c r="X92" s="201">
        <v>1.31</v>
      </c>
      <c r="Y92" s="201">
        <v>0</v>
      </c>
      <c r="Z92" s="201">
        <v>2.46</v>
      </c>
      <c r="AA92" s="201">
        <v>0.79</v>
      </c>
      <c r="AB92" s="201">
        <v>0</v>
      </c>
      <c r="AC92" s="201">
        <v>9.06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9.8699999999999992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20.32</v>
      </c>
      <c r="K93" s="201">
        <v>5.69</v>
      </c>
      <c r="L93" s="201">
        <v>2.27</v>
      </c>
      <c r="M93" s="201">
        <v>0</v>
      </c>
      <c r="N93" s="201">
        <v>1.02</v>
      </c>
      <c r="O93" s="201">
        <v>1.71</v>
      </c>
      <c r="P93" s="201">
        <v>2.3199999999999998</v>
      </c>
      <c r="Q93" s="201">
        <v>0.19</v>
      </c>
      <c r="R93" s="201">
        <v>0.37</v>
      </c>
      <c r="S93" s="201">
        <v>0.23</v>
      </c>
      <c r="T93" s="201">
        <v>0</v>
      </c>
      <c r="U93" s="201">
        <v>10.15</v>
      </c>
      <c r="V93" s="201">
        <v>0.1</v>
      </c>
      <c r="W93" s="201">
        <v>0.39</v>
      </c>
      <c r="X93" s="201">
        <v>1.31</v>
      </c>
      <c r="Y93" s="201">
        <v>0</v>
      </c>
      <c r="Z93" s="201">
        <v>2.46</v>
      </c>
      <c r="AA93" s="201">
        <v>0.79</v>
      </c>
      <c r="AB93" s="201">
        <v>0</v>
      </c>
      <c r="AC93" s="201">
        <v>9.06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9.8699999999999992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20.32</v>
      </c>
      <c r="K94" s="201">
        <v>5.69</v>
      </c>
      <c r="L94" s="201">
        <v>2.27</v>
      </c>
      <c r="M94" s="201">
        <v>0</v>
      </c>
      <c r="N94" s="201">
        <v>1.02</v>
      </c>
      <c r="O94" s="201">
        <v>1.71</v>
      </c>
      <c r="P94" s="201">
        <v>2.3199999999999998</v>
      </c>
      <c r="Q94" s="201">
        <v>0.19</v>
      </c>
      <c r="R94" s="201">
        <v>0.37</v>
      </c>
      <c r="S94" s="201">
        <v>0.23</v>
      </c>
      <c r="T94" s="201">
        <v>0</v>
      </c>
      <c r="U94" s="201">
        <v>10.15</v>
      </c>
      <c r="V94" s="201">
        <v>0.1</v>
      </c>
      <c r="W94" s="201">
        <v>0.39</v>
      </c>
      <c r="X94" s="201">
        <v>1.31</v>
      </c>
      <c r="Y94" s="201">
        <v>0</v>
      </c>
      <c r="Z94" s="201">
        <v>2.46</v>
      </c>
      <c r="AA94" s="201">
        <v>0.79</v>
      </c>
      <c r="AB94" s="201">
        <v>0</v>
      </c>
      <c r="AC94" s="201">
        <v>9.06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9.8699999999999992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20.32</v>
      </c>
      <c r="K95" s="201">
        <v>5.69</v>
      </c>
      <c r="L95" s="201">
        <v>2.27</v>
      </c>
      <c r="M95" s="201">
        <v>0</v>
      </c>
      <c r="N95" s="201">
        <v>1.02</v>
      </c>
      <c r="O95" s="201">
        <v>1.71</v>
      </c>
      <c r="P95" s="201">
        <v>2.3199999999999998</v>
      </c>
      <c r="Q95" s="201">
        <v>0.19</v>
      </c>
      <c r="R95" s="201">
        <v>0.37</v>
      </c>
      <c r="S95" s="201">
        <v>0.23</v>
      </c>
      <c r="T95" s="201">
        <v>0</v>
      </c>
      <c r="U95" s="201">
        <v>10.15</v>
      </c>
      <c r="V95" s="201">
        <v>0.1</v>
      </c>
      <c r="W95" s="201">
        <v>0.39</v>
      </c>
      <c r="X95" s="201">
        <v>1.31</v>
      </c>
      <c r="Y95" s="201">
        <v>0</v>
      </c>
      <c r="Z95" s="201">
        <v>2.46</v>
      </c>
      <c r="AA95" s="201">
        <v>0.79</v>
      </c>
      <c r="AB95" s="201">
        <v>0</v>
      </c>
      <c r="AC95" s="201">
        <v>9.06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9.8699999999999992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20.32</v>
      </c>
      <c r="K96" s="201">
        <v>5.69</v>
      </c>
      <c r="L96" s="201">
        <v>2.27</v>
      </c>
      <c r="M96" s="201">
        <v>0</v>
      </c>
      <c r="N96" s="201">
        <v>1.02</v>
      </c>
      <c r="O96" s="201">
        <v>1.71</v>
      </c>
      <c r="P96" s="201">
        <v>2.3199999999999998</v>
      </c>
      <c r="Q96" s="201">
        <v>0.19</v>
      </c>
      <c r="R96" s="201">
        <v>0.37</v>
      </c>
      <c r="S96" s="201">
        <v>0.23</v>
      </c>
      <c r="T96" s="201">
        <v>0</v>
      </c>
      <c r="U96" s="201">
        <v>10.15</v>
      </c>
      <c r="V96" s="201">
        <v>0.1</v>
      </c>
      <c r="W96" s="201">
        <v>0.39</v>
      </c>
      <c r="X96" s="201">
        <v>1.31</v>
      </c>
      <c r="Y96" s="201">
        <v>0</v>
      </c>
      <c r="Z96" s="201">
        <v>2.46</v>
      </c>
      <c r="AA96" s="201">
        <v>0.79</v>
      </c>
      <c r="AB96" s="201">
        <v>0</v>
      </c>
      <c r="AC96" s="201">
        <v>9.06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9.8699999999999992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20.32</v>
      </c>
      <c r="K97" s="201">
        <v>5.69</v>
      </c>
      <c r="L97" s="201">
        <v>2.27</v>
      </c>
      <c r="M97" s="201">
        <v>0</v>
      </c>
      <c r="N97" s="201">
        <v>1.02</v>
      </c>
      <c r="O97" s="201">
        <v>1.71</v>
      </c>
      <c r="P97" s="201">
        <v>2.3199999999999998</v>
      </c>
      <c r="Q97" s="201">
        <v>0.19</v>
      </c>
      <c r="R97" s="201">
        <v>0.37</v>
      </c>
      <c r="S97" s="201">
        <v>0.23</v>
      </c>
      <c r="T97" s="201">
        <v>0</v>
      </c>
      <c r="U97" s="201">
        <v>10.15</v>
      </c>
      <c r="V97" s="201">
        <v>0.1</v>
      </c>
      <c r="W97" s="201">
        <v>0.39</v>
      </c>
      <c r="X97" s="201">
        <v>1.31</v>
      </c>
      <c r="Y97" s="201">
        <v>0</v>
      </c>
      <c r="Z97" s="201">
        <v>2.46</v>
      </c>
      <c r="AA97" s="201">
        <v>0.79</v>
      </c>
      <c r="AB97" s="201">
        <v>0</v>
      </c>
      <c r="AC97" s="201">
        <v>9.06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9.8699999999999992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20.32</v>
      </c>
      <c r="K98" s="201">
        <v>5.69</v>
      </c>
      <c r="L98" s="201">
        <v>2.27</v>
      </c>
      <c r="M98" s="201">
        <v>0</v>
      </c>
      <c r="N98" s="201">
        <v>1.02</v>
      </c>
      <c r="O98" s="201">
        <v>1.71</v>
      </c>
      <c r="P98" s="201">
        <v>2.3199999999999998</v>
      </c>
      <c r="Q98" s="201">
        <v>0.19</v>
      </c>
      <c r="R98" s="201">
        <v>0.37</v>
      </c>
      <c r="S98" s="201">
        <v>0.23</v>
      </c>
      <c r="T98" s="201">
        <v>0</v>
      </c>
      <c r="U98" s="201">
        <v>10.15</v>
      </c>
      <c r="V98" s="201">
        <v>0.1</v>
      </c>
      <c r="W98" s="201">
        <v>0.39</v>
      </c>
      <c r="X98" s="201">
        <v>1.31</v>
      </c>
      <c r="Y98" s="201">
        <v>0</v>
      </c>
      <c r="Z98" s="201">
        <v>2.46</v>
      </c>
      <c r="AA98" s="201">
        <v>0.79</v>
      </c>
      <c r="AB98" s="201">
        <v>0</v>
      </c>
      <c r="AC98" s="201">
        <v>9.06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0.23729750000000016</v>
      </c>
      <c r="E99">
        <f t="shared" si="0"/>
        <v>0</v>
      </c>
      <c r="F99">
        <f t="shared" si="0"/>
        <v>0</v>
      </c>
      <c r="G99">
        <f t="shared" si="0"/>
        <v>0.39377749999999978</v>
      </c>
      <c r="H99">
        <f t="shared" si="0"/>
        <v>0</v>
      </c>
      <c r="I99">
        <f t="shared" si="0"/>
        <v>0</v>
      </c>
      <c r="J99">
        <f t="shared" si="0"/>
        <v>0.49757499999999921</v>
      </c>
      <c r="K99">
        <f t="shared" si="0"/>
        <v>0.85452249999999963</v>
      </c>
      <c r="L99">
        <f t="shared" si="0"/>
        <v>0.36096749999999961</v>
      </c>
      <c r="M99">
        <f t="shared" si="0"/>
        <v>0</v>
      </c>
      <c r="N99">
        <f t="shared" si="0"/>
        <v>2.4447499999999987E-2</v>
      </c>
      <c r="O99">
        <f t="shared" si="0"/>
        <v>4.0987499999999996E-2</v>
      </c>
      <c r="P99">
        <f t="shared" si="0"/>
        <v>5.5592499999999892E-2</v>
      </c>
      <c r="Q99">
        <f t="shared" si="0"/>
        <v>1.867499999999998E-2</v>
      </c>
      <c r="R99">
        <f t="shared" si="0"/>
        <v>1.8917500000000025E-2</v>
      </c>
      <c r="S99">
        <f t="shared" si="0"/>
        <v>1.6854999999999995E-2</v>
      </c>
      <c r="T99">
        <f t="shared" si="0"/>
        <v>0</v>
      </c>
      <c r="U99">
        <f t="shared" si="0"/>
        <v>0.25416249999999968</v>
      </c>
      <c r="V99">
        <f t="shared" si="0"/>
        <v>4.1250000000000002E-3</v>
      </c>
      <c r="W99">
        <f t="shared" si="0"/>
        <v>1.7940000000000008E-2</v>
      </c>
      <c r="X99">
        <f t="shared" si="0"/>
        <v>6.244250000000004E-2</v>
      </c>
      <c r="Y99">
        <f t="shared" si="0"/>
        <v>0</v>
      </c>
      <c r="Z99">
        <f t="shared" si="0"/>
        <v>0.11523999999999973</v>
      </c>
      <c r="AA99">
        <f t="shared" si="0"/>
        <v>7.3787500000000242E-2</v>
      </c>
      <c r="AB99">
        <f t="shared" si="0"/>
        <v>0</v>
      </c>
      <c r="AC99">
        <f t="shared" si="0"/>
        <v>0.21743999999999949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0.21990000000000035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2.4944500000000018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-7.0000000000000007E-2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16.420000000000002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-7.0000000000000007E-2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16.420000000000002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-7.0000000000000007E-2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16.420000000000002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-7.0000000000000007E-2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16.420000000000002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-7.0000000000000007E-2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16.420000000000002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-7.0000000000000007E-2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16.420000000000002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-7.0000000000000007E-2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16.420000000000002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-7.0000000000000007E-2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16.420000000000002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-7.0000000000000007E-2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16.420000000000002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-7.0000000000000007E-2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16.420000000000002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-7.0000000000000007E-2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16.420000000000002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-7.0000000000000007E-2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16.420000000000002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-7.0000000000000007E-2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16.420000000000002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-7.0000000000000007E-2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16.420000000000002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-7.0000000000000007E-2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16.420000000000002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-7.0000000000000007E-2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16.420000000000002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-7.0000000000000007E-2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16.420000000000002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-7.0000000000000007E-2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16.420000000000002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-7.0000000000000007E-2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16.420000000000002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-7.0000000000000007E-2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16.420000000000002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-7.0000000000000007E-2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16.420000000000002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-7.0000000000000007E-2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16.420000000000002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-7.0000000000000007E-2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16.420000000000002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-7.0000000000000007E-2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16.420000000000002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-7.0000000000000007E-2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16.420000000000002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-7.0000000000000007E-2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16.420000000000002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-7.0000000000000007E-2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16.420000000000002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-7.0000000000000007E-2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16.420000000000002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-7.0000000000000007E-2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16.420000000000002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-7.0000000000000007E-2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16.420000000000002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-7.0000000000000007E-2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16.420000000000002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-7.0000000000000007E-2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16.420000000000002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16.420000000000002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16.420000000000002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16.420000000000002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16.420000000000002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15.69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15.69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15.69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15.69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15.69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15.69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15.69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15.69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-7.0000000000000007E-2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15.69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-7.0000000000000007E-2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15.69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-7.0000000000000007E-2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15.69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-7.0000000000000007E-2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15.69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-7.0000000000000007E-2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15.69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-7.0000000000000007E-2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15.69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-7.0000000000000007E-2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15.69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-7.0000000000000007E-2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15.69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-7.0000000000000007E-2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15.69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-7.0000000000000007E-2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15.69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-7.0000000000000007E-2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15.69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-7.0000000000000007E-2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15.69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-7.0000000000000007E-2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15.69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-7.0000000000000007E-2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15.69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-7.0000000000000007E-2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15.69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-7.0000000000000007E-2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15.69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-7.0000000000000007E-2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16.23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-7.0000000000000007E-2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16.23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-7.0000000000000007E-2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16.23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-7.0000000000000007E-2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16.23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-7.0000000000000007E-2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16.23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-7.0000000000000007E-2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16.23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-7.0000000000000007E-2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16.23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-7.0000000000000007E-2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16.23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-7.0000000000000007E-2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16.23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-7.0000000000000007E-2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16.23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-7.0000000000000007E-2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16.23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-7.0000000000000007E-2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16.23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-7.0000000000000007E-2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16.23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-7.0000000000000007E-2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16.23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-7.0000000000000007E-2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16.23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-7.0000000000000007E-2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16.23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-7.0000000000000007E-2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16.23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-7.0000000000000007E-2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16.23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-7.0000000000000007E-2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16.23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-7.0000000000000007E-2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16.23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-7.0000000000000007E-2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16.23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-7.0000000000000007E-2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16.23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-7.0000000000000007E-2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16.23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-7.0000000000000007E-2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16.23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-1.680000000000002E-3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0.38745000000000035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4.93</v>
      </c>
      <c r="E3" s="201">
        <v>0</v>
      </c>
      <c r="F3" s="201">
        <v>0</v>
      </c>
      <c r="G3" s="201">
        <v>7.78</v>
      </c>
      <c r="H3" s="201">
        <v>0</v>
      </c>
      <c r="I3" s="201">
        <v>0</v>
      </c>
      <c r="J3" s="201">
        <v>0.7</v>
      </c>
      <c r="K3" s="201">
        <v>0.1</v>
      </c>
      <c r="L3" s="201">
        <v>9.48</v>
      </c>
      <c r="M3" s="201">
        <v>2.58</v>
      </c>
      <c r="N3" s="201">
        <v>2.88</v>
      </c>
      <c r="O3" s="201">
        <v>3.2</v>
      </c>
      <c r="P3" s="201">
        <v>5.21</v>
      </c>
      <c r="Q3" s="201">
        <v>0.42</v>
      </c>
      <c r="R3" s="201">
        <v>0.64</v>
      </c>
      <c r="S3" s="201">
        <v>0.64</v>
      </c>
      <c r="T3" s="201">
        <v>0.1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1.63</v>
      </c>
      <c r="AD3" s="201">
        <v>0</v>
      </c>
      <c r="AE3" s="201">
        <v>0</v>
      </c>
      <c r="AF3" s="201">
        <v>0</v>
      </c>
      <c r="AG3" s="201">
        <v>-0.37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65.66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0.44</v>
      </c>
      <c r="AV3" s="201">
        <v>0</v>
      </c>
      <c r="AW3" s="201">
        <v>0</v>
      </c>
      <c r="AX3" s="201">
        <v>0.13</v>
      </c>
      <c r="AY3" s="201">
        <v>0.28000000000000003</v>
      </c>
    </row>
    <row r="4" spans="1:51">
      <c r="A4" t="s">
        <v>46</v>
      </c>
      <c r="B4" s="201">
        <v>0</v>
      </c>
      <c r="C4" s="201">
        <v>0</v>
      </c>
      <c r="D4" s="201">
        <v>4.9800000000000004</v>
      </c>
      <c r="E4" s="201">
        <v>0</v>
      </c>
      <c r="F4" s="201">
        <v>0</v>
      </c>
      <c r="G4" s="201">
        <v>7.9</v>
      </c>
      <c r="H4" s="201">
        <v>0</v>
      </c>
      <c r="I4" s="201">
        <v>0</v>
      </c>
      <c r="J4" s="201">
        <v>0.7</v>
      </c>
      <c r="K4" s="201">
        <v>0.1</v>
      </c>
      <c r="L4" s="201">
        <v>9.48</v>
      </c>
      <c r="M4" s="201">
        <v>2.58</v>
      </c>
      <c r="N4" s="201">
        <v>2.88</v>
      </c>
      <c r="O4" s="201">
        <v>3.2</v>
      </c>
      <c r="P4" s="201">
        <v>5.21</v>
      </c>
      <c r="Q4" s="201">
        <v>0.42</v>
      </c>
      <c r="R4" s="201">
        <v>0.64</v>
      </c>
      <c r="S4" s="201">
        <v>0.64</v>
      </c>
      <c r="T4" s="201">
        <v>0.1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1.63</v>
      </c>
      <c r="AD4" s="201">
        <v>0</v>
      </c>
      <c r="AE4" s="201">
        <v>0</v>
      </c>
      <c r="AF4" s="201">
        <v>0</v>
      </c>
      <c r="AG4" s="201">
        <v>-0.37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65.66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0.44</v>
      </c>
      <c r="AV4" s="201">
        <v>0</v>
      </c>
      <c r="AW4" s="201">
        <v>0</v>
      </c>
      <c r="AX4" s="201">
        <v>0.13</v>
      </c>
      <c r="AY4" s="201">
        <v>0.28000000000000003</v>
      </c>
    </row>
    <row r="5" spans="1:51">
      <c r="A5" t="s">
        <v>47</v>
      </c>
      <c r="B5" s="201">
        <v>0</v>
      </c>
      <c r="C5" s="201">
        <v>0</v>
      </c>
      <c r="D5" s="201">
        <v>4.9800000000000004</v>
      </c>
      <c r="E5" s="201">
        <v>0</v>
      </c>
      <c r="F5" s="201">
        <v>0</v>
      </c>
      <c r="G5" s="201">
        <v>7.9</v>
      </c>
      <c r="H5" s="201">
        <v>0</v>
      </c>
      <c r="I5" s="201">
        <v>0</v>
      </c>
      <c r="J5" s="201">
        <v>0.7</v>
      </c>
      <c r="K5" s="201">
        <v>0.1</v>
      </c>
      <c r="L5" s="201">
        <v>9.48</v>
      </c>
      <c r="M5" s="201">
        <v>2.58</v>
      </c>
      <c r="N5" s="201">
        <v>2.88</v>
      </c>
      <c r="O5" s="201">
        <v>3.2</v>
      </c>
      <c r="P5" s="201">
        <v>5.21</v>
      </c>
      <c r="Q5" s="201">
        <v>0.42</v>
      </c>
      <c r="R5" s="201">
        <v>0.64</v>
      </c>
      <c r="S5" s="201">
        <v>0.64</v>
      </c>
      <c r="T5" s="201">
        <v>0.1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1.63</v>
      </c>
      <c r="AD5" s="201">
        <v>0</v>
      </c>
      <c r="AE5" s="201">
        <v>0</v>
      </c>
      <c r="AF5" s="201">
        <v>0</v>
      </c>
      <c r="AG5" s="201">
        <v>-0.37</v>
      </c>
      <c r="AH5" s="201">
        <v>0</v>
      </c>
      <c r="AI5" s="201">
        <v>0</v>
      </c>
      <c r="AJ5" s="201">
        <v>0</v>
      </c>
      <c r="AK5" s="201">
        <v>4.3499999999999996</v>
      </c>
      <c r="AL5" s="201">
        <v>0</v>
      </c>
      <c r="AM5" s="201">
        <v>0</v>
      </c>
      <c r="AN5" s="201">
        <v>0</v>
      </c>
      <c r="AO5" s="201">
        <v>65.66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0.44</v>
      </c>
      <c r="AV5" s="201">
        <v>0</v>
      </c>
      <c r="AW5" s="201">
        <v>0</v>
      </c>
      <c r="AX5" s="201">
        <v>0.13</v>
      </c>
      <c r="AY5" s="201">
        <v>0.28000000000000003</v>
      </c>
    </row>
    <row r="6" spans="1:51">
      <c r="A6" t="s">
        <v>48</v>
      </c>
      <c r="B6" s="201">
        <v>0</v>
      </c>
      <c r="C6" s="201">
        <v>0</v>
      </c>
      <c r="D6" s="201">
        <v>4.9800000000000004</v>
      </c>
      <c r="E6" s="201">
        <v>0</v>
      </c>
      <c r="F6" s="201">
        <v>0</v>
      </c>
      <c r="G6" s="201">
        <v>7.9</v>
      </c>
      <c r="H6" s="201">
        <v>0</v>
      </c>
      <c r="I6" s="201">
        <v>0</v>
      </c>
      <c r="J6" s="201">
        <v>0.7</v>
      </c>
      <c r="K6" s="201">
        <v>0.1</v>
      </c>
      <c r="L6" s="201">
        <v>9.48</v>
      </c>
      <c r="M6" s="201">
        <v>2.58</v>
      </c>
      <c r="N6" s="201">
        <v>2.88</v>
      </c>
      <c r="O6" s="201">
        <v>3.2</v>
      </c>
      <c r="P6" s="201">
        <v>5.21</v>
      </c>
      <c r="Q6" s="201">
        <v>0.42</v>
      </c>
      <c r="R6" s="201">
        <v>0.64</v>
      </c>
      <c r="S6" s="201">
        <v>0.64</v>
      </c>
      <c r="T6" s="201">
        <v>0.1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1.63</v>
      </c>
      <c r="AD6" s="201">
        <v>0</v>
      </c>
      <c r="AE6" s="201">
        <v>0</v>
      </c>
      <c r="AF6" s="201">
        <v>0</v>
      </c>
      <c r="AG6" s="201">
        <v>-0.37</v>
      </c>
      <c r="AH6" s="201">
        <v>0</v>
      </c>
      <c r="AI6" s="201">
        <v>0</v>
      </c>
      <c r="AJ6" s="201">
        <v>0</v>
      </c>
      <c r="AK6" s="201">
        <v>4.3499999999999996</v>
      </c>
      <c r="AL6" s="201">
        <v>0</v>
      </c>
      <c r="AM6" s="201">
        <v>0</v>
      </c>
      <c r="AN6" s="201">
        <v>0</v>
      </c>
      <c r="AO6" s="201">
        <v>65.66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0.44</v>
      </c>
      <c r="AV6" s="201">
        <v>0</v>
      </c>
      <c r="AW6" s="201">
        <v>0</v>
      </c>
      <c r="AX6" s="201">
        <v>0.13</v>
      </c>
      <c r="AY6" s="201">
        <v>0.28000000000000003</v>
      </c>
    </row>
    <row r="7" spans="1:51">
      <c r="A7" t="s">
        <v>49</v>
      </c>
      <c r="B7" s="201">
        <v>0</v>
      </c>
      <c r="C7" s="201">
        <v>0</v>
      </c>
      <c r="D7" s="201">
        <v>4.9800000000000004</v>
      </c>
      <c r="E7" s="201">
        <v>0</v>
      </c>
      <c r="F7" s="201">
        <v>0</v>
      </c>
      <c r="G7" s="201">
        <v>7.9</v>
      </c>
      <c r="H7" s="201">
        <v>0</v>
      </c>
      <c r="I7" s="201">
        <v>0</v>
      </c>
      <c r="J7" s="201">
        <v>10.18</v>
      </c>
      <c r="K7" s="201">
        <v>0.28999999999999998</v>
      </c>
      <c r="L7" s="201">
        <v>9.48</v>
      </c>
      <c r="M7" s="201">
        <v>2.58</v>
      </c>
      <c r="N7" s="201">
        <v>2.88</v>
      </c>
      <c r="O7" s="201">
        <v>3.2</v>
      </c>
      <c r="P7" s="201">
        <v>5.21</v>
      </c>
      <c r="Q7" s="201">
        <v>0.42</v>
      </c>
      <c r="R7" s="201">
        <v>0.64</v>
      </c>
      <c r="S7" s="201">
        <v>0.64</v>
      </c>
      <c r="T7" s="201">
        <v>0.1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1.63</v>
      </c>
      <c r="AD7" s="201">
        <v>0</v>
      </c>
      <c r="AE7" s="201">
        <v>0</v>
      </c>
      <c r="AF7" s="201">
        <v>0</v>
      </c>
      <c r="AG7" s="201">
        <v>-0.37</v>
      </c>
      <c r="AH7" s="201">
        <v>0</v>
      </c>
      <c r="AI7" s="201">
        <v>0</v>
      </c>
      <c r="AJ7" s="201">
        <v>0</v>
      </c>
      <c r="AK7" s="201">
        <v>4.3499999999999996</v>
      </c>
      <c r="AL7" s="201">
        <v>0</v>
      </c>
      <c r="AM7" s="201">
        <v>0</v>
      </c>
      <c r="AN7" s="201">
        <v>0</v>
      </c>
      <c r="AO7" s="201">
        <v>65.66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0.8</v>
      </c>
      <c r="AV7" s="201">
        <v>0</v>
      </c>
      <c r="AW7" s="201">
        <v>0</v>
      </c>
      <c r="AX7" s="201">
        <v>0.13</v>
      </c>
      <c r="AY7" s="201">
        <v>0.34</v>
      </c>
    </row>
    <row r="8" spans="1:51">
      <c r="A8" t="s">
        <v>50</v>
      </c>
      <c r="B8" s="201">
        <v>0</v>
      </c>
      <c r="C8" s="201">
        <v>0</v>
      </c>
      <c r="D8" s="201">
        <v>4.9800000000000004</v>
      </c>
      <c r="E8" s="201">
        <v>0</v>
      </c>
      <c r="F8" s="201">
        <v>0</v>
      </c>
      <c r="G8" s="201">
        <v>7.9</v>
      </c>
      <c r="H8" s="201">
        <v>0</v>
      </c>
      <c r="I8" s="201">
        <v>0</v>
      </c>
      <c r="J8" s="201">
        <v>10.56</v>
      </c>
      <c r="K8" s="201">
        <v>0.28999999999999998</v>
      </c>
      <c r="L8" s="201">
        <v>9.48</v>
      </c>
      <c r="M8" s="201">
        <v>2.58</v>
      </c>
      <c r="N8" s="201">
        <v>2.88</v>
      </c>
      <c r="O8" s="201">
        <v>3.2</v>
      </c>
      <c r="P8" s="201">
        <v>5.21</v>
      </c>
      <c r="Q8" s="201">
        <v>0.42</v>
      </c>
      <c r="R8" s="201">
        <v>0.64</v>
      </c>
      <c r="S8" s="201">
        <v>0.64</v>
      </c>
      <c r="T8" s="201">
        <v>0.1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1.63</v>
      </c>
      <c r="AD8" s="201">
        <v>0</v>
      </c>
      <c r="AE8" s="201">
        <v>0</v>
      </c>
      <c r="AF8" s="201">
        <v>0</v>
      </c>
      <c r="AG8" s="201">
        <v>-0.37</v>
      </c>
      <c r="AH8" s="201">
        <v>0</v>
      </c>
      <c r="AI8" s="201">
        <v>0</v>
      </c>
      <c r="AJ8" s="201">
        <v>0</v>
      </c>
      <c r="AK8" s="201">
        <v>23.35</v>
      </c>
      <c r="AL8" s="201">
        <v>0</v>
      </c>
      <c r="AM8" s="201">
        <v>0</v>
      </c>
      <c r="AN8" s="201">
        <v>0</v>
      </c>
      <c r="AO8" s="201">
        <v>65.66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0.8</v>
      </c>
      <c r="AV8" s="201">
        <v>0</v>
      </c>
      <c r="AW8" s="201">
        <v>0</v>
      </c>
      <c r="AX8" s="201">
        <v>0.13</v>
      </c>
      <c r="AY8" s="201">
        <v>0.34</v>
      </c>
    </row>
    <row r="9" spans="1:51">
      <c r="A9" t="s">
        <v>51</v>
      </c>
      <c r="B9" s="201">
        <v>0</v>
      </c>
      <c r="C9" s="201">
        <v>0</v>
      </c>
      <c r="D9" s="201">
        <v>4.9800000000000004</v>
      </c>
      <c r="E9" s="201">
        <v>0</v>
      </c>
      <c r="F9" s="201">
        <v>0</v>
      </c>
      <c r="G9" s="201">
        <v>7.9</v>
      </c>
      <c r="H9" s="201">
        <v>0</v>
      </c>
      <c r="I9" s="201">
        <v>0</v>
      </c>
      <c r="J9" s="201">
        <v>10.56</v>
      </c>
      <c r="K9" s="201">
        <v>0.28999999999999998</v>
      </c>
      <c r="L9" s="201">
        <v>9.48</v>
      </c>
      <c r="M9" s="201">
        <v>2.58</v>
      </c>
      <c r="N9" s="201">
        <v>2.88</v>
      </c>
      <c r="O9" s="201">
        <v>3.2</v>
      </c>
      <c r="P9" s="201">
        <v>5.21</v>
      </c>
      <c r="Q9" s="201">
        <v>0.42</v>
      </c>
      <c r="R9" s="201">
        <v>0.64</v>
      </c>
      <c r="S9" s="201">
        <v>0.64</v>
      </c>
      <c r="T9" s="201">
        <v>0.1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1.63</v>
      </c>
      <c r="AD9" s="201">
        <v>0</v>
      </c>
      <c r="AE9" s="201">
        <v>0</v>
      </c>
      <c r="AF9" s="201">
        <v>0</v>
      </c>
      <c r="AG9" s="201">
        <v>-0.37</v>
      </c>
      <c r="AH9" s="201">
        <v>0</v>
      </c>
      <c r="AI9" s="201">
        <v>0</v>
      </c>
      <c r="AJ9" s="201">
        <v>0</v>
      </c>
      <c r="AK9" s="201">
        <v>23.35</v>
      </c>
      <c r="AL9" s="201">
        <v>0</v>
      </c>
      <c r="AM9" s="201">
        <v>0</v>
      </c>
      <c r="AN9" s="201">
        <v>0</v>
      </c>
      <c r="AO9" s="201">
        <v>65.66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0.8</v>
      </c>
      <c r="AV9" s="201">
        <v>0</v>
      </c>
      <c r="AW9" s="201">
        <v>0</v>
      </c>
      <c r="AX9" s="201">
        <v>0.13</v>
      </c>
      <c r="AY9" s="201">
        <v>0.34</v>
      </c>
    </row>
    <row r="10" spans="1:51">
      <c r="A10" t="s">
        <v>52</v>
      </c>
      <c r="B10" s="201">
        <v>0</v>
      </c>
      <c r="C10" s="201">
        <v>0</v>
      </c>
      <c r="D10" s="201">
        <v>4.9800000000000004</v>
      </c>
      <c r="E10" s="201">
        <v>0</v>
      </c>
      <c r="F10" s="201">
        <v>0</v>
      </c>
      <c r="G10" s="201">
        <v>7.9</v>
      </c>
      <c r="H10" s="201">
        <v>0</v>
      </c>
      <c r="I10" s="201">
        <v>0</v>
      </c>
      <c r="J10" s="201">
        <v>10.56</v>
      </c>
      <c r="K10" s="201">
        <v>2.88</v>
      </c>
      <c r="L10" s="201">
        <v>9.48</v>
      </c>
      <c r="M10" s="201">
        <v>2.58</v>
      </c>
      <c r="N10" s="201">
        <v>2.88</v>
      </c>
      <c r="O10" s="201">
        <v>3.2</v>
      </c>
      <c r="P10" s="201">
        <v>5.21</v>
      </c>
      <c r="Q10" s="201">
        <v>0.42</v>
      </c>
      <c r="R10" s="201">
        <v>0.64</v>
      </c>
      <c r="S10" s="201">
        <v>0.64</v>
      </c>
      <c r="T10" s="201">
        <v>0.1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1.63</v>
      </c>
      <c r="AD10" s="201">
        <v>0</v>
      </c>
      <c r="AE10" s="201">
        <v>0</v>
      </c>
      <c r="AF10" s="201">
        <v>0</v>
      </c>
      <c r="AG10" s="201">
        <v>-0.37</v>
      </c>
      <c r="AH10" s="201">
        <v>0</v>
      </c>
      <c r="AI10" s="201">
        <v>0</v>
      </c>
      <c r="AJ10" s="201">
        <v>0</v>
      </c>
      <c r="AK10" s="201">
        <v>23.35</v>
      </c>
      <c r="AL10" s="201">
        <v>0</v>
      </c>
      <c r="AM10" s="201">
        <v>0</v>
      </c>
      <c r="AN10" s="201">
        <v>0</v>
      </c>
      <c r="AO10" s="201">
        <v>65.66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8.74</v>
      </c>
      <c r="AV10" s="201">
        <v>0</v>
      </c>
      <c r="AW10" s="201">
        <v>0</v>
      </c>
      <c r="AX10" s="201">
        <v>0.13</v>
      </c>
      <c r="AY10" s="201">
        <v>0.36</v>
      </c>
    </row>
    <row r="11" spans="1:51">
      <c r="A11" t="s">
        <v>53</v>
      </c>
      <c r="B11" s="201">
        <v>0</v>
      </c>
      <c r="C11" s="201">
        <v>0</v>
      </c>
      <c r="D11" s="201">
        <v>5.05</v>
      </c>
      <c r="E11" s="201">
        <v>0</v>
      </c>
      <c r="F11" s="201">
        <v>0</v>
      </c>
      <c r="G11" s="201">
        <v>7.9</v>
      </c>
      <c r="H11" s="201">
        <v>0</v>
      </c>
      <c r="I11" s="201">
        <v>0</v>
      </c>
      <c r="J11" s="201">
        <v>10.56</v>
      </c>
      <c r="K11" s="201">
        <v>2.88</v>
      </c>
      <c r="L11" s="201">
        <v>9.48</v>
      </c>
      <c r="M11" s="201">
        <v>2.58</v>
      </c>
      <c r="N11" s="201">
        <v>2.88</v>
      </c>
      <c r="O11" s="201">
        <v>3.2</v>
      </c>
      <c r="P11" s="201">
        <v>5.21</v>
      </c>
      <c r="Q11" s="201">
        <v>0.42</v>
      </c>
      <c r="R11" s="201">
        <v>0.64</v>
      </c>
      <c r="S11" s="201">
        <v>0.64</v>
      </c>
      <c r="T11" s="201">
        <v>0.1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1.63</v>
      </c>
      <c r="AD11" s="201">
        <v>0</v>
      </c>
      <c r="AE11" s="201">
        <v>0</v>
      </c>
      <c r="AF11" s="201">
        <v>0</v>
      </c>
      <c r="AG11" s="201">
        <v>-0.37</v>
      </c>
      <c r="AH11" s="201">
        <v>0</v>
      </c>
      <c r="AI11" s="201">
        <v>0</v>
      </c>
      <c r="AJ11" s="201">
        <v>0</v>
      </c>
      <c r="AK11" s="201">
        <v>23.35</v>
      </c>
      <c r="AL11" s="201">
        <v>0</v>
      </c>
      <c r="AM11" s="201">
        <v>0</v>
      </c>
      <c r="AN11" s="201">
        <v>0</v>
      </c>
      <c r="AO11" s="201">
        <v>65.66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8.74</v>
      </c>
      <c r="AV11" s="201">
        <v>0</v>
      </c>
      <c r="AW11" s="201">
        <v>0</v>
      </c>
      <c r="AX11" s="201">
        <v>0.13</v>
      </c>
      <c r="AY11" s="201">
        <v>0.36</v>
      </c>
    </row>
    <row r="12" spans="1:51">
      <c r="A12" t="s">
        <v>54</v>
      </c>
      <c r="B12" s="201">
        <v>0</v>
      </c>
      <c r="C12" s="201">
        <v>0</v>
      </c>
      <c r="D12" s="201">
        <v>5.05</v>
      </c>
      <c r="E12" s="201">
        <v>0</v>
      </c>
      <c r="F12" s="201">
        <v>0</v>
      </c>
      <c r="G12" s="201">
        <v>7.9</v>
      </c>
      <c r="H12" s="201">
        <v>0</v>
      </c>
      <c r="I12" s="201">
        <v>0</v>
      </c>
      <c r="J12" s="201">
        <v>10.56</v>
      </c>
      <c r="K12" s="201">
        <v>2.88</v>
      </c>
      <c r="L12" s="201">
        <v>9.48</v>
      </c>
      <c r="M12" s="201">
        <v>2.58</v>
      </c>
      <c r="N12" s="201">
        <v>2.88</v>
      </c>
      <c r="O12" s="201">
        <v>3.2</v>
      </c>
      <c r="P12" s="201">
        <v>5.21</v>
      </c>
      <c r="Q12" s="201">
        <v>0.42</v>
      </c>
      <c r="R12" s="201">
        <v>0.64</v>
      </c>
      <c r="S12" s="201">
        <v>0.64</v>
      </c>
      <c r="T12" s="201">
        <v>0.1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1.63</v>
      </c>
      <c r="AD12" s="201">
        <v>0</v>
      </c>
      <c r="AE12" s="201">
        <v>0</v>
      </c>
      <c r="AF12" s="201">
        <v>0</v>
      </c>
      <c r="AG12" s="201">
        <v>-0.37</v>
      </c>
      <c r="AH12" s="201">
        <v>0</v>
      </c>
      <c r="AI12" s="201">
        <v>0</v>
      </c>
      <c r="AJ12" s="201">
        <v>0</v>
      </c>
      <c r="AK12" s="201">
        <v>23.35</v>
      </c>
      <c r="AL12" s="201">
        <v>0</v>
      </c>
      <c r="AM12" s="201">
        <v>0</v>
      </c>
      <c r="AN12" s="201">
        <v>0</v>
      </c>
      <c r="AO12" s="201">
        <v>65.66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8.74</v>
      </c>
      <c r="AV12" s="201">
        <v>0</v>
      </c>
      <c r="AW12" s="201">
        <v>0</v>
      </c>
      <c r="AX12" s="201">
        <v>0.13</v>
      </c>
      <c r="AY12" s="201">
        <v>0.36</v>
      </c>
    </row>
    <row r="13" spans="1:51">
      <c r="A13" t="s">
        <v>55</v>
      </c>
      <c r="B13" s="201">
        <v>0</v>
      </c>
      <c r="C13" s="201">
        <v>0</v>
      </c>
      <c r="D13" s="201">
        <v>5.05</v>
      </c>
      <c r="E13" s="201">
        <v>0</v>
      </c>
      <c r="F13" s="201">
        <v>0</v>
      </c>
      <c r="G13" s="201">
        <v>7.9</v>
      </c>
      <c r="H13" s="201">
        <v>0</v>
      </c>
      <c r="I13" s="201">
        <v>0</v>
      </c>
      <c r="J13" s="201">
        <v>10.56</v>
      </c>
      <c r="K13" s="201">
        <v>2.88</v>
      </c>
      <c r="L13" s="201">
        <v>9.48</v>
      </c>
      <c r="M13" s="201">
        <v>2.58</v>
      </c>
      <c r="N13" s="201">
        <v>2.88</v>
      </c>
      <c r="O13" s="201">
        <v>3.2</v>
      </c>
      <c r="P13" s="201">
        <v>5.21</v>
      </c>
      <c r="Q13" s="201">
        <v>0.42</v>
      </c>
      <c r="R13" s="201">
        <v>0.64</v>
      </c>
      <c r="S13" s="201">
        <v>0.64</v>
      </c>
      <c r="T13" s="201">
        <v>0.1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1.63</v>
      </c>
      <c r="AD13" s="201">
        <v>0</v>
      </c>
      <c r="AE13" s="201">
        <v>0</v>
      </c>
      <c r="AF13" s="201">
        <v>0</v>
      </c>
      <c r="AG13" s="201">
        <v>-0.37</v>
      </c>
      <c r="AH13" s="201">
        <v>0</v>
      </c>
      <c r="AI13" s="201">
        <v>0</v>
      </c>
      <c r="AJ13" s="201">
        <v>0</v>
      </c>
      <c r="AK13" s="201">
        <v>23.35</v>
      </c>
      <c r="AL13" s="201">
        <v>0</v>
      </c>
      <c r="AM13" s="201">
        <v>0</v>
      </c>
      <c r="AN13" s="201">
        <v>0</v>
      </c>
      <c r="AO13" s="201">
        <v>65.66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8.74</v>
      </c>
      <c r="AV13" s="201">
        <v>0</v>
      </c>
      <c r="AW13" s="201">
        <v>0</v>
      </c>
      <c r="AX13" s="201">
        <v>0.13</v>
      </c>
      <c r="AY13" s="201">
        <v>0.36</v>
      </c>
    </row>
    <row r="14" spans="1:51">
      <c r="A14" t="s">
        <v>56</v>
      </c>
      <c r="B14" s="201">
        <v>0</v>
      </c>
      <c r="C14" s="201">
        <v>0</v>
      </c>
      <c r="D14" s="201">
        <v>5.05</v>
      </c>
      <c r="E14" s="201">
        <v>0</v>
      </c>
      <c r="F14" s="201">
        <v>0</v>
      </c>
      <c r="G14" s="201">
        <v>7.9</v>
      </c>
      <c r="H14" s="201">
        <v>0</v>
      </c>
      <c r="I14" s="201">
        <v>0</v>
      </c>
      <c r="J14" s="201">
        <v>10.56</v>
      </c>
      <c r="K14" s="201">
        <v>2.88</v>
      </c>
      <c r="L14" s="201">
        <v>9.48</v>
      </c>
      <c r="M14" s="201">
        <v>2.58</v>
      </c>
      <c r="N14" s="201">
        <v>2.88</v>
      </c>
      <c r="O14" s="201">
        <v>3.2</v>
      </c>
      <c r="P14" s="201">
        <v>5.21</v>
      </c>
      <c r="Q14" s="201">
        <v>0.42</v>
      </c>
      <c r="R14" s="201">
        <v>0.64</v>
      </c>
      <c r="S14" s="201">
        <v>0.64</v>
      </c>
      <c r="T14" s="201">
        <v>0.1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1.63</v>
      </c>
      <c r="AD14" s="201">
        <v>0</v>
      </c>
      <c r="AE14" s="201">
        <v>0</v>
      </c>
      <c r="AF14" s="201">
        <v>0</v>
      </c>
      <c r="AG14" s="201">
        <v>-0.37</v>
      </c>
      <c r="AH14" s="201">
        <v>0</v>
      </c>
      <c r="AI14" s="201">
        <v>0</v>
      </c>
      <c r="AJ14" s="201">
        <v>0</v>
      </c>
      <c r="AK14" s="201">
        <v>21.4</v>
      </c>
      <c r="AL14" s="201">
        <v>0</v>
      </c>
      <c r="AM14" s="201">
        <v>0</v>
      </c>
      <c r="AN14" s="201">
        <v>0</v>
      </c>
      <c r="AO14" s="201">
        <v>65.66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8.74</v>
      </c>
      <c r="AV14" s="201">
        <v>0</v>
      </c>
      <c r="AW14" s="201">
        <v>0</v>
      </c>
      <c r="AX14" s="201">
        <v>0.13</v>
      </c>
      <c r="AY14" s="201">
        <v>0.36</v>
      </c>
    </row>
    <row r="15" spans="1:51">
      <c r="A15" t="s">
        <v>57</v>
      </c>
      <c r="B15" s="201">
        <v>0</v>
      </c>
      <c r="C15" s="201">
        <v>0</v>
      </c>
      <c r="D15" s="201">
        <v>5.05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10.7</v>
      </c>
      <c r="K15" s="201">
        <v>2.89</v>
      </c>
      <c r="L15" s="201">
        <v>9.48</v>
      </c>
      <c r="M15" s="201">
        <v>2.58</v>
      </c>
      <c r="N15" s="201">
        <v>2.88</v>
      </c>
      <c r="O15" s="201">
        <v>3.2</v>
      </c>
      <c r="P15" s="201">
        <v>5.21</v>
      </c>
      <c r="Q15" s="201">
        <v>0.42</v>
      </c>
      <c r="R15" s="201">
        <v>0.64</v>
      </c>
      <c r="S15" s="201">
        <v>0.64</v>
      </c>
      <c r="T15" s="201">
        <v>0.1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1.63</v>
      </c>
      <c r="AD15" s="201">
        <v>0</v>
      </c>
      <c r="AE15" s="201">
        <v>0</v>
      </c>
      <c r="AF15" s="201">
        <v>0</v>
      </c>
      <c r="AG15" s="201">
        <v>-0.37</v>
      </c>
      <c r="AH15" s="201">
        <v>0</v>
      </c>
      <c r="AI15" s="201">
        <v>0</v>
      </c>
      <c r="AJ15" s="201">
        <v>0</v>
      </c>
      <c r="AK15" s="201">
        <v>21.4</v>
      </c>
      <c r="AL15" s="201">
        <v>0</v>
      </c>
      <c r="AM15" s="201">
        <v>0</v>
      </c>
      <c r="AN15" s="201">
        <v>0</v>
      </c>
      <c r="AO15" s="201">
        <v>65.66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8.74</v>
      </c>
      <c r="AV15" s="201">
        <v>0</v>
      </c>
      <c r="AW15" s="201">
        <v>0</v>
      </c>
      <c r="AX15" s="201">
        <v>0.13</v>
      </c>
      <c r="AY15" s="201">
        <v>0.36</v>
      </c>
    </row>
    <row r="16" spans="1:51">
      <c r="A16" t="s">
        <v>58</v>
      </c>
      <c r="B16" s="201">
        <v>0</v>
      </c>
      <c r="C16" s="201">
        <v>0</v>
      </c>
      <c r="D16" s="201">
        <v>5.05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10.7</v>
      </c>
      <c r="K16" s="201">
        <v>2.89</v>
      </c>
      <c r="L16" s="201">
        <v>9.48</v>
      </c>
      <c r="M16" s="201">
        <v>2.58</v>
      </c>
      <c r="N16" s="201">
        <v>2.88</v>
      </c>
      <c r="O16" s="201">
        <v>3.2</v>
      </c>
      <c r="P16" s="201">
        <v>5.21</v>
      </c>
      <c r="Q16" s="201">
        <v>0.42</v>
      </c>
      <c r="R16" s="201">
        <v>0.64</v>
      </c>
      <c r="S16" s="201">
        <v>0.64</v>
      </c>
      <c r="T16" s="201">
        <v>0.1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1.63</v>
      </c>
      <c r="AD16" s="201">
        <v>0</v>
      </c>
      <c r="AE16" s="201">
        <v>0</v>
      </c>
      <c r="AF16" s="201">
        <v>0</v>
      </c>
      <c r="AG16" s="201">
        <v>-0.37</v>
      </c>
      <c r="AH16" s="201">
        <v>0</v>
      </c>
      <c r="AI16" s="201">
        <v>0</v>
      </c>
      <c r="AJ16" s="201">
        <v>0</v>
      </c>
      <c r="AK16" s="201">
        <v>21.4</v>
      </c>
      <c r="AL16" s="201">
        <v>0</v>
      </c>
      <c r="AM16" s="201">
        <v>0</v>
      </c>
      <c r="AN16" s="201">
        <v>0</v>
      </c>
      <c r="AO16" s="201">
        <v>65.66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8.74</v>
      </c>
      <c r="AV16" s="201">
        <v>0</v>
      </c>
      <c r="AW16" s="201">
        <v>0</v>
      </c>
      <c r="AX16" s="201">
        <v>0.13</v>
      </c>
      <c r="AY16" s="201">
        <v>0.36</v>
      </c>
    </row>
    <row r="17" spans="1:51">
      <c r="A17" t="s">
        <v>59</v>
      </c>
      <c r="B17" s="201">
        <v>0</v>
      </c>
      <c r="C17" s="201">
        <v>0</v>
      </c>
      <c r="D17" s="201">
        <v>5.05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10.7</v>
      </c>
      <c r="K17" s="201">
        <v>2.89</v>
      </c>
      <c r="L17" s="201">
        <v>9.48</v>
      </c>
      <c r="M17" s="201">
        <v>2.58</v>
      </c>
      <c r="N17" s="201">
        <v>2.88</v>
      </c>
      <c r="O17" s="201">
        <v>3.2</v>
      </c>
      <c r="P17" s="201">
        <v>5.21</v>
      </c>
      <c r="Q17" s="201">
        <v>0.42</v>
      </c>
      <c r="R17" s="201">
        <v>0.64</v>
      </c>
      <c r="S17" s="201">
        <v>0.64</v>
      </c>
      <c r="T17" s="201">
        <v>0.1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1.63</v>
      </c>
      <c r="AD17" s="201">
        <v>0</v>
      </c>
      <c r="AE17" s="201">
        <v>0</v>
      </c>
      <c r="AF17" s="201">
        <v>0</v>
      </c>
      <c r="AG17" s="201">
        <v>-0.37</v>
      </c>
      <c r="AH17" s="201">
        <v>0</v>
      </c>
      <c r="AI17" s="201">
        <v>0</v>
      </c>
      <c r="AJ17" s="201">
        <v>0</v>
      </c>
      <c r="AK17" s="201">
        <v>21.4</v>
      </c>
      <c r="AL17" s="201">
        <v>0</v>
      </c>
      <c r="AM17" s="201">
        <v>0</v>
      </c>
      <c r="AN17" s="201">
        <v>0</v>
      </c>
      <c r="AO17" s="201">
        <v>65.66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8.74</v>
      </c>
      <c r="AV17" s="201">
        <v>0</v>
      </c>
      <c r="AW17" s="201">
        <v>0</v>
      </c>
      <c r="AX17" s="201">
        <v>0.13</v>
      </c>
      <c r="AY17" s="201">
        <v>0.36</v>
      </c>
    </row>
    <row r="18" spans="1:51">
      <c r="A18" t="s">
        <v>60</v>
      </c>
      <c r="B18" s="201">
        <v>0</v>
      </c>
      <c r="C18" s="201">
        <v>0</v>
      </c>
      <c r="D18" s="201">
        <v>5.05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10.7</v>
      </c>
      <c r="K18" s="201">
        <v>2.89</v>
      </c>
      <c r="L18" s="201">
        <v>9.48</v>
      </c>
      <c r="M18" s="201">
        <v>2.58</v>
      </c>
      <c r="N18" s="201">
        <v>2.88</v>
      </c>
      <c r="O18" s="201">
        <v>3.2</v>
      </c>
      <c r="P18" s="201">
        <v>5.21</v>
      </c>
      <c r="Q18" s="201">
        <v>0.42</v>
      </c>
      <c r="R18" s="201">
        <v>0.64</v>
      </c>
      <c r="S18" s="201">
        <v>0.65</v>
      </c>
      <c r="T18" s="201">
        <v>0.1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1.63</v>
      </c>
      <c r="AD18" s="201">
        <v>0</v>
      </c>
      <c r="AE18" s="201">
        <v>0</v>
      </c>
      <c r="AF18" s="201">
        <v>0</v>
      </c>
      <c r="AG18" s="201">
        <v>-0.37</v>
      </c>
      <c r="AH18" s="201">
        <v>0</v>
      </c>
      <c r="AI18" s="201">
        <v>0</v>
      </c>
      <c r="AJ18" s="201">
        <v>0</v>
      </c>
      <c r="AK18" s="201">
        <v>21.4</v>
      </c>
      <c r="AL18" s="201">
        <v>0</v>
      </c>
      <c r="AM18" s="201">
        <v>0</v>
      </c>
      <c r="AN18" s="201">
        <v>0</v>
      </c>
      <c r="AO18" s="201">
        <v>65.66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8.74</v>
      </c>
      <c r="AV18" s="201">
        <v>0</v>
      </c>
      <c r="AW18" s="201">
        <v>0</v>
      </c>
      <c r="AX18" s="201">
        <v>0.13</v>
      </c>
      <c r="AY18" s="201">
        <v>0.36</v>
      </c>
    </row>
    <row r="19" spans="1:51">
      <c r="A19" t="s">
        <v>61</v>
      </c>
      <c r="B19" s="201">
        <v>0</v>
      </c>
      <c r="C19" s="201">
        <v>0</v>
      </c>
      <c r="D19" s="201">
        <v>5.05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10.7</v>
      </c>
      <c r="K19" s="201">
        <v>2.89</v>
      </c>
      <c r="L19" s="201">
        <v>9.48</v>
      </c>
      <c r="M19" s="201">
        <v>2.58</v>
      </c>
      <c r="N19" s="201">
        <v>2.88</v>
      </c>
      <c r="O19" s="201">
        <v>3.2</v>
      </c>
      <c r="P19" s="201">
        <v>5.21</v>
      </c>
      <c r="Q19" s="201">
        <v>0.42</v>
      </c>
      <c r="R19" s="201">
        <v>0.64</v>
      </c>
      <c r="S19" s="201">
        <v>0.64</v>
      </c>
      <c r="T19" s="201">
        <v>0.1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1.63</v>
      </c>
      <c r="AD19" s="201">
        <v>0</v>
      </c>
      <c r="AE19" s="201">
        <v>0</v>
      </c>
      <c r="AF19" s="201">
        <v>0</v>
      </c>
      <c r="AG19" s="201">
        <v>-0.37</v>
      </c>
      <c r="AH19" s="201">
        <v>0</v>
      </c>
      <c r="AI19" s="201">
        <v>0</v>
      </c>
      <c r="AJ19" s="201">
        <v>0</v>
      </c>
      <c r="AK19" s="201">
        <v>21.4</v>
      </c>
      <c r="AL19" s="201">
        <v>0</v>
      </c>
      <c r="AM19" s="201">
        <v>0</v>
      </c>
      <c r="AN19" s="201">
        <v>0</v>
      </c>
      <c r="AO19" s="201">
        <v>65.66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8.74</v>
      </c>
      <c r="AV19" s="201">
        <v>0</v>
      </c>
      <c r="AW19" s="201">
        <v>0</v>
      </c>
      <c r="AX19" s="201">
        <v>0.13</v>
      </c>
      <c r="AY19" s="201">
        <v>0.36</v>
      </c>
    </row>
    <row r="20" spans="1:51">
      <c r="A20" t="s">
        <v>62</v>
      </c>
      <c r="B20" s="201">
        <v>0</v>
      </c>
      <c r="C20" s="201">
        <v>0</v>
      </c>
      <c r="D20" s="201">
        <v>5.05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10.7</v>
      </c>
      <c r="K20" s="201">
        <v>2.89</v>
      </c>
      <c r="L20" s="201">
        <v>9.48</v>
      </c>
      <c r="M20" s="201">
        <v>2.58</v>
      </c>
      <c r="N20" s="201">
        <v>2.88</v>
      </c>
      <c r="O20" s="201">
        <v>3.2</v>
      </c>
      <c r="P20" s="201">
        <v>5.21</v>
      </c>
      <c r="Q20" s="201">
        <v>0.42</v>
      </c>
      <c r="R20" s="201">
        <v>0.64</v>
      </c>
      <c r="S20" s="201">
        <v>0.64</v>
      </c>
      <c r="T20" s="201">
        <v>0.1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1.63</v>
      </c>
      <c r="AD20" s="201">
        <v>0</v>
      </c>
      <c r="AE20" s="201">
        <v>0</v>
      </c>
      <c r="AF20" s="201">
        <v>0</v>
      </c>
      <c r="AG20" s="201">
        <v>-0.37</v>
      </c>
      <c r="AH20" s="201">
        <v>0</v>
      </c>
      <c r="AI20" s="201">
        <v>0</v>
      </c>
      <c r="AJ20" s="201">
        <v>0</v>
      </c>
      <c r="AK20" s="201">
        <v>21.4</v>
      </c>
      <c r="AL20" s="201">
        <v>0</v>
      </c>
      <c r="AM20" s="201">
        <v>0</v>
      </c>
      <c r="AN20" s="201">
        <v>0</v>
      </c>
      <c r="AO20" s="201">
        <v>65.66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8.74</v>
      </c>
      <c r="AV20" s="201">
        <v>0</v>
      </c>
      <c r="AW20" s="201">
        <v>0</v>
      </c>
      <c r="AX20" s="201">
        <v>0.13</v>
      </c>
      <c r="AY20" s="201">
        <v>0.36</v>
      </c>
    </row>
    <row r="21" spans="1:51">
      <c r="A21" t="s">
        <v>63</v>
      </c>
      <c r="B21" s="201">
        <v>0</v>
      </c>
      <c r="C21" s="201">
        <v>0</v>
      </c>
      <c r="D21" s="201">
        <v>5.05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10.7</v>
      </c>
      <c r="K21" s="201">
        <v>2.89</v>
      </c>
      <c r="L21" s="201">
        <v>9.48</v>
      </c>
      <c r="M21" s="201">
        <v>2.58</v>
      </c>
      <c r="N21" s="201">
        <v>2.88</v>
      </c>
      <c r="O21" s="201">
        <v>3.2</v>
      </c>
      <c r="P21" s="201">
        <v>5.21</v>
      </c>
      <c r="Q21" s="201">
        <v>0.42</v>
      </c>
      <c r="R21" s="201">
        <v>0.64</v>
      </c>
      <c r="S21" s="201">
        <v>0.64</v>
      </c>
      <c r="T21" s="201">
        <v>0.1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1.63</v>
      </c>
      <c r="AD21" s="201">
        <v>0</v>
      </c>
      <c r="AE21" s="201">
        <v>0</v>
      </c>
      <c r="AF21" s="201">
        <v>0</v>
      </c>
      <c r="AG21" s="201">
        <v>-0.37</v>
      </c>
      <c r="AH21" s="201">
        <v>0</v>
      </c>
      <c r="AI21" s="201">
        <v>0</v>
      </c>
      <c r="AJ21" s="201">
        <v>0</v>
      </c>
      <c r="AK21" s="201">
        <v>21.4</v>
      </c>
      <c r="AL21" s="201">
        <v>0</v>
      </c>
      <c r="AM21" s="201">
        <v>0</v>
      </c>
      <c r="AN21" s="201">
        <v>0</v>
      </c>
      <c r="AO21" s="201">
        <v>65.66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8.74</v>
      </c>
      <c r="AV21" s="201">
        <v>0</v>
      </c>
      <c r="AW21" s="201">
        <v>0</v>
      </c>
      <c r="AX21" s="201">
        <v>0.13</v>
      </c>
      <c r="AY21" s="201">
        <v>0.36</v>
      </c>
    </row>
    <row r="22" spans="1:51">
      <c r="A22" t="s">
        <v>64</v>
      </c>
      <c r="B22" s="201">
        <v>0</v>
      </c>
      <c r="C22" s="201">
        <v>0</v>
      </c>
      <c r="D22" s="201">
        <v>5.05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10.7</v>
      </c>
      <c r="K22" s="201">
        <v>2.89</v>
      </c>
      <c r="L22" s="201">
        <v>9.48</v>
      </c>
      <c r="M22" s="201">
        <v>2.58</v>
      </c>
      <c r="N22" s="201">
        <v>2.88</v>
      </c>
      <c r="O22" s="201">
        <v>3.2</v>
      </c>
      <c r="P22" s="201">
        <v>5.21</v>
      </c>
      <c r="Q22" s="201">
        <v>0.42</v>
      </c>
      <c r="R22" s="201">
        <v>0.64</v>
      </c>
      <c r="S22" s="201">
        <v>0.64</v>
      </c>
      <c r="T22" s="201">
        <v>0.1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1.63</v>
      </c>
      <c r="AD22" s="201">
        <v>0</v>
      </c>
      <c r="AE22" s="201">
        <v>0</v>
      </c>
      <c r="AF22" s="201">
        <v>0</v>
      </c>
      <c r="AG22" s="201">
        <v>-0.37</v>
      </c>
      <c r="AH22" s="201">
        <v>0</v>
      </c>
      <c r="AI22" s="201">
        <v>0</v>
      </c>
      <c r="AJ22" s="201">
        <v>0</v>
      </c>
      <c r="AK22" s="201">
        <v>21.4</v>
      </c>
      <c r="AL22" s="201">
        <v>0</v>
      </c>
      <c r="AM22" s="201">
        <v>0</v>
      </c>
      <c r="AN22" s="201">
        <v>0</v>
      </c>
      <c r="AO22" s="201">
        <v>65.66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8.74</v>
      </c>
      <c r="AV22" s="201">
        <v>0</v>
      </c>
      <c r="AW22" s="201">
        <v>0</v>
      </c>
      <c r="AX22" s="201">
        <v>0.13</v>
      </c>
      <c r="AY22" s="201">
        <v>0.36</v>
      </c>
    </row>
    <row r="23" spans="1:51">
      <c r="A23" t="s">
        <v>65</v>
      </c>
      <c r="B23" s="201">
        <v>0</v>
      </c>
      <c r="C23" s="201">
        <v>0</v>
      </c>
      <c r="D23" s="201">
        <v>5.05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10.7</v>
      </c>
      <c r="K23" s="201">
        <v>2.88</v>
      </c>
      <c r="L23" s="201">
        <v>9.48</v>
      </c>
      <c r="M23" s="201">
        <v>2.58</v>
      </c>
      <c r="N23" s="201">
        <v>2.88</v>
      </c>
      <c r="O23" s="201">
        <v>3.2</v>
      </c>
      <c r="P23" s="201">
        <v>5.21</v>
      </c>
      <c r="Q23" s="201">
        <v>0.42</v>
      </c>
      <c r="R23" s="201">
        <v>0.64</v>
      </c>
      <c r="S23" s="201">
        <v>0.64</v>
      </c>
      <c r="T23" s="201">
        <v>0.1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1.63</v>
      </c>
      <c r="AD23" s="201">
        <v>0</v>
      </c>
      <c r="AE23" s="201">
        <v>0</v>
      </c>
      <c r="AF23" s="201">
        <v>0</v>
      </c>
      <c r="AG23" s="201">
        <v>-0.37</v>
      </c>
      <c r="AH23" s="201">
        <v>0</v>
      </c>
      <c r="AI23" s="201">
        <v>0</v>
      </c>
      <c r="AJ23" s="201">
        <v>0</v>
      </c>
      <c r="AK23" s="201">
        <v>21.4</v>
      </c>
      <c r="AL23" s="201">
        <v>0</v>
      </c>
      <c r="AM23" s="201">
        <v>0</v>
      </c>
      <c r="AN23" s="201">
        <v>0</v>
      </c>
      <c r="AO23" s="201">
        <v>65.66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8.74</v>
      </c>
      <c r="AV23" s="201">
        <v>0</v>
      </c>
      <c r="AW23" s="201">
        <v>0</v>
      </c>
      <c r="AX23" s="201">
        <v>0.13</v>
      </c>
      <c r="AY23" s="201">
        <v>0.36</v>
      </c>
    </row>
    <row r="24" spans="1:51">
      <c r="A24" t="s">
        <v>66</v>
      </c>
      <c r="B24" s="201">
        <v>0</v>
      </c>
      <c r="C24" s="201">
        <v>0</v>
      </c>
      <c r="D24" s="201">
        <v>5.05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10.7</v>
      </c>
      <c r="K24" s="201">
        <v>2.89</v>
      </c>
      <c r="L24" s="201">
        <v>9.01</v>
      </c>
      <c r="M24" s="201">
        <v>2.58</v>
      </c>
      <c r="N24" s="201">
        <v>2.88</v>
      </c>
      <c r="O24" s="201">
        <v>3.2</v>
      </c>
      <c r="P24" s="201">
        <v>5.21</v>
      </c>
      <c r="Q24" s="201">
        <v>0.42</v>
      </c>
      <c r="R24" s="201">
        <v>0.64</v>
      </c>
      <c r="S24" s="201">
        <v>0.64</v>
      </c>
      <c r="T24" s="201">
        <v>0.1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1.63</v>
      </c>
      <c r="AD24" s="201">
        <v>0</v>
      </c>
      <c r="AE24" s="201">
        <v>0</v>
      </c>
      <c r="AF24" s="201">
        <v>0</v>
      </c>
      <c r="AG24" s="201">
        <v>-0.37</v>
      </c>
      <c r="AH24" s="201">
        <v>0</v>
      </c>
      <c r="AI24" s="201">
        <v>0</v>
      </c>
      <c r="AJ24" s="201">
        <v>0</v>
      </c>
      <c r="AK24" s="201">
        <v>21.4</v>
      </c>
      <c r="AL24" s="201">
        <v>0</v>
      </c>
      <c r="AM24" s="201">
        <v>0</v>
      </c>
      <c r="AN24" s="201">
        <v>0</v>
      </c>
      <c r="AO24" s="201">
        <v>65.66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8.74</v>
      </c>
      <c r="AV24" s="201">
        <v>0</v>
      </c>
      <c r="AW24" s="201">
        <v>0</v>
      </c>
      <c r="AX24" s="201">
        <v>0.13</v>
      </c>
      <c r="AY24" s="201">
        <v>0.36</v>
      </c>
    </row>
    <row r="25" spans="1:51">
      <c r="A25" t="s">
        <v>67</v>
      </c>
      <c r="B25" s="201">
        <v>0</v>
      </c>
      <c r="C25" s="201">
        <v>0</v>
      </c>
      <c r="D25" s="201">
        <v>5.05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10.7</v>
      </c>
      <c r="K25" s="201">
        <v>2.89</v>
      </c>
      <c r="L25" s="201">
        <v>9.01</v>
      </c>
      <c r="M25" s="201">
        <v>2.58</v>
      </c>
      <c r="N25" s="201">
        <v>2.88</v>
      </c>
      <c r="O25" s="201">
        <v>3.2</v>
      </c>
      <c r="P25" s="201">
        <v>5.21</v>
      </c>
      <c r="Q25" s="201">
        <v>0.42</v>
      </c>
      <c r="R25" s="201">
        <v>0.64</v>
      </c>
      <c r="S25" s="201">
        <v>0.64</v>
      </c>
      <c r="T25" s="201">
        <v>0.1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1.63</v>
      </c>
      <c r="AD25" s="201">
        <v>0</v>
      </c>
      <c r="AE25" s="201">
        <v>0</v>
      </c>
      <c r="AF25" s="201">
        <v>0</v>
      </c>
      <c r="AG25" s="201">
        <v>-0.37</v>
      </c>
      <c r="AH25" s="201">
        <v>0</v>
      </c>
      <c r="AI25" s="201">
        <v>0</v>
      </c>
      <c r="AJ25" s="201">
        <v>0</v>
      </c>
      <c r="AK25" s="201">
        <v>21.4</v>
      </c>
      <c r="AL25" s="201">
        <v>0</v>
      </c>
      <c r="AM25" s="201">
        <v>0</v>
      </c>
      <c r="AN25" s="201">
        <v>0</v>
      </c>
      <c r="AO25" s="201">
        <v>65.66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8.74</v>
      </c>
      <c r="AV25" s="201">
        <v>0</v>
      </c>
      <c r="AW25" s="201">
        <v>0</v>
      </c>
      <c r="AX25" s="201">
        <v>0.13</v>
      </c>
      <c r="AY25" s="201">
        <v>0.36</v>
      </c>
    </row>
    <row r="26" spans="1:51">
      <c r="A26" t="s">
        <v>68</v>
      </c>
      <c r="B26" s="201">
        <v>0</v>
      </c>
      <c r="C26" s="201">
        <v>0</v>
      </c>
      <c r="D26" s="201">
        <v>5.05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10.7</v>
      </c>
      <c r="K26" s="201">
        <v>2.89</v>
      </c>
      <c r="L26" s="201">
        <v>9.01</v>
      </c>
      <c r="M26" s="201">
        <v>2.58</v>
      </c>
      <c r="N26" s="201">
        <v>2.88</v>
      </c>
      <c r="O26" s="201">
        <v>3.2</v>
      </c>
      <c r="P26" s="201">
        <v>5.21</v>
      </c>
      <c r="Q26" s="201">
        <v>0.42</v>
      </c>
      <c r="R26" s="201">
        <v>0.64</v>
      </c>
      <c r="S26" s="201">
        <v>0.64</v>
      </c>
      <c r="T26" s="201">
        <v>0.1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1.63</v>
      </c>
      <c r="AD26" s="201">
        <v>0</v>
      </c>
      <c r="AE26" s="201">
        <v>0</v>
      </c>
      <c r="AF26" s="201">
        <v>0</v>
      </c>
      <c r="AG26" s="201">
        <v>-0.37</v>
      </c>
      <c r="AH26" s="201">
        <v>0</v>
      </c>
      <c r="AI26" s="201">
        <v>0</v>
      </c>
      <c r="AJ26" s="201">
        <v>0</v>
      </c>
      <c r="AK26" s="201">
        <v>21.4</v>
      </c>
      <c r="AL26" s="201">
        <v>0</v>
      </c>
      <c r="AM26" s="201">
        <v>0</v>
      </c>
      <c r="AN26" s="201">
        <v>0</v>
      </c>
      <c r="AO26" s="201">
        <v>65.66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8.74</v>
      </c>
      <c r="AV26" s="201">
        <v>0</v>
      </c>
      <c r="AW26" s="201">
        <v>0</v>
      </c>
      <c r="AX26" s="201">
        <v>0.13</v>
      </c>
      <c r="AY26" s="201">
        <v>0.36</v>
      </c>
    </row>
    <row r="27" spans="1:51">
      <c r="A27" t="s">
        <v>69</v>
      </c>
      <c r="B27" s="201">
        <v>0</v>
      </c>
      <c r="C27" s="201">
        <v>0</v>
      </c>
      <c r="D27" s="201">
        <v>4.9800000000000004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10.56</v>
      </c>
      <c r="K27" s="201">
        <v>2.89</v>
      </c>
      <c r="L27" s="201">
        <v>9.01</v>
      </c>
      <c r="M27" s="201">
        <v>2.58</v>
      </c>
      <c r="N27" s="201">
        <v>2.88</v>
      </c>
      <c r="O27" s="201">
        <v>3.2</v>
      </c>
      <c r="P27" s="201">
        <v>5.21</v>
      </c>
      <c r="Q27" s="201">
        <v>0.42</v>
      </c>
      <c r="R27" s="201">
        <v>0.64</v>
      </c>
      <c r="S27" s="201">
        <v>0.65</v>
      </c>
      <c r="T27" s="201">
        <v>0.1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1.63</v>
      </c>
      <c r="AD27" s="201">
        <v>0</v>
      </c>
      <c r="AE27" s="201">
        <v>0</v>
      </c>
      <c r="AF27" s="201">
        <v>0</v>
      </c>
      <c r="AG27" s="201">
        <v>-0.37</v>
      </c>
      <c r="AH27" s="201">
        <v>0</v>
      </c>
      <c r="AI27" s="201">
        <v>0</v>
      </c>
      <c r="AJ27" s="201">
        <v>0</v>
      </c>
      <c r="AK27" s="201">
        <v>21.4</v>
      </c>
      <c r="AL27" s="201">
        <v>0</v>
      </c>
      <c r="AM27" s="201">
        <v>0</v>
      </c>
      <c r="AN27" s="201">
        <v>0</v>
      </c>
      <c r="AO27" s="201">
        <v>65.66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8.74</v>
      </c>
      <c r="AV27" s="201">
        <v>0</v>
      </c>
      <c r="AW27" s="201">
        <v>0</v>
      </c>
      <c r="AX27" s="201">
        <v>0.13</v>
      </c>
      <c r="AY27" s="201">
        <v>0.36</v>
      </c>
    </row>
    <row r="28" spans="1:51">
      <c r="A28" t="s">
        <v>70</v>
      </c>
      <c r="B28" s="201">
        <v>0</v>
      </c>
      <c r="C28" s="201">
        <v>0</v>
      </c>
      <c r="D28" s="201">
        <v>4.9800000000000004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10.56</v>
      </c>
      <c r="K28" s="201">
        <v>2.89</v>
      </c>
      <c r="L28" s="201">
        <v>9.01</v>
      </c>
      <c r="M28" s="201">
        <v>2.58</v>
      </c>
      <c r="N28" s="201">
        <v>2.88</v>
      </c>
      <c r="O28" s="201">
        <v>3.2</v>
      </c>
      <c r="P28" s="201">
        <v>5.21</v>
      </c>
      <c r="Q28" s="201">
        <v>0.42</v>
      </c>
      <c r="R28" s="201">
        <v>0.64</v>
      </c>
      <c r="S28" s="201">
        <v>0.65</v>
      </c>
      <c r="T28" s="201">
        <v>0.1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1.63</v>
      </c>
      <c r="AD28" s="201">
        <v>0</v>
      </c>
      <c r="AE28" s="201">
        <v>0</v>
      </c>
      <c r="AF28" s="201">
        <v>0</v>
      </c>
      <c r="AG28" s="201">
        <v>-0.37</v>
      </c>
      <c r="AH28" s="201">
        <v>0</v>
      </c>
      <c r="AI28" s="201">
        <v>0</v>
      </c>
      <c r="AJ28" s="201">
        <v>0</v>
      </c>
      <c r="AK28" s="201">
        <v>21.4</v>
      </c>
      <c r="AL28" s="201">
        <v>0</v>
      </c>
      <c r="AM28" s="201">
        <v>0</v>
      </c>
      <c r="AN28" s="201">
        <v>0</v>
      </c>
      <c r="AO28" s="201">
        <v>65.66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8.74</v>
      </c>
      <c r="AV28" s="201">
        <v>0</v>
      </c>
      <c r="AW28" s="201">
        <v>0</v>
      </c>
      <c r="AX28" s="201">
        <v>0.13</v>
      </c>
      <c r="AY28" s="201">
        <v>0.36</v>
      </c>
    </row>
    <row r="29" spans="1:51">
      <c r="A29" t="s">
        <v>71</v>
      </c>
      <c r="B29" s="201">
        <v>0</v>
      </c>
      <c r="C29" s="201">
        <v>0</v>
      </c>
      <c r="D29" s="201">
        <v>4.9800000000000004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10.56</v>
      </c>
      <c r="K29" s="201">
        <v>2.89</v>
      </c>
      <c r="L29" s="201">
        <v>9.01</v>
      </c>
      <c r="M29" s="201">
        <v>2.58</v>
      </c>
      <c r="N29" s="201">
        <v>2.88</v>
      </c>
      <c r="O29" s="201">
        <v>3.2</v>
      </c>
      <c r="P29" s="201">
        <v>5.21</v>
      </c>
      <c r="Q29" s="201">
        <v>0.42</v>
      </c>
      <c r="R29" s="201">
        <v>0.66</v>
      </c>
      <c r="S29" s="201">
        <v>0.65</v>
      </c>
      <c r="T29" s="201">
        <v>0.1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1.63</v>
      </c>
      <c r="AD29" s="201">
        <v>0</v>
      </c>
      <c r="AE29" s="201">
        <v>0</v>
      </c>
      <c r="AF29" s="201">
        <v>0</v>
      </c>
      <c r="AG29" s="201">
        <v>-0.37</v>
      </c>
      <c r="AH29" s="201">
        <v>0</v>
      </c>
      <c r="AI29" s="201">
        <v>0</v>
      </c>
      <c r="AJ29" s="201">
        <v>0</v>
      </c>
      <c r="AK29" s="201">
        <v>21.4</v>
      </c>
      <c r="AL29" s="201">
        <v>0</v>
      </c>
      <c r="AM29" s="201">
        <v>0</v>
      </c>
      <c r="AN29" s="201">
        <v>0</v>
      </c>
      <c r="AO29" s="201">
        <v>65.66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8.74</v>
      </c>
      <c r="AV29" s="201">
        <v>0</v>
      </c>
      <c r="AW29" s="201">
        <v>0</v>
      </c>
      <c r="AX29" s="201">
        <v>0.13</v>
      </c>
      <c r="AY29" s="201">
        <v>0.36</v>
      </c>
    </row>
    <row r="30" spans="1:51">
      <c r="A30" t="s">
        <v>72</v>
      </c>
      <c r="B30" s="201">
        <v>0</v>
      </c>
      <c r="C30" s="201">
        <v>0</v>
      </c>
      <c r="D30" s="201">
        <v>4.9800000000000004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10.56</v>
      </c>
      <c r="K30" s="201">
        <v>2.89</v>
      </c>
      <c r="L30" s="201">
        <v>9.01</v>
      </c>
      <c r="M30" s="201">
        <v>2.58</v>
      </c>
      <c r="N30" s="201">
        <v>2.88</v>
      </c>
      <c r="O30" s="201">
        <v>3.2</v>
      </c>
      <c r="P30" s="201">
        <v>5.21</v>
      </c>
      <c r="Q30" s="201">
        <v>0.42</v>
      </c>
      <c r="R30" s="201">
        <v>0.66</v>
      </c>
      <c r="S30" s="201">
        <v>0.65</v>
      </c>
      <c r="T30" s="201">
        <v>0.1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1.63</v>
      </c>
      <c r="AD30" s="201">
        <v>0</v>
      </c>
      <c r="AE30" s="201">
        <v>0</v>
      </c>
      <c r="AF30" s="201">
        <v>0</v>
      </c>
      <c r="AG30" s="201">
        <v>-0.37</v>
      </c>
      <c r="AH30" s="201">
        <v>0</v>
      </c>
      <c r="AI30" s="201">
        <v>0</v>
      </c>
      <c r="AJ30" s="201">
        <v>0</v>
      </c>
      <c r="AK30" s="201">
        <v>21.4</v>
      </c>
      <c r="AL30" s="201">
        <v>0</v>
      </c>
      <c r="AM30" s="201">
        <v>0</v>
      </c>
      <c r="AN30" s="201">
        <v>0</v>
      </c>
      <c r="AO30" s="201">
        <v>65.66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8.74</v>
      </c>
      <c r="AV30" s="201">
        <v>0</v>
      </c>
      <c r="AW30" s="201">
        <v>0</v>
      </c>
      <c r="AX30" s="201">
        <v>0.13</v>
      </c>
      <c r="AY30" s="201">
        <v>0.36</v>
      </c>
    </row>
    <row r="31" spans="1:51">
      <c r="A31" t="s">
        <v>73</v>
      </c>
      <c r="B31" s="201">
        <v>0</v>
      </c>
      <c r="C31" s="201">
        <v>0</v>
      </c>
      <c r="D31" s="201">
        <v>4.9800000000000004</v>
      </c>
      <c r="E31" s="201">
        <v>0</v>
      </c>
      <c r="F31" s="201">
        <v>0</v>
      </c>
      <c r="G31" s="201">
        <v>8.0399999999999991</v>
      </c>
      <c r="H31" s="201">
        <v>0</v>
      </c>
      <c r="I31" s="201">
        <v>0</v>
      </c>
      <c r="J31" s="201">
        <v>10.42</v>
      </c>
      <c r="K31" s="201">
        <v>2.89</v>
      </c>
      <c r="L31" s="201">
        <v>9.01</v>
      </c>
      <c r="M31" s="201">
        <v>2.58</v>
      </c>
      <c r="N31" s="201">
        <v>2.88</v>
      </c>
      <c r="O31" s="201">
        <v>3.2</v>
      </c>
      <c r="P31" s="201">
        <v>5.21</v>
      </c>
      <c r="Q31" s="201">
        <v>0.42</v>
      </c>
      <c r="R31" s="201">
        <v>0.66</v>
      </c>
      <c r="S31" s="201">
        <v>0.65</v>
      </c>
      <c r="T31" s="201">
        <v>0.1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1.63</v>
      </c>
      <c r="AD31" s="201">
        <v>0</v>
      </c>
      <c r="AE31" s="201">
        <v>0</v>
      </c>
      <c r="AF31" s="201">
        <v>0</v>
      </c>
      <c r="AG31" s="201">
        <v>-0.37</v>
      </c>
      <c r="AH31" s="201">
        <v>0</v>
      </c>
      <c r="AI31" s="201">
        <v>0</v>
      </c>
      <c r="AJ31" s="201">
        <v>0</v>
      </c>
      <c r="AK31" s="201">
        <v>9.0299999999999994</v>
      </c>
      <c r="AL31" s="201">
        <v>0</v>
      </c>
      <c r="AM31" s="201">
        <v>0</v>
      </c>
      <c r="AN31" s="201">
        <v>0</v>
      </c>
      <c r="AO31" s="201">
        <v>65.66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8.74</v>
      </c>
      <c r="AV31" s="201">
        <v>0</v>
      </c>
      <c r="AW31" s="201">
        <v>0</v>
      </c>
      <c r="AX31" s="201">
        <v>0.13</v>
      </c>
      <c r="AY31" s="201">
        <v>0.36</v>
      </c>
    </row>
    <row r="32" spans="1:51">
      <c r="A32" t="s">
        <v>74</v>
      </c>
      <c r="B32" s="201">
        <v>0</v>
      </c>
      <c r="C32" s="201">
        <v>0</v>
      </c>
      <c r="D32" s="201">
        <v>4.9800000000000004</v>
      </c>
      <c r="E32" s="201">
        <v>0</v>
      </c>
      <c r="F32" s="201">
        <v>0</v>
      </c>
      <c r="G32" s="201">
        <v>8.0399999999999991</v>
      </c>
      <c r="H32" s="201">
        <v>0</v>
      </c>
      <c r="I32" s="201">
        <v>0</v>
      </c>
      <c r="J32" s="201">
        <v>10.42</v>
      </c>
      <c r="K32" s="201">
        <v>2.89</v>
      </c>
      <c r="L32" s="201">
        <v>9.01</v>
      </c>
      <c r="M32" s="201">
        <v>2.58</v>
      </c>
      <c r="N32" s="201">
        <v>2.88</v>
      </c>
      <c r="O32" s="201">
        <v>3.2</v>
      </c>
      <c r="P32" s="201">
        <v>5.21</v>
      </c>
      <c r="Q32" s="201">
        <v>0.42</v>
      </c>
      <c r="R32" s="201">
        <v>0.66</v>
      </c>
      <c r="S32" s="201">
        <v>0.65</v>
      </c>
      <c r="T32" s="201">
        <v>0.1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1.63</v>
      </c>
      <c r="AD32" s="201">
        <v>0</v>
      </c>
      <c r="AE32" s="201">
        <v>0</v>
      </c>
      <c r="AF32" s="201">
        <v>0</v>
      </c>
      <c r="AG32" s="201">
        <v>-0.37</v>
      </c>
      <c r="AH32" s="201">
        <v>0</v>
      </c>
      <c r="AI32" s="201">
        <v>0</v>
      </c>
      <c r="AJ32" s="201">
        <v>0</v>
      </c>
      <c r="AK32" s="201">
        <v>9.0299999999999994</v>
      </c>
      <c r="AL32" s="201">
        <v>0</v>
      </c>
      <c r="AM32" s="201">
        <v>0</v>
      </c>
      <c r="AN32" s="201">
        <v>0</v>
      </c>
      <c r="AO32" s="201">
        <v>65.66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8.74</v>
      </c>
      <c r="AV32" s="201">
        <v>0</v>
      </c>
      <c r="AW32" s="201">
        <v>0</v>
      </c>
      <c r="AX32" s="201">
        <v>0.13</v>
      </c>
      <c r="AY32" s="201">
        <v>0.36</v>
      </c>
    </row>
    <row r="33" spans="1:51">
      <c r="A33" t="s">
        <v>75</v>
      </c>
      <c r="B33" s="201">
        <v>0</v>
      </c>
      <c r="C33" s="201">
        <v>0</v>
      </c>
      <c r="D33" s="201">
        <v>4.9800000000000004</v>
      </c>
      <c r="E33" s="201">
        <v>0</v>
      </c>
      <c r="F33" s="201">
        <v>0</v>
      </c>
      <c r="G33" s="201">
        <v>8.0399999999999991</v>
      </c>
      <c r="H33" s="201">
        <v>0</v>
      </c>
      <c r="I33" s="201">
        <v>0</v>
      </c>
      <c r="J33" s="201">
        <v>10.42</v>
      </c>
      <c r="K33" s="201">
        <v>2.89</v>
      </c>
      <c r="L33" s="201">
        <v>9.01</v>
      </c>
      <c r="M33" s="201">
        <v>2.58</v>
      </c>
      <c r="N33" s="201">
        <v>2.88</v>
      </c>
      <c r="O33" s="201">
        <v>3.2</v>
      </c>
      <c r="P33" s="201">
        <v>5.21</v>
      </c>
      <c r="Q33" s="201">
        <v>0.42</v>
      </c>
      <c r="R33" s="201">
        <v>0.66</v>
      </c>
      <c r="S33" s="201">
        <v>0.65</v>
      </c>
      <c r="T33" s="201">
        <v>0.1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1.63</v>
      </c>
      <c r="AD33" s="201">
        <v>0</v>
      </c>
      <c r="AE33" s="201">
        <v>0</v>
      </c>
      <c r="AF33" s="201">
        <v>0</v>
      </c>
      <c r="AG33" s="201">
        <v>-0.37</v>
      </c>
      <c r="AH33" s="201">
        <v>0</v>
      </c>
      <c r="AI33" s="201">
        <v>0</v>
      </c>
      <c r="AJ33" s="201">
        <v>0</v>
      </c>
      <c r="AK33" s="201">
        <v>9.0299999999999994</v>
      </c>
      <c r="AL33" s="201">
        <v>0</v>
      </c>
      <c r="AM33" s="201">
        <v>0</v>
      </c>
      <c r="AN33" s="201">
        <v>0</v>
      </c>
      <c r="AO33" s="201">
        <v>65.66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8.74</v>
      </c>
      <c r="AV33" s="201">
        <v>0</v>
      </c>
      <c r="AW33" s="201">
        <v>0</v>
      </c>
      <c r="AX33" s="201">
        <v>0.13</v>
      </c>
      <c r="AY33" s="201">
        <v>0.36</v>
      </c>
    </row>
    <row r="34" spans="1:51">
      <c r="A34" t="s">
        <v>76</v>
      </c>
      <c r="B34" s="201">
        <v>0</v>
      </c>
      <c r="C34" s="201">
        <v>0</v>
      </c>
      <c r="D34" s="201">
        <v>4.9800000000000004</v>
      </c>
      <c r="E34" s="201">
        <v>0</v>
      </c>
      <c r="F34" s="201">
        <v>0</v>
      </c>
      <c r="G34" s="201">
        <v>8.0399999999999991</v>
      </c>
      <c r="H34" s="201">
        <v>0</v>
      </c>
      <c r="I34" s="201">
        <v>0</v>
      </c>
      <c r="J34" s="201">
        <v>10.42</v>
      </c>
      <c r="K34" s="201">
        <v>2.89</v>
      </c>
      <c r="L34" s="201">
        <v>9.01</v>
      </c>
      <c r="M34" s="201">
        <v>2.58</v>
      </c>
      <c r="N34" s="201">
        <v>2.88</v>
      </c>
      <c r="O34" s="201">
        <v>3.2</v>
      </c>
      <c r="P34" s="201">
        <v>5.21</v>
      </c>
      <c r="Q34" s="201">
        <v>0.42</v>
      </c>
      <c r="R34" s="201">
        <v>0.66</v>
      </c>
      <c r="S34" s="201">
        <v>0.65</v>
      </c>
      <c r="T34" s="201">
        <v>0.1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1.63</v>
      </c>
      <c r="AD34" s="201">
        <v>0</v>
      </c>
      <c r="AE34" s="201">
        <v>0</v>
      </c>
      <c r="AF34" s="201">
        <v>0</v>
      </c>
      <c r="AG34" s="201">
        <v>-0.37</v>
      </c>
      <c r="AH34" s="201">
        <v>0</v>
      </c>
      <c r="AI34" s="201">
        <v>0</v>
      </c>
      <c r="AJ34" s="201">
        <v>0</v>
      </c>
      <c r="AK34" s="201">
        <v>9.0299999999999994</v>
      </c>
      <c r="AL34" s="201">
        <v>0</v>
      </c>
      <c r="AM34" s="201">
        <v>0</v>
      </c>
      <c r="AN34" s="201">
        <v>0</v>
      </c>
      <c r="AO34" s="201">
        <v>65.66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8.74</v>
      </c>
      <c r="AV34" s="201">
        <v>0</v>
      </c>
      <c r="AW34" s="201">
        <v>0</v>
      </c>
      <c r="AX34" s="201">
        <v>0.13</v>
      </c>
      <c r="AY34" s="201">
        <v>0.36</v>
      </c>
    </row>
    <row r="35" spans="1:51">
      <c r="A35" t="s">
        <v>77</v>
      </c>
      <c r="B35" s="201">
        <v>0</v>
      </c>
      <c r="C35" s="201">
        <v>0</v>
      </c>
      <c r="D35" s="201">
        <v>4.91</v>
      </c>
      <c r="E35" s="201">
        <v>0</v>
      </c>
      <c r="F35" s="201">
        <v>0</v>
      </c>
      <c r="G35" s="201">
        <v>8.0399999999999991</v>
      </c>
      <c r="H35" s="201">
        <v>0</v>
      </c>
      <c r="I35" s="201">
        <v>0</v>
      </c>
      <c r="J35" s="201">
        <v>10.42</v>
      </c>
      <c r="K35" s="201">
        <v>2.89</v>
      </c>
      <c r="L35" s="201">
        <v>9.01</v>
      </c>
      <c r="M35" s="201">
        <v>2.58</v>
      </c>
      <c r="N35" s="201">
        <v>2.88</v>
      </c>
      <c r="O35" s="201">
        <v>3.2</v>
      </c>
      <c r="P35" s="201">
        <v>5.21</v>
      </c>
      <c r="Q35" s="201">
        <v>0.42</v>
      </c>
      <c r="R35" s="201">
        <v>0.66</v>
      </c>
      <c r="S35" s="201">
        <v>0.65</v>
      </c>
      <c r="T35" s="201">
        <v>0.05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1.63</v>
      </c>
      <c r="AD35" s="201">
        <v>0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9.0299999999999994</v>
      </c>
      <c r="AL35" s="201">
        <v>0</v>
      </c>
      <c r="AM35" s="201">
        <v>0</v>
      </c>
      <c r="AN35" s="201">
        <v>0</v>
      </c>
      <c r="AO35" s="201">
        <v>65.66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8.74</v>
      </c>
      <c r="AV35" s="201">
        <v>0</v>
      </c>
      <c r="AW35" s="201">
        <v>0</v>
      </c>
      <c r="AX35" s="201">
        <v>0.13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4.91</v>
      </c>
      <c r="E36" s="201">
        <v>0</v>
      </c>
      <c r="F36" s="201">
        <v>0</v>
      </c>
      <c r="G36" s="201">
        <v>8.0399999999999991</v>
      </c>
      <c r="H36" s="201">
        <v>0</v>
      </c>
      <c r="I36" s="201">
        <v>0</v>
      </c>
      <c r="J36" s="201">
        <v>10.42</v>
      </c>
      <c r="K36" s="201">
        <v>2.89</v>
      </c>
      <c r="L36" s="201">
        <v>9.01</v>
      </c>
      <c r="M36" s="201">
        <v>2.58</v>
      </c>
      <c r="N36" s="201">
        <v>2.88</v>
      </c>
      <c r="O36" s="201">
        <v>3.2</v>
      </c>
      <c r="P36" s="201">
        <v>5.21</v>
      </c>
      <c r="Q36" s="201">
        <v>0.42</v>
      </c>
      <c r="R36" s="201">
        <v>0.66</v>
      </c>
      <c r="S36" s="201">
        <v>0.65</v>
      </c>
      <c r="T36" s="201">
        <v>0.05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1.63</v>
      </c>
      <c r="AD36" s="201">
        <v>0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9.0299999999999994</v>
      </c>
      <c r="AL36" s="201">
        <v>0</v>
      </c>
      <c r="AM36" s="201">
        <v>0</v>
      </c>
      <c r="AN36" s="201">
        <v>0</v>
      </c>
      <c r="AO36" s="201">
        <v>65.66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8.74</v>
      </c>
      <c r="AV36" s="201">
        <v>0</v>
      </c>
      <c r="AW36" s="201">
        <v>0</v>
      </c>
      <c r="AX36" s="201">
        <v>0.13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4.91</v>
      </c>
      <c r="E37" s="201">
        <v>0</v>
      </c>
      <c r="F37" s="201">
        <v>0</v>
      </c>
      <c r="G37" s="201">
        <v>8.0399999999999991</v>
      </c>
      <c r="H37" s="201">
        <v>0</v>
      </c>
      <c r="I37" s="201">
        <v>0</v>
      </c>
      <c r="J37" s="201">
        <v>10.42</v>
      </c>
      <c r="K37" s="201">
        <v>2.89</v>
      </c>
      <c r="L37" s="201">
        <v>9.48</v>
      </c>
      <c r="M37" s="201">
        <v>2.58</v>
      </c>
      <c r="N37" s="201">
        <v>2.88</v>
      </c>
      <c r="O37" s="201">
        <v>3.2</v>
      </c>
      <c r="P37" s="201">
        <v>5.21</v>
      </c>
      <c r="Q37" s="201">
        <v>0.42</v>
      </c>
      <c r="R37" s="201">
        <v>0.66</v>
      </c>
      <c r="S37" s="201">
        <v>0.65</v>
      </c>
      <c r="T37" s="201">
        <v>0.05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1.63</v>
      </c>
      <c r="AD37" s="201">
        <v>0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9.0299999999999994</v>
      </c>
      <c r="AL37" s="201">
        <v>0</v>
      </c>
      <c r="AM37" s="201">
        <v>0</v>
      </c>
      <c r="AN37" s="201">
        <v>0</v>
      </c>
      <c r="AO37" s="201">
        <v>65.66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8.74</v>
      </c>
      <c r="AV37" s="201">
        <v>0</v>
      </c>
      <c r="AW37" s="201">
        <v>0</v>
      </c>
      <c r="AX37" s="201">
        <v>0.13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4.91</v>
      </c>
      <c r="E38" s="201">
        <v>0</v>
      </c>
      <c r="F38" s="201">
        <v>0</v>
      </c>
      <c r="G38" s="201">
        <v>8.0399999999999991</v>
      </c>
      <c r="H38" s="201">
        <v>0</v>
      </c>
      <c r="I38" s="201">
        <v>0</v>
      </c>
      <c r="J38" s="201">
        <v>10.42</v>
      </c>
      <c r="K38" s="201">
        <v>2.89</v>
      </c>
      <c r="L38" s="201">
        <v>9.48</v>
      </c>
      <c r="M38" s="201">
        <v>2.58</v>
      </c>
      <c r="N38" s="201">
        <v>2.88</v>
      </c>
      <c r="O38" s="201">
        <v>3.2</v>
      </c>
      <c r="P38" s="201">
        <v>5.21</v>
      </c>
      <c r="Q38" s="201">
        <v>0.42</v>
      </c>
      <c r="R38" s="201">
        <v>0.66</v>
      </c>
      <c r="S38" s="201">
        <v>0.65</v>
      </c>
      <c r="T38" s="201">
        <v>0.05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1.63</v>
      </c>
      <c r="AD38" s="201">
        <v>0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9.0299999999999994</v>
      </c>
      <c r="AL38" s="201">
        <v>0</v>
      </c>
      <c r="AM38" s="201">
        <v>0</v>
      </c>
      <c r="AN38" s="201">
        <v>0</v>
      </c>
      <c r="AO38" s="201">
        <v>65.66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8.74</v>
      </c>
      <c r="AV38" s="201">
        <v>0</v>
      </c>
      <c r="AW38" s="201">
        <v>0</v>
      </c>
      <c r="AX38" s="201">
        <v>0.13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4.91</v>
      </c>
      <c r="E39" s="201">
        <v>0</v>
      </c>
      <c r="F39" s="201">
        <v>0</v>
      </c>
      <c r="G39" s="201">
        <v>7.9</v>
      </c>
      <c r="H39" s="201">
        <v>0</v>
      </c>
      <c r="I39" s="201">
        <v>0</v>
      </c>
      <c r="J39" s="201">
        <v>10.29</v>
      </c>
      <c r="K39" s="201">
        <v>2.89</v>
      </c>
      <c r="L39" s="201">
        <v>9.48</v>
      </c>
      <c r="M39" s="201">
        <v>2.58</v>
      </c>
      <c r="N39" s="201">
        <v>2.88</v>
      </c>
      <c r="O39" s="201">
        <v>3.2</v>
      </c>
      <c r="P39" s="201">
        <v>5.21</v>
      </c>
      <c r="Q39" s="201">
        <v>0.42</v>
      </c>
      <c r="R39" s="201">
        <v>0.66</v>
      </c>
      <c r="S39" s="201">
        <v>0.65</v>
      </c>
      <c r="T39" s="201">
        <v>0.05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1.63</v>
      </c>
      <c r="AD39" s="201">
        <v>0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9.0299999999999994</v>
      </c>
      <c r="AL39" s="201">
        <v>0</v>
      </c>
      <c r="AM39" s="201">
        <v>0</v>
      </c>
      <c r="AN39" s="201">
        <v>0</v>
      </c>
      <c r="AO39" s="201">
        <v>64.2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8.74</v>
      </c>
      <c r="AV39" s="201">
        <v>0</v>
      </c>
      <c r="AW39" s="201">
        <v>0</v>
      </c>
      <c r="AX39" s="201">
        <v>0.13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4.91</v>
      </c>
      <c r="E40" s="201">
        <v>0</v>
      </c>
      <c r="F40" s="201">
        <v>0</v>
      </c>
      <c r="G40" s="201">
        <v>7.9</v>
      </c>
      <c r="H40" s="201">
        <v>0</v>
      </c>
      <c r="I40" s="201">
        <v>0</v>
      </c>
      <c r="J40" s="201">
        <v>10.29</v>
      </c>
      <c r="K40" s="201">
        <v>2.89</v>
      </c>
      <c r="L40" s="201">
        <v>9.48</v>
      </c>
      <c r="M40" s="201">
        <v>2.58</v>
      </c>
      <c r="N40" s="201">
        <v>2.88</v>
      </c>
      <c r="O40" s="201">
        <v>3.2</v>
      </c>
      <c r="P40" s="201">
        <v>5.21</v>
      </c>
      <c r="Q40" s="201">
        <v>0.42</v>
      </c>
      <c r="R40" s="201">
        <v>0.66</v>
      </c>
      <c r="S40" s="201">
        <v>0.65</v>
      </c>
      <c r="T40" s="201">
        <v>0.05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1.63</v>
      </c>
      <c r="AD40" s="201">
        <v>0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9.0299999999999994</v>
      </c>
      <c r="AL40" s="201">
        <v>0</v>
      </c>
      <c r="AM40" s="201">
        <v>0</v>
      </c>
      <c r="AN40" s="201">
        <v>0</v>
      </c>
      <c r="AO40" s="201">
        <v>64.2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8.74</v>
      </c>
      <c r="AV40" s="201">
        <v>0</v>
      </c>
      <c r="AW40" s="201">
        <v>0</v>
      </c>
      <c r="AX40" s="201">
        <v>0.13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4.91</v>
      </c>
      <c r="E41" s="201">
        <v>0</v>
      </c>
      <c r="F41" s="201">
        <v>0</v>
      </c>
      <c r="G41" s="201">
        <v>7.9</v>
      </c>
      <c r="H41" s="201">
        <v>0</v>
      </c>
      <c r="I41" s="201">
        <v>0</v>
      </c>
      <c r="J41" s="201">
        <v>10.29</v>
      </c>
      <c r="K41" s="201">
        <v>2.89</v>
      </c>
      <c r="L41" s="201">
        <v>9.48</v>
      </c>
      <c r="M41" s="201">
        <v>2.54</v>
      </c>
      <c r="N41" s="201">
        <v>2.83</v>
      </c>
      <c r="O41" s="201">
        <v>3.15</v>
      </c>
      <c r="P41" s="201">
        <v>5.13</v>
      </c>
      <c r="Q41" s="201">
        <v>0.42</v>
      </c>
      <c r="R41" s="201">
        <v>0.66</v>
      </c>
      <c r="S41" s="201">
        <v>0.65</v>
      </c>
      <c r="T41" s="201">
        <v>0.08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1.63</v>
      </c>
      <c r="AD41" s="201">
        <v>0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9.0299999999999994</v>
      </c>
      <c r="AL41" s="201">
        <v>0</v>
      </c>
      <c r="AM41" s="201">
        <v>0</v>
      </c>
      <c r="AN41" s="201">
        <v>0</v>
      </c>
      <c r="AO41" s="201">
        <v>64.2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8.74</v>
      </c>
      <c r="AV41" s="201">
        <v>0</v>
      </c>
      <c r="AW41" s="201">
        <v>0</v>
      </c>
      <c r="AX41" s="201">
        <v>0.13</v>
      </c>
      <c r="AY41" s="201">
        <v>0.23</v>
      </c>
    </row>
    <row r="42" spans="1:51">
      <c r="A42" t="s">
        <v>84</v>
      </c>
      <c r="B42" s="201">
        <v>0</v>
      </c>
      <c r="C42" s="201">
        <v>0</v>
      </c>
      <c r="D42" s="201">
        <v>4.91</v>
      </c>
      <c r="E42" s="201">
        <v>0</v>
      </c>
      <c r="F42" s="201">
        <v>0</v>
      </c>
      <c r="G42" s="201">
        <v>7.9</v>
      </c>
      <c r="H42" s="201">
        <v>0</v>
      </c>
      <c r="I42" s="201">
        <v>0</v>
      </c>
      <c r="J42" s="201">
        <v>10.29</v>
      </c>
      <c r="K42" s="201">
        <v>2.89</v>
      </c>
      <c r="L42" s="201">
        <v>9.48</v>
      </c>
      <c r="M42" s="201">
        <v>2.48</v>
      </c>
      <c r="N42" s="201">
        <v>2.77</v>
      </c>
      <c r="O42" s="201">
        <v>3.08</v>
      </c>
      <c r="P42" s="201">
        <v>5.01</v>
      </c>
      <c r="Q42" s="201">
        <v>0.42</v>
      </c>
      <c r="R42" s="201">
        <v>0.66</v>
      </c>
      <c r="S42" s="201">
        <v>0.65</v>
      </c>
      <c r="T42" s="201">
        <v>0.11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1.63</v>
      </c>
      <c r="AD42" s="201">
        <v>0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9.0299999999999994</v>
      </c>
      <c r="AL42" s="201">
        <v>0</v>
      </c>
      <c r="AM42" s="201">
        <v>0</v>
      </c>
      <c r="AN42" s="201">
        <v>0</v>
      </c>
      <c r="AO42" s="201">
        <v>64.2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8.74</v>
      </c>
      <c r="AV42" s="201">
        <v>0</v>
      </c>
      <c r="AW42" s="201">
        <v>0</v>
      </c>
      <c r="AX42" s="201">
        <v>0.13</v>
      </c>
      <c r="AY42" s="201">
        <v>0.28999999999999998</v>
      </c>
    </row>
    <row r="43" spans="1:51">
      <c r="A43" t="s">
        <v>85</v>
      </c>
      <c r="B43" s="201">
        <v>0</v>
      </c>
      <c r="C43" s="201">
        <v>0</v>
      </c>
      <c r="D43" s="201">
        <v>4.91</v>
      </c>
      <c r="E43" s="201">
        <v>0</v>
      </c>
      <c r="F43" s="201">
        <v>0</v>
      </c>
      <c r="G43" s="201">
        <v>7.9</v>
      </c>
      <c r="H43" s="201">
        <v>0</v>
      </c>
      <c r="I43" s="201">
        <v>0</v>
      </c>
      <c r="J43" s="201">
        <v>10.29</v>
      </c>
      <c r="K43" s="201">
        <v>2.89</v>
      </c>
      <c r="L43" s="201">
        <v>9.48</v>
      </c>
      <c r="M43" s="201">
        <v>2.58</v>
      </c>
      <c r="N43" s="201">
        <v>2.88</v>
      </c>
      <c r="O43" s="201">
        <v>3.2</v>
      </c>
      <c r="P43" s="201">
        <v>5.21</v>
      </c>
      <c r="Q43" s="201">
        <v>0.42</v>
      </c>
      <c r="R43" s="201">
        <v>0.66</v>
      </c>
      <c r="S43" s="201">
        <v>0.65</v>
      </c>
      <c r="T43" s="201">
        <v>0.1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1.63</v>
      </c>
      <c r="AD43" s="201">
        <v>0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21.4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8.74</v>
      </c>
      <c r="AV43" s="201">
        <v>0</v>
      </c>
      <c r="AW43" s="201">
        <v>0.17</v>
      </c>
      <c r="AX43" s="201">
        <v>0.13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4.91</v>
      </c>
      <c r="E44" s="201">
        <v>0</v>
      </c>
      <c r="F44" s="201">
        <v>0</v>
      </c>
      <c r="G44" s="201">
        <v>7.9</v>
      </c>
      <c r="H44" s="201">
        <v>0</v>
      </c>
      <c r="I44" s="201">
        <v>0</v>
      </c>
      <c r="J44" s="201">
        <v>10.29</v>
      </c>
      <c r="K44" s="201">
        <v>2.89</v>
      </c>
      <c r="L44" s="201">
        <v>9.48</v>
      </c>
      <c r="M44" s="201">
        <v>2.58</v>
      </c>
      <c r="N44" s="201">
        <v>2.88</v>
      </c>
      <c r="O44" s="201">
        <v>3.2</v>
      </c>
      <c r="P44" s="201">
        <v>5.21</v>
      </c>
      <c r="Q44" s="201">
        <v>0.42</v>
      </c>
      <c r="R44" s="201">
        <v>0.66</v>
      </c>
      <c r="S44" s="201">
        <v>0.65</v>
      </c>
      <c r="T44" s="201">
        <v>0.1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1.63</v>
      </c>
      <c r="AD44" s="201">
        <v>0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21.4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8.74</v>
      </c>
      <c r="AV44" s="201">
        <v>0</v>
      </c>
      <c r="AW44" s="201">
        <v>0.17</v>
      </c>
      <c r="AX44" s="201">
        <v>0.13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4.91</v>
      </c>
      <c r="E45" s="201">
        <v>0</v>
      </c>
      <c r="F45" s="201">
        <v>0</v>
      </c>
      <c r="G45" s="201">
        <v>7.9</v>
      </c>
      <c r="H45" s="201">
        <v>0</v>
      </c>
      <c r="I45" s="201">
        <v>0</v>
      </c>
      <c r="J45" s="201">
        <v>10.29</v>
      </c>
      <c r="K45" s="201">
        <v>2.89</v>
      </c>
      <c r="L45" s="201">
        <v>9.48</v>
      </c>
      <c r="M45" s="201">
        <v>2.58</v>
      </c>
      <c r="N45" s="201">
        <v>2.88</v>
      </c>
      <c r="O45" s="201">
        <v>3.2</v>
      </c>
      <c r="P45" s="201">
        <v>5.21</v>
      </c>
      <c r="Q45" s="201">
        <v>0.42</v>
      </c>
      <c r="R45" s="201">
        <v>0.66</v>
      </c>
      <c r="S45" s="201">
        <v>0.65</v>
      </c>
      <c r="T45" s="201">
        <v>0.1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1.63</v>
      </c>
      <c r="AD45" s="201">
        <v>0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9.0299999999999994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8.74</v>
      </c>
      <c r="AV45" s="201">
        <v>0</v>
      </c>
      <c r="AW45" s="201">
        <v>0.17</v>
      </c>
      <c r="AX45" s="201">
        <v>0.13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4.91</v>
      </c>
      <c r="E46" s="201">
        <v>0</v>
      </c>
      <c r="F46" s="201">
        <v>0</v>
      </c>
      <c r="G46" s="201">
        <v>7.9</v>
      </c>
      <c r="H46" s="201">
        <v>0</v>
      </c>
      <c r="I46" s="201">
        <v>0</v>
      </c>
      <c r="J46" s="201">
        <v>10.29</v>
      </c>
      <c r="K46" s="201">
        <v>2.89</v>
      </c>
      <c r="L46" s="201">
        <v>9.48</v>
      </c>
      <c r="M46" s="201">
        <v>2.58</v>
      </c>
      <c r="N46" s="201">
        <v>2.88</v>
      </c>
      <c r="O46" s="201">
        <v>3.2</v>
      </c>
      <c r="P46" s="201">
        <v>5.21</v>
      </c>
      <c r="Q46" s="201">
        <v>0.42</v>
      </c>
      <c r="R46" s="201">
        <v>0.66</v>
      </c>
      <c r="S46" s="201">
        <v>0.65</v>
      </c>
      <c r="T46" s="201">
        <v>0.1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1.63</v>
      </c>
      <c r="AD46" s="201">
        <v>0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9.0299999999999994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8.74</v>
      </c>
      <c r="AV46" s="201">
        <v>0</v>
      </c>
      <c r="AW46" s="201">
        <v>0.17</v>
      </c>
      <c r="AX46" s="201">
        <v>0.13</v>
      </c>
      <c r="AY46" s="201">
        <v>0.36</v>
      </c>
    </row>
    <row r="47" spans="1:51">
      <c r="A47" t="s">
        <v>89</v>
      </c>
      <c r="B47" s="201">
        <v>0</v>
      </c>
      <c r="C47" s="201">
        <v>0</v>
      </c>
      <c r="D47" s="201">
        <v>4.91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10.15</v>
      </c>
      <c r="K47" s="201">
        <v>2.89</v>
      </c>
      <c r="L47" s="201">
        <v>9.48</v>
      </c>
      <c r="M47" s="201">
        <v>2.58</v>
      </c>
      <c r="N47" s="201">
        <v>2.88</v>
      </c>
      <c r="O47" s="201">
        <v>3.2</v>
      </c>
      <c r="P47" s="201">
        <v>5.21</v>
      </c>
      <c r="Q47" s="201">
        <v>0.42</v>
      </c>
      <c r="R47" s="201">
        <v>0.66</v>
      </c>
      <c r="S47" s="201">
        <v>0.65</v>
      </c>
      <c r="T47" s="201">
        <v>0.1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1.63</v>
      </c>
      <c r="AD47" s="201">
        <v>0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9.0299999999999994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8.74</v>
      </c>
      <c r="AV47" s="201">
        <v>0</v>
      </c>
      <c r="AW47" s="201">
        <v>0.18</v>
      </c>
      <c r="AX47" s="201">
        <v>0.13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4.91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10.15</v>
      </c>
      <c r="K48" s="201">
        <v>2.89</v>
      </c>
      <c r="L48" s="201">
        <v>9.48</v>
      </c>
      <c r="M48" s="201">
        <v>2.58</v>
      </c>
      <c r="N48" s="201">
        <v>2.88</v>
      </c>
      <c r="O48" s="201">
        <v>3.2</v>
      </c>
      <c r="P48" s="201">
        <v>5.21</v>
      </c>
      <c r="Q48" s="201">
        <v>0.42</v>
      </c>
      <c r="R48" s="201">
        <v>0.66</v>
      </c>
      <c r="S48" s="201">
        <v>0.65</v>
      </c>
      <c r="T48" s="201">
        <v>0.1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1.63</v>
      </c>
      <c r="AD48" s="201">
        <v>0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9.0299999999999994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8.74</v>
      </c>
      <c r="AV48" s="201">
        <v>0</v>
      </c>
      <c r="AW48" s="201">
        <v>0.18</v>
      </c>
      <c r="AX48" s="201">
        <v>0.13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4.91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10.15</v>
      </c>
      <c r="K49" s="201">
        <v>2.89</v>
      </c>
      <c r="L49" s="201">
        <v>9.48</v>
      </c>
      <c r="M49" s="201">
        <v>2.58</v>
      </c>
      <c r="N49" s="201">
        <v>2.88</v>
      </c>
      <c r="O49" s="201">
        <v>3.2</v>
      </c>
      <c r="P49" s="201">
        <v>5.21</v>
      </c>
      <c r="Q49" s="201">
        <v>0.42</v>
      </c>
      <c r="R49" s="201">
        <v>0.66</v>
      </c>
      <c r="S49" s="201">
        <v>0.65</v>
      </c>
      <c r="T49" s="201">
        <v>0.1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1.63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5.72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8.74</v>
      </c>
      <c r="AV49" s="201">
        <v>0</v>
      </c>
      <c r="AW49" s="201">
        <v>0.18</v>
      </c>
      <c r="AX49" s="201">
        <v>0.13</v>
      </c>
      <c r="AY49" s="201">
        <v>0.36</v>
      </c>
    </row>
    <row r="50" spans="1:51">
      <c r="A50" t="s">
        <v>92</v>
      </c>
      <c r="B50" s="201">
        <v>0</v>
      </c>
      <c r="C50" s="201">
        <v>0</v>
      </c>
      <c r="D50" s="201">
        <v>4.91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10.15</v>
      </c>
      <c r="K50" s="201">
        <v>2.89</v>
      </c>
      <c r="L50" s="201">
        <v>9.48</v>
      </c>
      <c r="M50" s="201">
        <v>2.58</v>
      </c>
      <c r="N50" s="201">
        <v>2.88</v>
      </c>
      <c r="O50" s="201">
        <v>3.2</v>
      </c>
      <c r="P50" s="201">
        <v>5.21</v>
      </c>
      <c r="Q50" s="201">
        <v>0.42</v>
      </c>
      <c r="R50" s="201">
        <v>0.66</v>
      </c>
      <c r="S50" s="201">
        <v>0.65</v>
      </c>
      <c r="T50" s="201">
        <v>0.1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1.63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5.72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8.74</v>
      </c>
      <c r="AV50" s="201">
        <v>0</v>
      </c>
      <c r="AW50" s="201">
        <v>0.18</v>
      </c>
      <c r="AX50" s="201">
        <v>0.13</v>
      </c>
      <c r="AY50" s="201">
        <v>0.36</v>
      </c>
    </row>
    <row r="51" spans="1:51">
      <c r="A51" t="s">
        <v>93</v>
      </c>
      <c r="B51" s="201">
        <v>0</v>
      </c>
      <c r="C51" s="201">
        <v>0</v>
      </c>
      <c r="D51" s="201">
        <v>4.8499999999999996</v>
      </c>
      <c r="E51" s="201">
        <v>0</v>
      </c>
      <c r="F51" s="201">
        <v>0</v>
      </c>
      <c r="G51" s="201">
        <v>7.77</v>
      </c>
      <c r="H51" s="201">
        <v>0</v>
      </c>
      <c r="I51" s="201">
        <v>0</v>
      </c>
      <c r="J51" s="201">
        <v>10.15</v>
      </c>
      <c r="K51" s="201">
        <v>2.89</v>
      </c>
      <c r="L51" s="201">
        <v>9.48</v>
      </c>
      <c r="M51" s="201">
        <v>2.58</v>
      </c>
      <c r="N51" s="201">
        <v>2.88</v>
      </c>
      <c r="O51" s="201">
        <v>3.2</v>
      </c>
      <c r="P51" s="201">
        <v>5.21</v>
      </c>
      <c r="Q51" s="201">
        <v>0.42</v>
      </c>
      <c r="R51" s="201">
        <v>0.87</v>
      </c>
      <c r="S51" s="201">
        <v>0.65</v>
      </c>
      <c r="T51" s="201">
        <v>0.1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1.63</v>
      </c>
      <c r="AD51" s="201">
        <v>0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5.72</v>
      </c>
      <c r="AL51" s="201">
        <v>0</v>
      </c>
      <c r="AM51" s="201">
        <v>0</v>
      </c>
      <c r="AN51" s="201">
        <v>0</v>
      </c>
      <c r="AO51" s="201">
        <v>62.75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8.74</v>
      </c>
      <c r="AV51" s="201">
        <v>0</v>
      </c>
      <c r="AW51" s="201">
        <v>0.18</v>
      </c>
      <c r="AX51" s="201">
        <v>0.13</v>
      </c>
      <c r="AY51" s="201">
        <v>2.69</v>
      </c>
    </row>
    <row r="52" spans="1:51">
      <c r="A52" t="s">
        <v>94</v>
      </c>
      <c r="B52" s="201">
        <v>0</v>
      </c>
      <c r="C52" s="201">
        <v>0</v>
      </c>
      <c r="D52" s="201">
        <v>4.8499999999999996</v>
      </c>
      <c r="E52" s="201">
        <v>0</v>
      </c>
      <c r="F52" s="201">
        <v>0</v>
      </c>
      <c r="G52" s="201">
        <v>7.77</v>
      </c>
      <c r="H52" s="201">
        <v>0</v>
      </c>
      <c r="I52" s="201">
        <v>0</v>
      </c>
      <c r="J52" s="201">
        <v>10.15</v>
      </c>
      <c r="K52" s="201">
        <v>2.89</v>
      </c>
      <c r="L52" s="201">
        <v>9.48</v>
      </c>
      <c r="M52" s="201">
        <v>2.58</v>
      </c>
      <c r="N52" s="201">
        <v>2.88</v>
      </c>
      <c r="O52" s="201">
        <v>3.2</v>
      </c>
      <c r="P52" s="201">
        <v>5.21</v>
      </c>
      <c r="Q52" s="201">
        <v>0.42</v>
      </c>
      <c r="R52" s="201">
        <v>0.87</v>
      </c>
      <c r="S52" s="201">
        <v>0.65</v>
      </c>
      <c r="T52" s="201">
        <v>0.1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1.63</v>
      </c>
      <c r="AD52" s="201">
        <v>0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5.72</v>
      </c>
      <c r="AL52" s="201">
        <v>0</v>
      </c>
      <c r="AM52" s="201">
        <v>0</v>
      </c>
      <c r="AN52" s="201">
        <v>0</v>
      </c>
      <c r="AO52" s="201">
        <v>62.75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8.74</v>
      </c>
      <c r="AV52" s="201">
        <v>0</v>
      </c>
      <c r="AW52" s="201">
        <v>0.18</v>
      </c>
      <c r="AX52" s="201">
        <v>0.13</v>
      </c>
      <c r="AY52" s="201">
        <v>2.69</v>
      </c>
    </row>
    <row r="53" spans="1:51">
      <c r="A53" t="s">
        <v>95</v>
      </c>
      <c r="B53" s="201">
        <v>0</v>
      </c>
      <c r="C53" s="201">
        <v>0</v>
      </c>
      <c r="D53" s="201">
        <v>4.8499999999999996</v>
      </c>
      <c r="E53" s="201">
        <v>0</v>
      </c>
      <c r="F53" s="201">
        <v>0</v>
      </c>
      <c r="G53" s="201">
        <v>7.77</v>
      </c>
      <c r="H53" s="201">
        <v>0</v>
      </c>
      <c r="I53" s="201">
        <v>0</v>
      </c>
      <c r="J53" s="201">
        <v>10.15</v>
      </c>
      <c r="K53" s="201">
        <v>2.89</v>
      </c>
      <c r="L53" s="201">
        <v>9.48</v>
      </c>
      <c r="M53" s="201">
        <v>2.58</v>
      </c>
      <c r="N53" s="201">
        <v>2.88</v>
      </c>
      <c r="O53" s="201">
        <v>3.2</v>
      </c>
      <c r="P53" s="201">
        <v>5.21</v>
      </c>
      <c r="Q53" s="201">
        <v>0.42</v>
      </c>
      <c r="R53" s="201">
        <v>0.97</v>
      </c>
      <c r="S53" s="201">
        <v>0.65</v>
      </c>
      <c r="T53" s="201">
        <v>0.1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1.63</v>
      </c>
      <c r="AD53" s="201">
        <v>0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5.72</v>
      </c>
      <c r="AL53" s="201">
        <v>0</v>
      </c>
      <c r="AM53" s="201">
        <v>0</v>
      </c>
      <c r="AN53" s="201">
        <v>0</v>
      </c>
      <c r="AO53" s="201">
        <v>62.75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8.74</v>
      </c>
      <c r="AV53" s="201">
        <v>0</v>
      </c>
      <c r="AW53" s="201">
        <v>0.18</v>
      </c>
      <c r="AX53" s="201">
        <v>0.13</v>
      </c>
      <c r="AY53" s="201">
        <v>2.69</v>
      </c>
    </row>
    <row r="54" spans="1:51">
      <c r="A54" t="s">
        <v>96</v>
      </c>
      <c r="B54" s="201">
        <v>0</v>
      </c>
      <c r="C54" s="201">
        <v>0</v>
      </c>
      <c r="D54" s="201">
        <v>4.8499999999999996</v>
      </c>
      <c r="E54" s="201">
        <v>0</v>
      </c>
      <c r="F54" s="201">
        <v>0</v>
      </c>
      <c r="G54" s="201">
        <v>7.77</v>
      </c>
      <c r="H54" s="201">
        <v>0</v>
      </c>
      <c r="I54" s="201">
        <v>0</v>
      </c>
      <c r="J54" s="201">
        <v>10.15</v>
      </c>
      <c r="K54" s="201">
        <v>2.89</v>
      </c>
      <c r="L54" s="201">
        <v>9.48</v>
      </c>
      <c r="M54" s="201">
        <v>2.58</v>
      </c>
      <c r="N54" s="201">
        <v>2.88</v>
      </c>
      <c r="O54" s="201">
        <v>3.2</v>
      </c>
      <c r="P54" s="201">
        <v>5.21</v>
      </c>
      <c r="Q54" s="201">
        <v>0.42</v>
      </c>
      <c r="R54" s="201">
        <v>0.97</v>
      </c>
      <c r="S54" s="201">
        <v>0.65</v>
      </c>
      <c r="T54" s="201">
        <v>0.1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1.63</v>
      </c>
      <c r="AD54" s="201">
        <v>0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5.72</v>
      </c>
      <c r="AL54" s="201">
        <v>0</v>
      </c>
      <c r="AM54" s="201">
        <v>0</v>
      </c>
      <c r="AN54" s="201">
        <v>0</v>
      </c>
      <c r="AO54" s="201">
        <v>62.75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8.74</v>
      </c>
      <c r="AV54" s="201">
        <v>0</v>
      </c>
      <c r="AW54" s="201">
        <v>0.18</v>
      </c>
      <c r="AX54" s="201">
        <v>0.13</v>
      </c>
      <c r="AY54" s="201">
        <v>2.69</v>
      </c>
    </row>
    <row r="55" spans="1:51">
      <c r="A55" t="s">
        <v>97</v>
      </c>
      <c r="B55" s="201">
        <v>0</v>
      </c>
      <c r="C55" s="201">
        <v>0</v>
      </c>
      <c r="D55" s="201">
        <v>4.8499999999999996</v>
      </c>
      <c r="E55" s="201">
        <v>0</v>
      </c>
      <c r="F55" s="201">
        <v>0</v>
      </c>
      <c r="G55" s="201">
        <v>7.77</v>
      </c>
      <c r="H55" s="201">
        <v>0</v>
      </c>
      <c r="I55" s="201">
        <v>0</v>
      </c>
      <c r="J55" s="201">
        <v>10.15</v>
      </c>
      <c r="K55" s="201">
        <v>2.89</v>
      </c>
      <c r="L55" s="201">
        <v>9.48</v>
      </c>
      <c r="M55" s="201">
        <v>2.58</v>
      </c>
      <c r="N55" s="201">
        <v>2.88</v>
      </c>
      <c r="O55" s="201">
        <v>3.2</v>
      </c>
      <c r="P55" s="201">
        <v>5.21</v>
      </c>
      <c r="Q55" s="201">
        <v>0.42</v>
      </c>
      <c r="R55" s="201">
        <v>1.08</v>
      </c>
      <c r="S55" s="201">
        <v>0.65</v>
      </c>
      <c r="T55" s="201">
        <v>0.1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1.63</v>
      </c>
      <c r="AD55" s="201">
        <v>0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5.72</v>
      </c>
      <c r="AL55" s="201">
        <v>0</v>
      </c>
      <c r="AM55" s="201">
        <v>0</v>
      </c>
      <c r="AN55" s="201">
        <v>0</v>
      </c>
      <c r="AO55" s="201">
        <v>62.75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8.74</v>
      </c>
      <c r="AV55" s="201">
        <v>0</v>
      </c>
      <c r="AW55" s="201">
        <v>0.18</v>
      </c>
      <c r="AX55" s="201">
        <v>0.13</v>
      </c>
      <c r="AY55" s="201">
        <v>2.69</v>
      </c>
    </row>
    <row r="56" spans="1:51">
      <c r="A56" t="s">
        <v>98</v>
      </c>
      <c r="B56" s="201">
        <v>0</v>
      </c>
      <c r="C56" s="201">
        <v>0</v>
      </c>
      <c r="D56" s="201">
        <v>4.8499999999999996</v>
      </c>
      <c r="E56" s="201">
        <v>0</v>
      </c>
      <c r="F56" s="201">
        <v>0</v>
      </c>
      <c r="G56" s="201">
        <v>7.77</v>
      </c>
      <c r="H56" s="201">
        <v>0</v>
      </c>
      <c r="I56" s="201">
        <v>0</v>
      </c>
      <c r="J56" s="201">
        <v>10.15</v>
      </c>
      <c r="K56" s="201">
        <v>2.89</v>
      </c>
      <c r="L56" s="201">
        <v>9.48</v>
      </c>
      <c r="M56" s="201">
        <v>2.58</v>
      </c>
      <c r="N56" s="201">
        <v>2.88</v>
      </c>
      <c r="O56" s="201">
        <v>3.2</v>
      </c>
      <c r="P56" s="201">
        <v>5.21</v>
      </c>
      <c r="Q56" s="201">
        <v>0.42</v>
      </c>
      <c r="R56" s="201">
        <v>1.08</v>
      </c>
      <c r="S56" s="201">
        <v>0.65</v>
      </c>
      <c r="T56" s="201">
        <v>0.1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1.63</v>
      </c>
      <c r="AD56" s="201">
        <v>0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5.72</v>
      </c>
      <c r="AL56" s="201">
        <v>0</v>
      </c>
      <c r="AM56" s="201">
        <v>0</v>
      </c>
      <c r="AN56" s="201">
        <v>0</v>
      </c>
      <c r="AO56" s="201">
        <v>62.75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8.74</v>
      </c>
      <c r="AV56" s="201">
        <v>0</v>
      </c>
      <c r="AW56" s="201">
        <v>0.18</v>
      </c>
      <c r="AX56" s="201">
        <v>0.13</v>
      </c>
      <c r="AY56" s="201">
        <v>2.69</v>
      </c>
    </row>
    <row r="57" spans="1:51">
      <c r="A57" t="s">
        <v>99</v>
      </c>
      <c r="B57" s="201">
        <v>0</v>
      </c>
      <c r="C57" s="201">
        <v>0</v>
      </c>
      <c r="D57" s="201">
        <v>4.8499999999999996</v>
      </c>
      <c r="E57" s="201">
        <v>0</v>
      </c>
      <c r="F57" s="201">
        <v>0</v>
      </c>
      <c r="G57" s="201">
        <v>7.77</v>
      </c>
      <c r="H57" s="201">
        <v>0</v>
      </c>
      <c r="I57" s="201">
        <v>0</v>
      </c>
      <c r="J57" s="201">
        <v>10.15</v>
      </c>
      <c r="K57" s="201">
        <v>2.89</v>
      </c>
      <c r="L57" s="201">
        <v>9.48</v>
      </c>
      <c r="M57" s="201">
        <v>2.58</v>
      </c>
      <c r="N57" s="201">
        <v>2.88</v>
      </c>
      <c r="O57" s="201">
        <v>3.2</v>
      </c>
      <c r="P57" s="201">
        <v>5.21</v>
      </c>
      <c r="Q57" s="201">
        <v>0.42</v>
      </c>
      <c r="R57" s="201">
        <v>1.18</v>
      </c>
      <c r="S57" s="201">
        <v>0.65</v>
      </c>
      <c r="T57" s="201">
        <v>0.1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1.63</v>
      </c>
      <c r="AD57" s="201">
        <v>0</v>
      </c>
      <c r="AE57" s="201">
        <v>0</v>
      </c>
      <c r="AF57" s="201">
        <v>0</v>
      </c>
      <c r="AG57" s="201">
        <v>-0.37</v>
      </c>
      <c r="AH57" s="201">
        <v>0</v>
      </c>
      <c r="AI57" s="201">
        <v>0</v>
      </c>
      <c r="AJ57" s="201">
        <v>0</v>
      </c>
      <c r="AK57" s="201">
        <v>5.72</v>
      </c>
      <c r="AL57" s="201">
        <v>0</v>
      </c>
      <c r="AM57" s="201">
        <v>0</v>
      </c>
      <c r="AN57" s="201">
        <v>0</v>
      </c>
      <c r="AO57" s="201">
        <v>62.75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8.74</v>
      </c>
      <c r="AV57" s="201">
        <v>0</v>
      </c>
      <c r="AW57" s="201">
        <v>0.18</v>
      </c>
      <c r="AX57" s="201">
        <v>0.13</v>
      </c>
      <c r="AY57" s="201">
        <v>2.69</v>
      </c>
    </row>
    <row r="58" spans="1:51">
      <c r="A58" t="s">
        <v>100</v>
      </c>
      <c r="B58" s="201">
        <v>0</v>
      </c>
      <c r="C58" s="201">
        <v>0</v>
      </c>
      <c r="D58" s="201">
        <v>4.8499999999999996</v>
      </c>
      <c r="E58" s="201">
        <v>0</v>
      </c>
      <c r="F58" s="201">
        <v>0</v>
      </c>
      <c r="G58" s="201">
        <v>7.77</v>
      </c>
      <c r="H58" s="201">
        <v>0</v>
      </c>
      <c r="I58" s="201">
        <v>0</v>
      </c>
      <c r="J58" s="201">
        <v>10.15</v>
      </c>
      <c r="K58" s="201">
        <v>2.89</v>
      </c>
      <c r="L58" s="201">
        <v>9.48</v>
      </c>
      <c r="M58" s="201">
        <v>2.58</v>
      </c>
      <c r="N58" s="201">
        <v>2.88</v>
      </c>
      <c r="O58" s="201">
        <v>3.2</v>
      </c>
      <c r="P58" s="201">
        <v>5.21</v>
      </c>
      <c r="Q58" s="201">
        <v>0.42</v>
      </c>
      <c r="R58" s="201">
        <v>1.18</v>
      </c>
      <c r="S58" s="201">
        <v>0.65</v>
      </c>
      <c r="T58" s="201">
        <v>0.1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1.63</v>
      </c>
      <c r="AD58" s="201">
        <v>0</v>
      </c>
      <c r="AE58" s="201">
        <v>0</v>
      </c>
      <c r="AF58" s="201">
        <v>0</v>
      </c>
      <c r="AG58" s="201">
        <v>-0.37</v>
      </c>
      <c r="AH58" s="201">
        <v>0</v>
      </c>
      <c r="AI58" s="201">
        <v>0</v>
      </c>
      <c r="AJ58" s="201">
        <v>0</v>
      </c>
      <c r="AK58" s="201">
        <v>5.72</v>
      </c>
      <c r="AL58" s="201">
        <v>0</v>
      </c>
      <c r="AM58" s="201">
        <v>0</v>
      </c>
      <c r="AN58" s="201">
        <v>0</v>
      </c>
      <c r="AO58" s="201">
        <v>62.75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8.74</v>
      </c>
      <c r="AV58" s="201">
        <v>0</v>
      </c>
      <c r="AW58" s="201">
        <v>0.18</v>
      </c>
      <c r="AX58" s="201">
        <v>0.13</v>
      </c>
      <c r="AY58" s="201">
        <v>2.69</v>
      </c>
    </row>
    <row r="59" spans="1:51">
      <c r="A59" t="s">
        <v>101</v>
      </c>
      <c r="B59" s="201">
        <v>0</v>
      </c>
      <c r="C59" s="201">
        <v>0</v>
      </c>
      <c r="D59" s="201">
        <v>4.8499999999999996</v>
      </c>
      <c r="E59" s="201">
        <v>0</v>
      </c>
      <c r="F59" s="201">
        <v>0</v>
      </c>
      <c r="G59" s="201">
        <v>7.77</v>
      </c>
      <c r="H59" s="201">
        <v>0</v>
      </c>
      <c r="I59" s="201">
        <v>0</v>
      </c>
      <c r="J59" s="201">
        <v>10.01</v>
      </c>
      <c r="K59" s="201">
        <v>2.89</v>
      </c>
      <c r="L59" s="201">
        <v>9.48</v>
      </c>
      <c r="M59" s="201">
        <v>2.58</v>
      </c>
      <c r="N59" s="201">
        <v>2.88</v>
      </c>
      <c r="O59" s="201">
        <v>3.2</v>
      </c>
      <c r="P59" s="201">
        <v>5.21</v>
      </c>
      <c r="Q59" s="201">
        <v>0.42</v>
      </c>
      <c r="R59" s="201">
        <v>1.29</v>
      </c>
      <c r="S59" s="201">
        <v>0.65</v>
      </c>
      <c r="T59" s="201">
        <v>0.1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1.63</v>
      </c>
      <c r="AD59" s="201">
        <v>0</v>
      </c>
      <c r="AE59" s="201">
        <v>0</v>
      </c>
      <c r="AF59" s="201">
        <v>0</v>
      </c>
      <c r="AG59" s="201">
        <v>-0.37</v>
      </c>
      <c r="AH59" s="201">
        <v>0</v>
      </c>
      <c r="AI59" s="201">
        <v>0</v>
      </c>
      <c r="AJ59" s="201">
        <v>0</v>
      </c>
      <c r="AK59" s="201">
        <v>5.72</v>
      </c>
      <c r="AL59" s="201">
        <v>0</v>
      </c>
      <c r="AM59" s="201">
        <v>0</v>
      </c>
      <c r="AN59" s="201">
        <v>0</v>
      </c>
      <c r="AO59" s="201">
        <v>62.75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8.74</v>
      </c>
      <c r="AV59" s="201">
        <v>0</v>
      </c>
      <c r="AW59" s="201">
        <v>0.18</v>
      </c>
      <c r="AX59" s="201">
        <v>0.13</v>
      </c>
      <c r="AY59" s="201">
        <v>2.69</v>
      </c>
    </row>
    <row r="60" spans="1:51">
      <c r="A60" t="s">
        <v>102</v>
      </c>
      <c r="B60" s="201">
        <v>0</v>
      </c>
      <c r="C60" s="201">
        <v>0</v>
      </c>
      <c r="D60" s="201">
        <v>4.8499999999999996</v>
      </c>
      <c r="E60" s="201">
        <v>0</v>
      </c>
      <c r="F60" s="201">
        <v>0</v>
      </c>
      <c r="G60" s="201">
        <v>7.77</v>
      </c>
      <c r="H60" s="201">
        <v>0</v>
      </c>
      <c r="I60" s="201">
        <v>0</v>
      </c>
      <c r="J60" s="201">
        <v>10.01</v>
      </c>
      <c r="K60" s="201">
        <v>2.89</v>
      </c>
      <c r="L60" s="201">
        <v>9.48</v>
      </c>
      <c r="M60" s="201">
        <v>2.58</v>
      </c>
      <c r="N60" s="201">
        <v>2.88</v>
      </c>
      <c r="O60" s="201">
        <v>3.2</v>
      </c>
      <c r="P60" s="201">
        <v>5.21</v>
      </c>
      <c r="Q60" s="201">
        <v>0.42</v>
      </c>
      <c r="R60" s="201">
        <v>1.29</v>
      </c>
      <c r="S60" s="201">
        <v>0.65</v>
      </c>
      <c r="T60" s="201">
        <v>0.1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1.63</v>
      </c>
      <c r="AD60" s="201">
        <v>0</v>
      </c>
      <c r="AE60" s="201">
        <v>0</v>
      </c>
      <c r="AF60" s="201">
        <v>0</v>
      </c>
      <c r="AG60" s="201">
        <v>-0.37</v>
      </c>
      <c r="AH60" s="201">
        <v>0</v>
      </c>
      <c r="AI60" s="201">
        <v>0</v>
      </c>
      <c r="AJ60" s="201">
        <v>0</v>
      </c>
      <c r="AK60" s="201">
        <v>5.72</v>
      </c>
      <c r="AL60" s="201">
        <v>0</v>
      </c>
      <c r="AM60" s="201">
        <v>0</v>
      </c>
      <c r="AN60" s="201">
        <v>0</v>
      </c>
      <c r="AO60" s="201">
        <v>62.75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8.74</v>
      </c>
      <c r="AV60" s="201">
        <v>0</v>
      </c>
      <c r="AW60" s="201">
        <v>0.18</v>
      </c>
      <c r="AX60" s="201">
        <v>0.13</v>
      </c>
      <c r="AY60" s="201">
        <v>2.69</v>
      </c>
    </row>
    <row r="61" spans="1:51">
      <c r="A61" t="s">
        <v>103</v>
      </c>
      <c r="B61" s="201">
        <v>0</v>
      </c>
      <c r="C61" s="201">
        <v>0</v>
      </c>
      <c r="D61" s="201">
        <v>4.8499999999999996</v>
      </c>
      <c r="E61" s="201">
        <v>0</v>
      </c>
      <c r="F61" s="201">
        <v>0</v>
      </c>
      <c r="G61" s="201">
        <v>7.77</v>
      </c>
      <c r="H61" s="201">
        <v>0</v>
      </c>
      <c r="I61" s="201">
        <v>0</v>
      </c>
      <c r="J61" s="201">
        <v>10.01</v>
      </c>
      <c r="K61" s="201">
        <v>2.89</v>
      </c>
      <c r="L61" s="201">
        <v>9.48</v>
      </c>
      <c r="M61" s="201">
        <v>2.58</v>
      </c>
      <c r="N61" s="201">
        <v>2.88</v>
      </c>
      <c r="O61" s="201">
        <v>3.2</v>
      </c>
      <c r="P61" s="201">
        <v>5.21</v>
      </c>
      <c r="Q61" s="201">
        <v>0.42</v>
      </c>
      <c r="R61" s="201">
        <v>1.29</v>
      </c>
      <c r="S61" s="201">
        <v>0.65</v>
      </c>
      <c r="T61" s="201">
        <v>0.1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1.63</v>
      </c>
      <c r="AD61" s="201">
        <v>0</v>
      </c>
      <c r="AE61" s="201">
        <v>0</v>
      </c>
      <c r="AF61" s="201">
        <v>0</v>
      </c>
      <c r="AG61" s="201">
        <v>-0.37</v>
      </c>
      <c r="AH61" s="201">
        <v>0</v>
      </c>
      <c r="AI61" s="201">
        <v>0</v>
      </c>
      <c r="AJ61" s="201">
        <v>0</v>
      </c>
      <c r="AK61" s="201">
        <v>5.72</v>
      </c>
      <c r="AL61" s="201">
        <v>0</v>
      </c>
      <c r="AM61" s="201">
        <v>0</v>
      </c>
      <c r="AN61" s="201">
        <v>0</v>
      </c>
      <c r="AO61" s="201">
        <v>62.75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8.74</v>
      </c>
      <c r="AV61" s="201">
        <v>0</v>
      </c>
      <c r="AW61" s="201">
        <v>0.18</v>
      </c>
      <c r="AX61" s="201">
        <v>0.13</v>
      </c>
      <c r="AY61" s="201">
        <v>2.69</v>
      </c>
    </row>
    <row r="62" spans="1:51">
      <c r="A62" t="s">
        <v>104</v>
      </c>
      <c r="B62" s="201">
        <v>0</v>
      </c>
      <c r="C62" s="201">
        <v>0</v>
      </c>
      <c r="D62" s="201">
        <v>4.8499999999999996</v>
      </c>
      <c r="E62" s="201">
        <v>0</v>
      </c>
      <c r="F62" s="201">
        <v>0</v>
      </c>
      <c r="G62" s="201">
        <v>7.77</v>
      </c>
      <c r="H62" s="201">
        <v>0</v>
      </c>
      <c r="I62" s="201">
        <v>0</v>
      </c>
      <c r="J62" s="201">
        <v>10.01</v>
      </c>
      <c r="K62" s="201">
        <v>2.89</v>
      </c>
      <c r="L62" s="201">
        <v>9.48</v>
      </c>
      <c r="M62" s="201">
        <v>2.58</v>
      </c>
      <c r="N62" s="201">
        <v>2.88</v>
      </c>
      <c r="O62" s="201">
        <v>3.2</v>
      </c>
      <c r="P62" s="201">
        <v>5.21</v>
      </c>
      <c r="Q62" s="201">
        <v>0.42</v>
      </c>
      <c r="R62" s="201">
        <v>1.32</v>
      </c>
      <c r="S62" s="201">
        <v>0.65</v>
      </c>
      <c r="T62" s="201">
        <v>0.1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1.63</v>
      </c>
      <c r="AD62" s="201">
        <v>0</v>
      </c>
      <c r="AE62" s="201">
        <v>0</v>
      </c>
      <c r="AF62" s="201">
        <v>0</v>
      </c>
      <c r="AG62" s="201">
        <v>-0.37</v>
      </c>
      <c r="AH62" s="201">
        <v>0</v>
      </c>
      <c r="AI62" s="201">
        <v>0</v>
      </c>
      <c r="AJ62" s="201">
        <v>0</v>
      </c>
      <c r="AK62" s="201">
        <v>5.72</v>
      </c>
      <c r="AL62" s="201">
        <v>0</v>
      </c>
      <c r="AM62" s="201">
        <v>0</v>
      </c>
      <c r="AN62" s="201">
        <v>0</v>
      </c>
      <c r="AO62" s="201">
        <v>62.75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8.74</v>
      </c>
      <c r="AV62" s="201">
        <v>0</v>
      </c>
      <c r="AW62" s="201">
        <v>0.18</v>
      </c>
      <c r="AX62" s="201">
        <v>0.13</v>
      </c>
      <c r="AY62" s="201">
        <v>2.69</v>
      </c>
    </row>
    <row r="63" spans="1:51">
      <c r="A63" t="s">
        <v>105</v>
      </c>
      <c r="B63" s="201">
        <v>0</v>
      </c>
      <c r="C63" s="201">
        <v>0</v>
      </c>
      <c r="D63" s="201">
        <v>4.8499999999999996</v>
      </c>
      <c r="E63" s="201">
        <v>0</v>
      </c>
      <c r="F63" s="201">
        <v>0</v>
      </c>
      <c r="G63" s="201">
        <v>7.77</v>
      </c>
      <c r="H63" s="201">
        <v>0</v>
      </c>
      <c r="I63" s="201">
        <v>0</v>
      </c>
      <c r="J63" s="201">
        <v>10.01</v>
      </c>
      <c r="K63" s="201">
        <v>2.89</v>
      </c>
      <c r="L63" s="201">
        <v>9.48</v>
      </c>
      <c r="M63" s="201">
        <v>2.58</v>
      </c>
      <c r="N63" s="201">
        <v>2.88</v>
      </c>
      <c r="O63" s="201">
        <v>3.2</v>
      </c>
      <c r="P63" s="201">
        <v>5.21</v>
      </c>
      <c r="Q63" s="201">
        <v>0.42</v>
      </c>
      <c r="R63" s="201">
        <v>1.32</v>
      </c>
      <c r="S63" s="201">
        <v>0.65</v>
      </c>
      <c r="T63" s="201">
        <v>0.1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1.63</v>
      </c>
      <c r="AD63" s="201">
        <v>0</v>
      </c>
      <c r="AE63" s="201">
        <v>0</v>
      </c>
      <c r="AF63" s="201">
        <v>0</v>
      </c>
      <c r="AG63" s="201">
        <v>-0.37</v>
      </c>
      <c r="AH63" s="201">
        <v>0</v>
      </c>
      <c r="AI63" s="201">
        <v>0</v>
      </c>
      <c r="AJ63" s="201">
        <v>0</v>
      </c>
      <c r="AK63" s="201">
        <v>5.72</v>
      </c>
      <c r="AL63" s="201">
        <v>0</v>
      </c>
      <c r="AM63" s="201">
        <v>0</v>
      </c>
      <c r="AN63" s="201">
        <v>0</v>
      </c>
      <c r="AO63" s="201">
        <v>62.75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8.74</v>
      </c>
      <c r="AV63" s="201">
        <v>0</v>
      </c>
      <c r="AW63" s="201">
        <v>0.18</v>
      </c>
      <c r="AX63" s="201">
        <v>0.13</v>
      </c>
      <c r="AY63" s="201">
        <v>2.69</v>
      </c>
    </row>
    <row r="64" spans="1:51">
      <c r="A64" t="s">
        <v>106</v>
      </c>
      <c r="B64" s="201">
        <v>0</v>
      </c>
      <c r="C64" s="201">
        <v>0</v>
      </c>
      <c r="D64" s="201">
        <v>4.8499999999999996</v>
      </c>
      <c r="E64" s="201">
        <v>0</v>
      </c>
      <c r="F64" s="201">
        <v>0</v>
      </c>
      <c r="G64" s="201">
        <v>7.77</v>
      </c>
      <c r="H64" s="201">
        <v>0</v>
      </c>
      <c r="I64" s="201">
        <v>0</v>
      </c>
      <c r="J64" s="201">
        <v>10.01</v>
      </c>
      <c r="K64" s="201">
        <v>2.89</v>
      </c>
      <c r="L64" s="201">
        <v>9.48</v>
      </c>
      <c r="M64" s="201">
        <v>2.58</v>
      </c>
      <c r="N64" s="201">
        <v>2.88</v>
      </c>
      <c r="O64" s="201">
        <v>3.2</v>
      </c>
      <c r="P64" s="201">
        <v>5.21</v>
      </c>
      <c r="Q64" s="201">
        <v>0.42</v>
      </c>
      <c r="R64" s="201">
        <v>1.32</v>
      </c>
      <c r="S64" s="201">
        <v>0.65</v>
      </c>
      <c r="T64" s="201">
        <v>0.1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1.63</v>
      </c>
      <c r="AD64" s="201">
        <v>0</v>
      </c>
      <c r="AE64" s="201">
        <v>0</v>
      </c>
      <c r="AF64" s="201">
        <v>0</v>
      </c>
      <c r="AG64" s="201">
        <v>-0.37</v>
      </c>
      <c r="AH64" s="201">
        <v>0</v>
      </c>
      <c r="AI64" s="201">
        <v>0</v>
      </c>
      <c r="AJ64" s="201">
        <v>0</v>
      </c>
      <c r="AK64" s="201">
        <v>5.72</v>
      </c>
      <c r="AL64" s="201">
        <v>0</v>
      </c>
      <c r="AM64" s="201">
        <v>0</v>
      </c>
      <c r="AN64" s="201">
        <v>0</v>
      </c>
      <c r="AO64" s="201">
        <v>62.75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8.74</v>
      </c>
      <c r="AV64" s="201">
        <v>0</v>
      </c>
      <c r="AW64" s="201">
        <v>0.18</v>
      </c>
      <c r="AX64" s="201">
        <v>0.13</v>
      </c>
      <c r="AY64" s="201">
        <v>2.69</v>
      </c>
    </row>
    <row r="65" spans="1:51">
      <c r="A65" t="s">
        <v>107</v>
      </c>
      <c r="B65" s="201">
        <v>0</v>
      </c>
      <c r="C65" s="201">
        <v>0</v>
      </c>
      <c r="D65" s="201">
        <v>4.8499999999999996</v>
      </c>
      <c r="E65" s="201">
        <v>0</v>
      </c>
      <c r="F65" s="201">
        <v>0</v>
      </c>
      <c r="G65" s="201">
        <v>7.77</v>
      </c>
      <c r="H65" s="201">
        <v>0</v>
      </c>
      <c r="I65" s="201">
        <v>0</v>
      </c>
      <c r="J65" s="201">
        <v>10.01</v>
      </c>
      <c r="K65" s="201">
        <v>2.89</v>
      </c>
      <c r="L65" s="201">
        <v>9.48</v>
      </c>
      <c r="M65" s="201">
        <v>2.58</v>
      </c>
      <c r="N65" s="201">
        <v>2.88</v>
      </c>
      <c r="O65" s="201">
        <v>3.2</v>
      </c>
      <c r="P65" s="201">
        <v>5.21</v>
      </c>
      <c r="Q65" s="201">
        <v>0.42</v>
      </c>
      <c r="R65" s="201">
        <v>1.32</v>
      </c>
      <c r="S65" s="201">
        <v>0.65</v>
      </c>
      <c r="T65" s="201">
        <v>0.1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1.63</v>
      </c>
      <c r="AD65" s="201">
        <v>0</v>
      </c>
      <c r="AE65" s="201">
        <v>0</v>
      </c>
      <c r="AF65" s="201">
        <v>0</v>
      </c>
      <c r="AG65" s="201">
        <v>-0.37</v>
      </c>
      <c r="AH65" s="201">
        <v>0</v>
      </c>
      <c r="AI65" s="201">
        <v>0</v>
      </c>
      <c r="AJ65" s="201">
        <v>0</v>
      </c>
      <c r="AK65" s="201">
        <v>9.0299999999999994</v>
      </c>
      <c r="AL65" s="201">
        <v>0</v>
      </c>
      <c r="AM65" s="201">
        <v>0</v>
      </c>
      <c r="AN65" s="201">
        <v>0</v>
      </c>
      <c r="AO65" s="201">
        <v>62.75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8.74</v>
      </c>
      <c r="AV65" s="201">
        <v>0</v>
      </c>
      <c r="AW65" s="201">
        <v>0.18</v>
      </c>
      <c r="AX65" s="201">
        <v>0.13</v>
      </c>
      <c r="AY65" s="201">
        <v>2.69</v>
      </c>
    </row>
    <row r="66" spans="1:51">
      <c r="A66" t="s">
        <v>108</v>
      </c>
      <c r="B66" s="201">
        <v>0</v>
      </c>
      <c r="C66" s="201">
        <v>0</v>
      </c>
      <c r="D66" s="201">
        <v>4.8499999999999996</v>
      </c>
      <c r="E66" s="201">
        <v>0</v>
      </c>
      <c r="F66" s="201">
        <v>0</v>
      </c>
      <c r="G66" s="201">
        <v>7.77</v>
      </c>
      <c r="H66" s="201">
        <v>0</v>
      </c>
      <c r="I66" s="201">
        <v>0</v>
      </c>
      <c r="J66" s="201">
        <v>10.01</v>
      </c>
      <c r="K66" s="201">
        <v>2.89</v>
      </c>
      <c r="L66" s="201">
        <v>9.48</v>
      </c>
      <c r="M66" s="201">
        <v>2.58</v>
      </c>
      <c r="N66" s="201">
        <v>2.88</v>
      </c>
      <c r="O66" s="201">
        <v>3.2</v>
      </c>
      <c r="P66" s="201">
        <v>5.21</v>
      </c>
      <c r="Q66" s="201">
        <v>0.42</v>
      </c>
      <c r="R66" s="201">
        <v>1.32</v>
      </c>
      <c r="S66" s="201">
        <v>0.65</v>
      </c>
      <c r="T66" s="201">
        <v>0.1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1.63</v>
      </c>
      <c r="AD66" s="201">
        <v>0</v>
      </c>
      <c r="AE66" s="201">
        <v>0</v>
      </c>
      <c r="AF66" s="201">
        <v>0</v>
      </c>
      <c r="AG66" s="201">
        <v>-0.37</v>
      </c>
      <c r="AH66" s="201">
        <v>0</v>
      </c>
      <c r="AI66" s="201">
        <v>0</v>
      </c>
      <c r="AJ66" s="201">
        <v>0</v>
      </c>
      <c r="AK66" s="201">
        <v>9.0299999999999994</v>
      </c>
      <c r="AL66" s="201">
        <v>0</v>
      </c>
      <c r="AM66" s="201">
        <v>0</v>
      </c>
      <c r="AN66" s="201">
        <v>0</v>
      </c>
      <c r="AO66" s="201">
        <v>62.75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8.74</v>
      </c>
      <c r="AV66" s="201">
        <v>0</v>
      </c>
      <c r="AW66" s="201">
        <v>0.18</v>
      </c>
      <c r="AX66" s="201">
        <v>0.13</v>
      </c>
      <c r="AY66" s="201">
        <v>2.69</v>
      </c>
    </row>
    <row r="67" spans="1:51">
      <c r="A67" t="s">
        <v>109</v>
      </c>
      <c r="B67" s="201">
        <v>0</v>
      </c>
      <c r="C67" s="201">
        <v>0</v>
      </c>
      <c r="D67" s="201">
        <v>4.8499999999999996</v>
      </c>
      <c r="E67" s="201">
        <v>0</v>
      </c>
      <c r="F67" s="201">
        <v>0</v>
      </c>
      <c r="G67" s="201">
        <v>7.77</v>
      </c>
      <c r="H67" s="201">
        <v>0</v>
      </c>
      <c r="I67" s="201">
        <v>0</v>
      </c>
      <c r="J67" s="201">
        <v>10.01</v>
      </c>
      <c r="K67" s="201">
        <v>2.89</v>
      </c>
      <c r="L67" s="201">
        <v>9.48</v>
      </c>
      <c r="M67" s="201">
        <v>2.5099999999999998</v>
      </c>
      <c r="N67" s="201">
        <v>2.8</v>
      </c>
      <c r="O67" s="201">
        <v>3.11</v>
      </c>
      <c r="P67" s="201">
        <v>5.0599999999999996</v>
      </c>
      <c r="Q67" s="201">
        <v>0.42</v>
      </c>
      <c r="R67" s="201">
        <v>1.32</v>
      </c>
      <c r="S67" s="201">
        <v>0.65</v>
      </c>
      <c r="T67" s="201">
        <v>0.18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1.63</v>
      </c>
      <c r="AD67" s="201">
        <v>0</v>
      </c>
      <c r="AE67" s="201">
        <v>0</v>
      </c>
      <c r="AF67" s="201">
        <v>0</v>
      </c>
      <c r="AG67" s="201">
        <v>-0.37</v>
      </c>
      <c r="AH67" s="201">
        <v>0</v>
      </c>
      <c r="AI67" s="201">
        <v>0</v>
      </c>
      <c r="AJ67" s="201">
        <v>0</v>
      </c>
      <c r="AK67" s="201">
        <v>9.0299999999999994</v>
      </c>
      <c r="AL67" s="201">
        <v>0</v>
      </c>
      <c r="AM67" s="201">
        <v>0</v>
      </c>
      <c r="AN67" s="201">
        <v>0</v>
      </c>
      <c r="AO67" s="201">
        <v>62.75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8.74</v>
      </c>
      <c r="AV67" s="201">
        <v>0</v>
      </c>
      <c r="AW67" s="201">
        <v>0.18</v>
      </c>
      <c r="AX67" s="201">
        <v>0.13</v>
      </c>
      <c r="AY67" s="201">
        <v>2.69</v>
      </c>
    </row>
    <row r="68" spans="1:51">
      <c r="A68" t="s">
        <v>110</v>
      </c>
      <c r="B68" s="201">
        <v>0</v>
      </c>
      <c r="C68" s="201">
        <v>0</v>
      </c>
      <c r="D68" s="201">
        <v>4.8499999999999996</v>
      </c>
      <c r="E68" s="201">
        <v>0</v>
      </c>
      <c r="F68" s="201">
        <v>0</v>
      </c>
      <c r="G68" s="201">
        <v>7.77</v>
      </c>
      <c r="H68" s="201">
        <v>0</v>
      </c>
      <c r="I68" s="201">
        <v>0</v>
      </c>
      <c r="J68" s="201">
        <v>10.01</v>
      </c>
      <c r="K68" s="201">
        <v>2.89</v>
      </c>
      <c r="L68" s="201">
        <v>9.48</v>
      </c>
      <c r="M68" s="201">
        <v>2.5099999999999998</v>
      </c>
      <c r="N68" s="201">
        <v>2.8</v>
      </c>
      <c r="O68" s="201">
        <v>3.11</v>
      </c>
      <c r="P68" s="201">
        <v>5.0599999999999996</v>
      </c>
      <c r="Q68" s="201">
        <v>0.42</v>
      </c>
      <c r="R68" s="201">
        <v>1.28</v>
      </c>
      <c r="S68" s="201">
        <v>0.65</v>
      </c>
      <c r="T68" s="201">
        <v>0.18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1.63</v>
      </c>
      <c r="AD68" s="201">
        <v>0</v>
      </c>
      <c r="AE68" s="201">
        <v>0</v>
      </c>
      <c r="AF68" s="201">
        <v>0</v>
      </c>
      <c r="AG68" s="201">
        <v>-0.37</v>
      </c>
      <c r="AH68" s="201">
        <v>0</v>
      </c>
      <c r="AI68" s="201">
        <v>0</v>
      </c>
      <c r="AJ68" s="201">
        <v>0</v>
      </c>
      <c r="AK68" s="201">
        <v>9.0299999999999994</v>
      </c>
      <c r="AL68" s="201">
        <v>0</v>
      </c>
      <c r="AM68" s="201">
        <v>0</v>
      </c>
      <c r="AN68" s="201">
        <v>0</v>
      </c>
      <c r="AO68" s="201">
        <v>62.75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8.74</v>
      </c>
      <c r="AV68" s="201">
        <v>0</v>
      </c>
      <c r="AW68" s="201">
        <v>0.18</v>
      </c>
      <c r="AX68" s="201">
        <v>0.13</v>
      </c>
      <c r="AY68" s="201">
        <v>2.69</v>
      </c>
    </row>
    <row r="69" spans="1:51">
      <c r="A69" t="s">
        <v>111</v>
      </c>
      <c r="B69" s="201">
        <v>0</v>
      </c>
      <c r="C69" s="201">
        <v>0</v>
      </c>
      <c r="D69" s="201">
        <v>4.8499999999999996</v>
      </c>
      <c r="E69" s="201">
        <v>0</v>
      </c>
      <c r="F69" s="201">
        <v>0</v>
      </c>
      <c r="G69" s="201">
        <v>7.77</v>
      </c>
      <c r="H69" s="201">
        <v>0</v>
      </c>
      <c r="I69" s="201">
        <v>0</v>
      </c>
      <c r="J69" s="201">
        <v>9.8699999999999992</v>
      </c>
      <c r="K69" s="201">
        <v>2.89</v>
      </c>
      <c r="L69" s="201">
        <v>9.48</v>
      </c>
      <c r="M69" s="201">
        <v>2.57</v>
      </c>
      <c r="N69" s="201">
        <v>2.86</v>
      </c>
      <c r="O69" s="201">
        <v>3.18</v>
      </c>
      <c r="P69" s="201">
        <v>5.18</v>
      </c>
      <c r="Q69" s="201">
        <v>0.42</v>
      </c>
      <c r="R69" s="201">
        <v>1.3</v>
      </c>
      <c r="S69" s="201">
        <v>0.65</v>
      </c>
      <c r="T69" s="201">
        <v>0.12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1.63</v>
      </c>
      <c r="AD69" s="201">
        <v>0</v>
      </c>
      <c r="AE69" s="201">
        <v>0</v>
      </c>
      <c r="AF69" s="201">
        <v>0</v>
      </c>
      <c r="AG69" s="201">
        <v>-0.37</v>
      </c>
      <c r="AH69" s="201">
        <v>0</v>
      </c>
      <c r="AI69" s="201">
        <v>0</v>
      </c>
      <c r="AJ69" s="201">
        <v>0</v>
      </c>
      <c r="AK69" s="201">
        <v>9.0299999999999994</v>
      </c>
      <c r="AL69" s="201">
        <v>0</v>
      </c>
      <c r="AM69" s="201">
        <v>0</v>
      </c>
      <c r="AN69" s="201">
        <v>0</v>
      </c>
      <c r="AO69" s="201">
        <v>62.75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8.74</v>
      </c>
      <c r="AV69" s="201">
        <v>0</v>
      </c>
      <c r="AW69" s="201">
        <v>0.18</v>
      </c>
      <c r="AX69" s="201">
        <v>0.13</v>
      </c>
      <c r="AY69" s="201">
        <v>2.69</v>
      </c>
    </row>
    <row r="70" spans="1:51">
      <c r="A70" t="s">
        <v>112</v>
      </c>
      <c r="B70" s="201">
        <v>0</v>
      </c>
      <c r="C70" s="201">
        <v>0</v>
      </c>
      <c r="D70" s="201">
        <v>4.8499999999999996</v>
      </c>
      <c r="E70" s="201">
        <v>0</v>
      </c>
      <c r="F70" s="201">
        <v>0</v>
      </c>
      <c r="G70" s="201">
        <v>7.77</v>
      </c>
      <c r="H70" s="201">
        <v>0</v>
      </c>
      <c r="I70" s="201">
        <v>0</v>
      </c>
      <c r="J70" s="201">
        <v>9.8699999999999992</v>
      </c>
      <c r="K70" s="201">
        <v>2.89</v>
      </c>
      <c r="L70" s="201">
        <v>9.48</v>
      </c>
      <c r="M70" s="201">
        <v>2.58</v>
      </c>
      <c r="N70" s="201">
        <v>2.88</v>
      </c>
      <c r="O70" s="201">
        <v>3.2</v>
      </c>
      <c r="P70" s="201">
        <v>5.21</v>
      </c>
      <c r="Q70" s="201">
        <v>0.42</v>
      </c>
      <c r="R70" s="201">
        <v>1.3</v>
      </c>
      <c r="S70" s="201">
        <v>0.64</v>
      </c>
      <c r="T70" s="201">
        <v>0.1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1.63</v>
      </c>
      <c r="AD70" s="201">
        <v>0</v>
      </c>
      <c r="AE70" s="201">
        <v>0</v>
      </c>
      <c r="AF70" s="201">
        <v>0</v>
      </c>
      <c r="AG70" s="201">
        <v>-0.37</v>
      </c>
      <c r="AH70" s="201">
        <v>0</v>
      </c>
      <c r="AI70" s="201">
        <v>0</v>
      </c>
      <c r="AJ70" s="201">
        <v>0</v>
      </c>
      <c r="AK70" s="201">
        <v>9.0299999999999994</v>
      </c>
      <c r="AL70" s="201">
        <v>0</v>
      </c>
      <c r="AM70" s="201">
        <v>0</v>
      </c>
      <c r="AN70" s="201">
        <v>0</v>
      </c>
      <c r="AO70" s="201">
        <v>62.75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8.74</v>
      </c>
      <c r="AV70" s="201">
        <v>0</v>
      </c>
      <c r="AW70" s="201">
        <v>0.18</v>
      </c>
      <c r="AX70" s="201">
        <v>0.13</v>
      </c>
      <c r="AY70" s="201">
        <v>2.69</v>
      </c>
    </row>
    <row r="71" spans="1:51">
      <c r="A71" t="s">
        <v>113</v>
      </c>
      <c r="B71" s="201">
        <v>0</v>
      </c>
      <c r="C71" s="201">
        <v>0</v>
      </c>
      <c r="D71" s="201">
        <v>4.8499999999999996</v>
      </c>
      <c r="E71" s="201">
        <v>0</v>
      </c>
      <c r="F71" s="201">
        <v>0</v>
      </c>
      <c r="G71" s="201">
        <v>7.77</v>
      </c>
      <c r="H71" s="201">
        <v>0</v>
      </c>
      <c r="I71" s="201">
        <v>0</v>
      </c>
      <c r="J71" s="201">
        <v>9.8699999999999992</v>
      </c>
      <c r="K71" s="201">
        <v>2.89</v>
      </c>
      <c r="L71" s="201">
        <v>9.48</v>
      </c>
      <c r="M71" s="201">
        <v>2.5</v>
      </c>
      <c r="N71" s="201">
        <v>2.79</v>
      </c>
      <c r="O71" s="201">
        <v>3.1</v>
      </c>
      <c r="P71" s="201">
        <v>5.05</v>
      </c>
      <c r="Q71" s="201">
        <v>0.42</v>
      </c>
      <c r="R71" s="201">
        <v>1.32</v>
      </c>
      <c r="S71" s="201">
        <v>0.65</v>
      </c>
      <c r="T71" s="201">
        <v>0.2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1.63</v>
      </c>
      <c r="AD71" s="201">
        <v>0</v>
      </c>
      <c r="AE71" s="201">
        <v>0</v>
      </c>
      <c r="AF71" s="201">
        <v>0</v>
      </c>
      <c r="AG71" s="201">
        <v>-0.37</v>
      </c>
      <c r="AH71" s="201">
        <v>0</v>
      </c>
      <c r="AI71" s="201">
        <v>0</v>
      </c>
      <c r="AJ71" s="201">
        <v>0</v>
      </c>
      <c r="AK71" s="201">
        <v>9.0299999999999994</v>
      </c>
      <c r="AL71" s="201">
        <v>0</v>
      </c>
      <c r="AM71" s="201">
        <v>0</v>
      </c>
      <c r="AN71" s="201">
        <v>0</v>
      </c>
      <c r="AO71" s="201">
        <v>62.75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8.74</v>
      </c>
      <c r="AV71" s="201">
        <v>0</v>
      </c>
      <c r="AW71" s="201">
        <v>0.18</v>
      </c>
      <c r="AX71" s="201">
        <v>0.13</v>
      </c>
      <c r="AY71" s="201">
        <v>2.69</v>
      </c>
    </row>
    <row r="72" spans="1:51">
      <c r="A72" t="s">
        <v>114</v>
      </c>
      <c r="B72" s="201">
        <v>0</v>
      </c>
      <c r="C72" s="201">
        <v>0</v>
      </c>
      <c r="D72" s="201">
        <v>4.8499999999999996</v>
      </c>
      <c r="E72" s="201">
        <v>0</v>
      </c>
      <c r="F72" s="201">
        <v>0</v>
      </c>
      <c r="G72" s="201">
        <v>7.77</v>
      </c>
      <c r="H72" s="201">
        <v>0</v>
      </c>
      <c r="I72" s="201">
        <v>0</v>
      </c>
      <c r="J72" s="201">
        <v>9.8699999999999992</v>
      </c>
      <c r="K72" s="201">
        <v>2.89</v>
      </c>
      <c r="L72" s="201">
        <v>9.48</v>
      </c>
      <c r="M72" s="201">
        <v>2.57</v>
      </c>
      <c r="N72" s="201">
        <v>2.87</v>
      </c>
      <c r="O72" s="201">
        <v>3.18</v>
      </c>
      <c r="P72" s="201">
        <v>5.19</v>
      </c>
      <c r="Q72" s="201">
        <v>0.42</v>
      </c>
      <c r="R72" s="201">
        <v>1.32</v>
      </c>
      <c r="S72" s="201">
        <v>0.65</v>
      </c>
      <c r="T72" s="201">
        <v>0.11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1.63</v>
      </c>
      <c r="AD72" s="201">
        <v>0</v>
      </c>
      <c r="AE72" s="201">
        <v>0</v>
      </c>
      <c r="AF72" s="201">
        <v>0</v>
      </c>
      <c r="AG72" s="201">
        <v>-0.37</v>
      </c>
      <c r="AH72" s="201">
        <v>0</v>
      </c>
      <c r="AI72" s="201">
        <v>0</v>
      </c>
      <c r="AJ72" s="201">
        <v>0</v>
      </c>
      <c r="AK72" s="201">
        <v>9.0299999999999994</v>
      </c>
      <c r="AL72" s="201">
        <v>0</v>
      </c>
      <c r="AM72" s="201">
        <v>0</v>
      </c>
      <c r="AN72" s="201">
        <v>0</v>
      </c>
      <c r="AO72" s="201">
        <v>62.75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8.74</v>
      </c>
      <c r="AV72" s="201">
        <v>0</v>
      </c>
      <c r="AW72" s="201">
        <v>0.18</v>
      </c>
      <c r="AX72" s="201">
        <v>0.13</v>
      </c>
      <c r="AY72" s="201">
        <v>2.69</v>
      </c>
    </row>
    <row r="73" spans="1:51">
      <c r="A73" t="s">
        <v>115</v>
      </c>
      <c r="B73" s="201">
        <v>0</v>
      </c>
      <c r="C73" s="201">
        <v>0</v>
      </c>
      <c r="D73" s="201">
        <v>4.8499999999999996</v>
      </c>
      <c r="E73" s="201">
        <v>0</v>
      </c>
      <c r="F73" s="201">
        <v>0</v>
      </c>
      <c r="G73" s="201">
        <v>7.77</v>
      </c>
      <c r="H73" s="201">
        <v>0</v>
      </c>
      <c r="I73" s="201">
        <v>0</v>
      </c>
      <c r="J73" s="201">
        <v>9.8699999999999992</v>
      </c>
      <c r="K73" s="201">
        <v>2.89</v>
      </c>
      <c r="L73" s="201">
        <v>9.48</v>
      </c>
      <c r="M73" s="201">
        <v>2.58</v>
      </c>
      <c r="N73" s="201">
        <v>2.88</v>
      </c>
      <c r="O73" s="201">
        <v>3.2</v>
      </c>
      <c r="P73" s="201">
        <v>5.21</v>
      </c>
      <c r="Q73" s="201">
        <v>0.42</v>
      </c>
      <c r="R73" s="201">
        <v>1.32</v>
      </c>
      <c r="S73" s="201">
        <v>0.65</v>
      </c>
      <c r="T73" s="201">
        <v>0.1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1.63</v>
      </c>
      <c r="AD73" s="201">
        <v>0</v>
      </c>
      <c r="AE73" s="201">
        <v>0</v>
      </c>
      <c r="AF73" s="201">
        <v>0</v>
      </c>
      <c r="AG73" s="201">
        <v>-0.37</v>
      </c>
      <c r="AH73" s="201">
        <v>0</v>
      </c>
      <c r="AI73" s="201">
        <v>0</v>
      </c>
      <c r="AJ73" s="201">
        <v>0</v>
      </c>
      <c r="AK73" s="201">
        <v>9.0299999999999994</v>
      </c>
      <c r="AL73" s="201">
        <v>0</v>
      </c>
      <c r="AM73" s="201">
        <v>0</v>
      </c>
      <c r="AN73" s="201">
        <v>0</v>
      </c>
      <c r="AO73" s="201">
        <v>62.75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8.74</v>
      </c>
      <c r="AV73" s="201">
        <v>0</v>
      </c>
      <c r="AW73" s="201">
        <v>0.18</v>
      </c>
      <c r="AX73" s="201">
        <v>0.13</v>
      </c>
      <c r="AY73" s="201">
        <v>2.69</v>
      </c>
    </row>
    <row r="74" spans="1:51">
      <c r="A74" t="s">
        <v>116</v>
      </c>
      <c r="B74" s="201">
        <v>0</v>
      </c>
      <c r="C74" s="201">
        <v>0</v>
      </c>
      <c r="D74" s="201">
        <v>4.8499999999999996</v>
      </c>
      <c r="E74" s="201">
        <v>0</v>
      </c>
      <c r="F74" s="201">
        <v>0</v>
      </c>
      <c r="G74" s="201">
        <v>7.77</v>
      </c>
      <c r="H74" s="201">
        <v>0</v>
      </c>
      <c r="I74" s="201">
        <v>0</v>
      </c>
      <c r="J74" s="201">
        <v>9.8699999999999992</v>
      </c>
      <c r="K74" s="201">
        <v>2.89</v>
      </c>
      <c r="L74" s="201">
        <v>9.48</v>
      </c>
      <c r="M74" s="201">
        <v>2.58</v>
      </c>
      <c r="N74" s="201">
        <v>2.88</v>
      </c>
      <c r="O74" s="201">
        <v>3.2</v>
      </c>
      <c r="P74" s="201">
        <v>5.21</v>
      </c>
      <c r="Q74" s="201">
        <v>0.42</v>
      </c>
      <c r="R74" s="201">
        <v>1.32</v>
      </c>
      <c r="S74" s="201">
        <v>0.65</v>
      </c>
      <c r="T74" s="201">
        <v>0.1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1.63</v>
      </c>
      <c r="AD74" s="201">
        <v>0</v>
      </c>
      <c r="AE74" s="201">
        <v>0</v>
      </c>
      <c r="AF74" s="201">
        <v>0</v>
      </c>
      <c r="AG74" s="201">
        <v>-0.37</v>
      </c>
      <c r="AH74" s="201">
        <v>0</v>
      </c>
      <c r="AI74" s="201">
        <v>0</v>
      </c>
      <c r="AJ74" s="201">
        <v>0</v>
      </c>
      <c r="AK74" s="201">
        <v>9.0299999999999994</v>
      </c>
      <c r="AL74" s="201">
        <v>0</v>
      </c>
      <c r="AM74" s="201">
        <v>0</v>
      </c>
      <c r="AN74" s="201">
        <v>0</v>
      </c>
      <c r="AO74" s="201">
        <v>62.75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8.74</v>
      </c>
      <c r="AV74" s="201">
        <v>0</v>
      </c>
      <c r="AW74" s="201">
        <v>0.18</v>
      </c>
      <c r="AX74" s="201">
        <v>0.13</v>
      </c>
      <c r="AY74" s="201">
        <v>2.69</v>
      </c>
    </row>
    <row r="75" spans="1:51">
      <c r="A75" t="s">
        <v>117</v>
      </c>
      <c r="B75" s="201">
        <v>0</v>
      </c>
      <c r="C75" s="201">
        <v>0</v>
      </c>
      <c r="D75" s="201">
        <v>4.8499999999999996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9.8699999999999992</v>
      </c>
      <c r="K75" s="201">
        <v>2.89</v>
      </c>
      <c r="L75" s="201">
        <v>9.48</v>
      </c>
      <c r="M75" s="201">
        <v>2.58</v>
      </c>
      <c r="N75" s="201">
        <v>2.88</v>
      </c>
      <c r="O75" s="201">
        <v>3.2</v>
      </c>
      <c r="P75" s="201">
        <v>5.21</v>
      </c>
      <c r="Q75" s="201">
        <v>0.42</v>
      </c>
      <c r="R75" s="201">
        <v>1.32</v>
      </c>
      <c r="S75" s="201">
        <v>0.65</v>
      </c>
      <c r="T75" s="201">
        <v>0.1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1.63</v>
      </c>
      <c r="AD75" s="201">
        <v>0</v>
      </c>
      <c r="AE75" s="201">
        <v>0</v>
      </c>
      <c r="AF75" s="201">
        <v>0</v>
      </c>
      <c r="AG75" s="201">
        <v>-0.37</v>
      </c>
      <c r="AH75" s="201">
        <v>0</v>
      </c>
      <c r="AI75" s="201">
        <v>0</v>
      </c>
      <c r="AJ75" s="201">
        <v>0</v>
      </c>
      <c r="AK75" s="201">
        <v>9.0299999999999994</v>
      </c>
      <c r="AL75" s="201">
        <v>0</v>
      </c>
      <c r="AM75" s="201">
        <v>0</v>
      </c>
      <c r="AN75" s="201">
        <v>0</v>
      </c>
      <c r="AO75" s="201">
        <v>64.930000000000007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8.74</v>
      </c>
      <c r="AV75" s="201">
        <v>0</v>
      </c>
      <c r="AW75" s="201">
        <v>0.18</v>
      </c>
      <c r="AX75" s="201">
        <v>0.13</v>
      </c>
      <c r="AY75" s="201">
        <v>2.69</v>
      </c>
    </row>
    <row r="76" spans="1:51">
      <c r="A76" t="s">
        <v>118</v>
      </c>
      <c r="B76" s="201">
        <v>0</v>
      </c>
      <c r="C76" s="201">
        <v>0</v>
      </c>
      <c r="D76" s="201">
        <v>4.8499999999999996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9.8699999999999992</v>
      </c>
      <c r="K76" s="201">
        <v>2.89</v>
      </c>
      <c r="L76" s="201">
        <v>9.48</v>
      </c>
      <c r="M76" s="201">
        <v>2.58</v>
      </c>
      <c r="N76" s="201">
        <v>2.88</v>
      </c>
      <c r="O76" s="201">
        <v>3.2</v>
      </c>
      <c r="P76" s="201">
        <v>5.21</v>
      </c>
      <c r="Q76" s="201">
        <v>0.42</v>
      </c>
      <c r="R76" s="201">
        <v>1.3</v>
      </c>
      <c r="S76" s="201">
        <v>0.64</v>
      </c>
      <c r="T76" s="201">
        <v>0.1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1.63</v>
      </c>
      <c r="AD76" s="201">
        <v>0</v>
      </c>
      <c r="AE76" s="201">
        <v>0</v>
      </c>
      <c r="AF76" s="201">
        <v>0</v>
      </c>
      <c r="AG76" s="201">
        <v>-0.37</v>
      </c>
      <c r="AH76" s="201">
        <v>0</v>
      </c>
      <c r="AI76" s="201">
        <v>0</v>
      </c>
      <c r="AJ76" s="201">
        <v>0</v>
      </c>
      <c r="AK76" s="201">
        <v>9.0299999999999994</v>
      </c>
      <c r="AL76" s="201">
        <v>0</v>
      </c>
      <c r="AM76" s="201">
        <v>0</v>
      </c>
      <c r="AN76" s="201">
        <v>0</v>
      </c>
      <c r="AO76" s="201">
        <v>64.930000000000007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8.74</v>
      </c>
      <c r="AV76" s="201">
        <v>0</v>
      </c>
      <c r="AW76" s="201">
        <v>0.18</v>
      </c>
      <c r="AX76" s="201">
        <v>0.13</v>
      </c>
      <c r="AY76" s="201">
        <v>2.69</v>
      </c>
    </row>
    <row r="77" spans="1:51">
      <c r="A77" t="s">
        <v>119</v>
      </c>
      <c r="B77" s="201">
        <v>0</v>
      </c>
      <c r="C77" s="201">
        <v>0</v>
      </c>
      <c r="D77" s="201">
        <v>4.8499999999999996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9.8699999999999992</v>
      </c>
      <c r="K77" s="201">
        <v>2.89</v>
      </c>
      <c r="L77" s="201">
        <v>9.48</v>
      </c>
      <c r="M77" s="201">
        <v>2.58</v>
      </c>
      <c r="N77" s="201">
        <v>2.88</v>
      </c>
      <c r="O77" s="201">
        <v>3.2</v>
      </c>
      <c r="P77" s="201">
        <v>5.21</v>
      </c>
      <c r="Q77" s="201">
        <v>0.42</v>
      </c>
      <c r="R77" s="201">
        <v>1.3</v>
      </c>
      <c r="S77" s="201">
        <v>0.64</v>
      </c>
      <c r="T77" s="201">
        <v>0.1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1.63</v>
      </c>
      <c r="AD77" s="201">
        <v>0</v>
      </c>
      <c r="AE77" s="201">
        <v>0</v>
      </c>
      <c r="AF77" s="201">
        <v>0</v>
      </c>
      <c r="AG77" s="201">
        <v>-0.37</v>
      </c>
      <c r="AH77" s="201">
        <v>0</v>
      </c>
      <c r="AI77" s="201">
        <v>0</v>
      </c>
      <c r="AJ77" s="201">
        <v>0</v>
      </c>
      <c r="AK77" s="201">
        <v>9.0299999999999994</v>
      </c>
      <c r="AL77" s="201">
        <v>0</v>
      </c>
      <c r="AM77" s="201">
        <v>0</v>
      </c>
      <c r="AN77" s="201">
        <v>0</v>
      </c>
      <c r="AO77" s="201">
        <v>64.930000000000007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8.74</v>
      </c>
      <c r="AV77" s="201">
        <v>0</v>
      </c>
      <c r="AW77" s="201">
        <v>0.18</v>
      </c>
      <c r="AX77" s="201">
        <v>0.13</v>
      </c>
      <c r="AY77" s="201">
        <v>2.69</v>
      </c>
    </row>
    <row r="78" spans="1:51">
      <c r="A78" t="s">
        <v>120</v>
      </c>
      <c r="B78" s="201">
        <v>0</v>
      </c>
      <c r="C78" s="201">
        <v>0</v>
      </c>
      <c r="D78" s="201">
        <v>4.8499999999999996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9.8699999999999992</v>
      </c>
      <c r="K78" s="201">
        <v>2.89</v>
      </c>
      <c r="L78" s="201">
        <v>9.48</v>
      </c>
      <c r="M78" s="201">
        <v>2.58</v>
      </c>
      <c r="N78" s="201">
        <v>2.88</v>
      </c>
      <c r="O78" s="201">
        <v>3.2</v>
      </c>
      <c r="P78" s="201">
        <v>5.21</v>
      </c>
      <c r="Q78" s="201">
        <v>0.42</v>
      </c>
      <c r="R78" s="201">
        <v>1.3</v>
      </c>
      <c r="S78" s="201">
        <v>0.64</v>
      </c>
      <c r="T78" s="201">
        <v>0.1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1.63</v>
      </c>
      <c r="AD78" s="201">
        <v>0</v>
      </c>
      <c r="AE78" s="201">
        <v>0</v>
      </c>
      <c r="AF78" s="201">
        <v>0</v>
      </c>
      <c r="AG78" s="201">
        <v>-0.37</v>
      </c>
      <c r="AH78" s="201">
        <v>0</v>
      </c>
      <c r="AI78" s="201">
        <v>0</v>
      </c>
      <c r="AJ78" s="201">
        <v>0</v>
      </c>
      <c r="AK78" s="201">
        <v>9.0299999999999994</v>
      </c>
      <c r="AL78" s="201">
        <v>0</v>
      </c>
      <c r="AM78" s="201">
        <v>0</v>
      </c>
      <c r="AN78" s="201">
        <v>0</v>
      </c>
      <c r="AO78" s="201">
        <v>64.930000000000007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8.74</v>
      </c>
      <c r="AV78" s="201">
        <v>0</v>
      </c>
      <c r="AW78" s="201">
        <v>0.18</v>
      </c>
      <c r="AX78" s="201">
        <v>0.12</v>
      </c>
      <c r="AY78" s="201">
        <v>2.69</v>
      </c>
    </row>
    <row r="79" spans="1:51">
      <c r="A79" t="s">
        <v>121</v>
      </c>
      <c r="B79" s="201">
        <v>0</v>
      </c>
      <c r="C79" s="201">
        <v>0</v>
      </c>
      <c r="D79" s="201">
        <v>4.8499999999999996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9.8699999999999992</v>
      </c>
      <c r="K79" s="201">
        <v>2.89</v>
      </c>
      <c r="L79" s="201">
        <v>9.48</v>
      </c>
      <c r="M79" s="201">
        <v>2.58</v>
      </c>
      <c r="N79" s="201">
        <v>2.88</v>
      </c>
      <c r="O79" s="201">
        <v>3.2</v>
      </c>
      <c r="P79" s="201">
        <v>5.21</v>
      </c>
      <c r="Q79" s="201">
        <v>0.42</v>
      </c>
      <c r="R79" s="201">
        <v>1.3</v>
      </c>
      <c r="S79" s="201">
        <v>0.64</v>
      </c>
      <c r="T79" s="201">
        <v>0.1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1.63</v>
      </c>
      <c r="AD79" s="201">
        <v>0</v>
      </c>
      <c r="AE79" s="201">
        <v>0</v>
      </c>
      <c r="AF79" s="201">
        <v>0</v>
      </c>
      <c r="AG79" s="201">
        <v>-0.37</v>
      </c>
      <c r="AH79" s="201">
        <v>0</v>
      </c>
      <c r="AI79" s="201">
        <v>0</v>
      </c>
      <c r="AJ79" s="201">
        <v>0</v>
      </c>
      <c r="AK79" s="201">
        <v>9.0299999999999994</v>
      </c>
      <c r="AL79" s="201">
        <v>0</v>
      </c>
      <c r="AM79" s="201">
        <v>0</v>
      </c>
      <c r="AN79" s="201">
        <v>0</v>
      </c>
      <c r="AO79" s="201">
        <v>64.930000000000007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8.74</v>
      </c>
      <c r="AV79" s="201">
        <v>0</v>
      </c>
      <c r="AW79" s="201">
        <v>0.18</v>
      </c>
      <c r="AX79" s="201">
        <v>0.12</v>
      </c>
      <c r="AY79" s="201">
        <v>2.69</v>
      </c>
    </row>
    <row r="80" spans="1:51">
      <c r="A80" t="s">
        <v>122</v>
      </c>
      <c r="B80" s="201">
        <v>0</v>
      </c>
      <c r="C80" s="201">
        <v>0</v>
      </c>
      <c r="D80" s="201">
        <v>4.8499999999999996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9.8699999999999992</v>
      </c>
      <c r="K80" s="201">
        <v>2.89</v>
      </c>
      <c r="L80" s="201">
        <v>9.48</v>
      </c>
      <c r="M80" s="201">
        <v>2.58</v>
      </c>
      <c r="N80" s="201">
        <v>2.88</v>
      </c>
      <c r="O80" s="201">
        <v>3.2</v>
      </c>
      <c r="P80" s="201">
        <v>5.21</v>
      </c>
      <c r="Q80" s="201">
        <v>0.42</v>
      </c>
      <c r="R80" s="201">
        <v>1.3</v>
      </c>
      <c r="S80" s="201">
        <v>0.64</v>
      </c>
      <c r="T80" s="201">
        <v>0.1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1.63</v>
      </c>
      <c r="AD80" s="201">
        <v>0</v>
      </c>
      <c r="AE80" s="201">
        <v>0</v>
      </c>
      <c r="AF80" s="201">
        <v>0</v>
      </c>
      <c r="AG80" s="201">
        <v>-0.37</v>
      </c>
      <c r="AH80" s="201">
        <v>0</v>
      </c>
      <c r="AI80" s="201">
        <v>0</v>
      </c>
      <c r="AJ80" s="201">
        <v>0</v>
      </c>
      <c r="AK80" s="201">
        <v>9.0299999999999994</v>
      </c>
      <c r="AL80" s="201">
        <v>0</v>
      </c>
      <c r="AM80" s="201">
        <v>0</v>
      </c>
      <c r="AN80" s="201">
        <v>0</v>
      </c>
      <c r="AO80" s="201">
        <v>64.930000000000007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8.74</v>
      </c>
      <c r="AV80" s="201">
        <v>0</v>
      </c>
      <c r="AW80" s="201">
        <v>0.18</v>
      </c>
      <c r="AX80" s="201">
        <v>0.12</v>
      </c>
      <c r="AY80" s="201">
        <v>2.69</v>
      </c>
    </row>
    <row r="81" spans="1:51">
      <c r="A81" t="s">
        <v>123</v>
      </c>
      <c r="B81" s="201">
        <v>0</v>
      </c>
      <c r="C81" s="201">
        <v>0</v>
      </c>
      <c r="D81" s="201">
        <v>4.8499999999999996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9.8699999999999992</v>
      </c>
      <c r="K81" s="201">
        <v>0.2</v>
      </c>
      <c r="L81" s="201">
        <v>9.48</v>
      </c>
      <c r="M81" s="201">
        <v>2.58</v>
      </c>
      <c r="N81" s="201">
        <v>2.88</v>
      </c>
      <c r="O81" s="201">
        <v>3.2</v>
      </c>
      <c r="P81" s="201">
        <v>5.21</v>
      </c>
      <c r="Q81" s="201">
        <v>0.42</v>
      </c>
      <c r="R81" s="201">
        <v>1.3</v>
      </c>
      <c r="S81" s="201">
        <v>0.64</v>
      </c>
      <c r="T81" s="201">
        <v>0.1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1.63</v>
      </c>
      <c r="AD81" s="201">
        <v>0</v>
      </c>
      <c r="AE81" s="201">
        <v>0</v>
      </c>
      <c r="AF81" s="201">
        <v>0</v>
      </c>
      <c r="AG81" s="201">
        <v>-0.37</v>
      </c>
      <c r="AH81" s="201">
        <v>0</v>
      </c>
      <c r="AI81" s="201">
        <v>0</v>
      </c>
      <c r="AJ81" s="201">
        <v>0</v>
      </c>
      <c r="AK81" s="201">
        <v>9.0299999999999994</v>
      </c>
      <c r="AL81" s="201">
        <v>0</v>
      </c>
      <c r="AM81" s="201">
        <v>0</v>
      </c>
      <c r="AN81" s="201">
        <v>0</v>
      </c>
      <c r="AO81" s="201">
        <v>64.930000000000007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0.73</v>
      </c>
      <c r="AV81" s="201">
        <v>0</v>
      </c>
      <c r="AW81" s="201">
        <v>0.18</v>
      </c>
      <c r="AX81" s="201">
        <v>0.12</v>
      </c>
      <c r="AY81" s="201">
        <v>2.69</v>
      </c>
    </row>
    <row r="82" spans="1:51">
      <c r="A82" t="s">
        <v>124</v>
      </c>
      <c r="B82" s="201">
        <v>0</v>
      </c>
      <c r="C82" s="201">
        <v>0</v>
      </c>
      <c r="D82" s="201">
        <v>4.8499999999999996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9.8699999999999992</v>
      </c>
      <c r="K82" s="201">
        <v>0.2</v>
      </c>
      <c r="L82" s="201">
        <v>9.48</v>
      </c>
      <c r="M82" s="201">
        <v>2.58</v>
      </c>
      <c r="N82" s="201">
        <v>2.88</v>
      </c>
      <c r="O82" s="201">
        <v>3.2</v>
      </c>
      <c r="P82" s="201">
        <v>5.21</v>
      </c>
      <c r="Q82" s="201">
        <v>0.42</v>
      </c>
      <c r="R82" s="201">
        <v>1.3</v>
      </c>
      <c r="S82" s="201">
        <v>0.64</v>
      </c>
      <c r="T82" s="201">
        <v>0.1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1.63</v>
      </c>
      <c r="AD82" s="201">
        <v>0</v>
      </c>
      <c r="AE82" s="201">
        <v>0</v>
      </c>
      <c r="AF82" s="201">
        <v>0</v>
      </c>
      <c r="AG82" s="201">
        <v>-0.37</v>
      </c>
      <c r="AH82" s="201">
        <v>0</v>
      </c>
      <c r="AI82" s="201">
        <v>0</v>
      </c>
      <c r="AJ82" s="201">
        <v>0</v>
      </c>
      <c r="AK82" s="201">
        <v>9.0299999999999994</v>
      </c>
      <c r="AL82" s="201">
        <v>0</v>
      </c>
      <c r="AM82" s="201">
        <v>0</v>
      </c>
      <c r="AN82" s="201">
        <v>0</v>
      </c>
      <c r="AO82" s="201">
        <v>64.930000000000007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0.73</v>
      </c>
      <c r="AV82" s="201">
        <v>0</v>
      </c>
      <c r="AW82" s="201">
        <v>0.18</v>
      </c>
      <c r="AX82" s="201">
        <v>0.12</v>
      </c>
      <c r="AY82" s="201">
        <v>2.69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9.8699999999999992</v>
      </c>
      <c r="K83" s="201">
        <v>0.2</v>
      </c>
      <c r="L83" s="201">
        <v>9.48</v>
      </c>
      <c r="M83" s="201">
        <v>2.58</v>
      </c>
      <c r="N83" s="201">
        <v>2.88</v>
      </c>
      <c r="O83" s="201">
        <v>3.2</v>
      </c>
      <c r="P83" s="201">
        <v>5.21</v>
      </c>
      <c r="Q83" s="201">
        <v>0.42</v>
      </c>
      <c r="R83" s="201">
        <v>1.3</v>
      </c>
      <c r="S83" s="201">
        <v>0.64</v>
      </c>
      <c r="T83" s="201">
        <v>1.44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1.63</v>
      </c>
      <c r="AD83" s="201">
        <v>0</v>
      </c>
      <c r="AE83" s="201">
        <v>0</v>
      </c>
      <c r="AF83" s="201">
        <v>0</v>
      </c>
      <c r="AG83" s="201">
        <v>-0.37</v>
      </c>
      <c r="AH83" s="201">
        <v>0</v>
      </c>
      <c r="AI83" s="201">
        <v>0</v>
      </c>
      <c r="AJ83" s="201">
        <v>0</v>
      </c>
      <c r="AK83" s="201">
        <v>4.3499999999999996</v>
      </c>
      <c r="AL83" s="201">
        <v>0</v>
      </c>
      <c r="AM83" s="201">
        <v>0</v>
      </c>
      <c r="AN83" s="201">
        <v>0</v>
      </c>
      <c r="AO83" s="201">
        <v>64.930000000000007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0.73</v>
      </c>
      <c r="AV83" s="201">
        <v>0</v>
      </c>
      <c r="AW83" s="201">
        <v>0.18</v>
      </c>
      <c r="AX83" s="201">
        <v>0.12</v>
      </c>
      <c r="AY83" s="201">
        <v>2.69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9.8699999999999992</v>
      </c>
      <c r="K84" s="201">
        <v>0.2</v>
      </c>
      <c r="L84" s="201">
        <v>9.48</v>
      </c>
      <c r="M84" s="201">
        <v>2.58</v>
      </c>
      <c r="N84" s="201">
        <v>2.88</v>
      </c>
      <c r="O84" s="201">
        <v>3.2</v>
      </c>
      <c r="P84" s="201">
        <v>5.21</v>
      </c>
      <c r="Q84" s="201">
        <v>0.42</v>
      </c>
      <c r="R84" s="201">
        <v>1.3</v>
      </c>
      <c r="S84" s="201">
        <v>0.64</v>
      </c>
      <c r="T84" s="201">
        <v>1.44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1.63</v>
      </c>
      <c r="AD84" s="201">
        <v>0</v>
      </c>
      <c r="AE84" s="201">
        <v>0</v>
      </c>
      <c r="AF84" s="201">
        <v>0</v>
      </c>
      <c r="AG84" s="201">
        <v>-0.37</v>
      </c>
      <c r="AH84" s="201">
        <v>0</v>
      </c>
      <c r="AI84" s="201">
        <v>0</v>
      </c>
      <c r="AJ84" s="201">
        <v>0</v>
      </c>
      <c r="AK84" s="201">
        <v>4.3499999999999996</v>
      </c>
      <c r="AL84" s="201">
        <v>0</v>
      </c>
      <c r="AM84" s="201">
        <v>0</v>
      </c>
      <c r="AN84" s="201">
        <v>0</v>
      </c>
      <c r="AO84" s="201">
        <v>64.930000000000007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0.73</v>
      </c>
      <c r="AV84" s="201">
        <v>0</v>
      </c>
      <c r="AW84" s="201">
        <v>0.18</v>
      </c>
      <c r="AX84" s="201">
        <v>0.12</v>
      </c>
      <c r="AY84" s="201">
        <v>2.69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9.8699999999999992</v>
      </c>
      <c r="K85" s="201">
        <v>0.2</v>
      </c>
      <c r="L85" s="201">
        <v>9.48</v>
      </c>
      <c r="M85" s="201">
        <v>2.58</v>
      </c>
      <c r="N85" s="201">
        <v>2.88</v>
      </c>
      <c r="O85" s="201">
        <v>3.2</v>
      </c>
      <c r="P85" s="201">
        <v>5.21</v>
      </c>
      <c r="Q85" s="201">
        <v>0.42</v>
      </c>
      <c r="R85" s="201">
        <v>1.3</v>
      </c>
      <c r="S85" s="201">
        <v>0.64</v>
      </c>
      <c r="T85" s="201">
        <v>1.44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1.63</v>
      </c>
      <c r="AD85" s="201">
        <v>0</v>
      </c>
      <c r="AE85" s="201">
        <v>0</v>
      </c>
      <c r="AF85" s="201">
        <v>0</v>
      </c>
      <c r="AG85" s="201">
        <v>-0.37</v>
      </c>
      <c r="AH85" s="201">
        <v>0</v>
      </c>
      <c r="AI85" s="201">
        <v>0</v>
      </c>
      <c r="AJ85" s="201">
        <v>0</v>
      </c>
      <c r="AK85" s="201">
        <v>4.3499999999999996</v>
      </c>
      <c r="AL85" s="201">
        <v>0</v>
      </c>
      <c r="AM85" s="201">
        <v>0</v>
      </c>
      <c r="AN85" s="201">
        <v>0</v>
      </c>
      <c r="AO85" s="201">
        <v>64.930000000000007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0.73</v>
      </c>
      <c r="AV85" s="201">
        <v>0</v>
      </c>
      <c r="AW85" s="201">
        <v>0.18</v>
      </c>
      <c r="AX85" s="201">
        <v>0.12</v>
      </c>
      <c r="AY85" s="201">
        <v>2.69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9.8699999999999992</v>
      </c>
      <c r="K86" s="201">
        <v>0.2</v>
      </c>
      <c r="L86" s="201">
        <v>9.48</v>
      </c>
      <c r="M86" s="201">
        <v>2.58</v>
      </c>
      <c r="N86" s="201">
        <v>2.88</v>
      </c>
      <c r="O86" s="201">
        <v>3.2</v>
      </c>
      <c r="P86" s="201">
        <v>5.21</v>
      </c>
      <c r="Q86" s="201">
        <v>0.42</v>
      </c>
      <c r="R86" s="201">
        <v>1.3</v>
      </c>
      <c r="S86" s="201">
        <v>0.64</v>
      </c>
      <c r="T86" s="201">
        <v>1.44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1.63</v>
      </c>
      <c r="AD86" s="201">
        <v>0</v>
      </c>
      <c r="AE86" s="201">
        <v>0</v>
      </c>
      <c r="AF86" s="201">
        <v>0</v>
      </c>
      <c r="AG86" s="201">
        <v>-0.37</v>
      </c>
      <c r="AH86" s="201">
        <v>0</v>
      </c>
      <c r="AI86" s="201">
        <v>0</v>
      </c>
      <c r="AJ86" s="201">
        <v>0</v>
      </c>
      <c r="AK86" s="201">
        <v>4.3499999999999996</v>
      </c>
      <c r="AL86" s="201">
        <v>0</v>
      </c>
      <c r="AM86" s="201">
        <v>0</v>
      </c>
      <c r="AN86" s="201">
        <v>0</v>
      </c>
      <c r="AO86" s="201">
        <v>64.930000000000007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0.73</v>
      </c>
      <c r="AV86" s="201">
        <v>0</v>
      </c>
      <c r="AW86" s="201">
        <v>0.18</v>
      </c>
      <c r="AX86" s="201">
        <v>0.13</v>
      </c>
      <c r="AY86" s="201">
        <v>2.69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9.8699999999999992</v>
      </c>
      <c r="K87" s="201">
        <v>0.2</v>
      </c>
      <c r="L87" s="201">
        <v>9.48</v>
      </c>
      <c r="M87" s="201">
        <v>2.58</v>
      </c>
      <c r="N87" s="201">
        <v>2.88</v>
      </c>
      <c r="O87" s="201">
        <v>3.2</v>
      </c>
      <c r="P87" s="201">
        <v>5.21</v>
      </c>
      <c r="Q87" s="201">
        <v>0.42</v>
      </c>
      <c r="R87" s="201">
        <v>1.3</v>
      </c>
      <c r="S87" s="201">
        <v>0.64</v>
      </c>
      <c r="T87" s="201">
        <v>1.44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1.63</v>
      </c>
      <c r="AD87" s="201">
        <v>0</v>
      </c>
      <c r="AE87" s="201">
        <v>0</v>
      </c>
      <c r="AF87" s="201">
        <v>0</v>
      </c>
      <c r="AG87" s="201">
        <v>-0.37</v>
      </c>
      <c r="AH87" s="201">
        <v>0</v>
      </c>
      <c r="AI87" s="201">
        <v>0</v>
      </c>
      <c r="AJ87" s="201">
        <v>0</v>
      </c>
      <c r="AK87" s="201">
        <v>4.3499999999999996</v>
      </c>
      <c r="AL87" s="201">
        <v>0</v>
      </c>
      <c r="AM87" s="201">
        <v>0</v>
      </c>
      <c r="AN87" s="201">
        <v>0</v>
      </c>
      <c r="AO87" s="201">
        <v>64.930000000000007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0.73</v>
      </c>
      <c r="AV87" s="201">
        <v>0</v>
      </c>
      <c r="AW87" s="201">
        <v>0.18</v>
      </c>
      <c r="AX87" s="201">
        <v>0.13</v>
      </c>
      <c r="AY87" s="201">
        <v>2.69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9.8699999999999992</v>
      </c>
      <c r="K88" s="201">
        <v>0.2</v>
      </c>
      <c r="L88" s="201">
        <v>9.48</v>
      </c>
      <c r="M88" s="201">
        <v>2.58</v>
      </c>
      <c r="N88" s="201">
        <v>2.88</v>
      </c>
      <c r="O88" s="201">
        <v>3.2</v>
      </c>
      <c r="P88" s="201">
        <v>5.21</v>
      </c>
      <c r="Q88" s="201">
        <v>0.42</v>
      </c>
      <c r="R88" s="201">
        <v>1.3</v>
      </c>
      <c r="S88" s="201">
        <v>0.64</v>
      </c>
      <c r="T88" s="201">
        <v>1.44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1.63</v>
      </c>
      <c r="AD88" s="201">
        <v>0</v>
      </c>
      <c r="AE88" s="201">
        <v>0</v>
      </c>
      <c r="AF88" s="201">
        <v>0</v>
      </c>
      <c r="AG88" s="201">
        <v>-0.37</v>
      </c>
      <c r="AH88" s="201">
        <v>0</v>
      </c>
      <c r="AI88" s="201">
        <v>0</v>
      </c>
      <c r="AJ88" s="201">
        <v>0</v>
      </c>
      <c r="AK88" s="201">
        <v>4.3499999999999996</v>
      </c>
      <c r="AL88" s="201">
        <v>0</v>
      </c>
      <c r="AM88" s="201">
        <v>0</v>
      </c>
      <c r="AN88" s="201">
        <v>0</v>
      </c>
      <c r="AO88" s="201">
        <v>64.930000000000007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0.73</v>
      </c>
      <c r="AV88" s="201">
        <v>0</v>
      </c>
      <c r="AW88" s="201">
        <v>0.18</v>
      </c>
      <c r="AX88" s="201">
        <v>0.13</v>
      </c>
      <c r="AY88" s="201">
        <v>2.69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9.8699999999999992</v>
      </c>
      <c r="K89" s="201">
        <v>0.2</v>
      </c>
      <c r="L89" s="201">
        <v>9.48</v>
      </c>
      <c r="M89" s="201">
        <v>2.58</v>
      </c>
      <c r="N89" s="201">
        <v>2.88</v>
      </c>
      <c r="O89" s="201">
        <v>3.2</v>
      </c>
      <c r="P89" s="201">
        <v>5.21</v>
      </c>
      <c r="Q89" s="201">
        <v>0.42</v>
      </c>
      <c r="R89" s="201">
        <v>1.3</v>
      </c>
      <c r="S89" s="201">
        <v>0.64</v>
      </c>
      <c r="T89" s="201">
        <v>1.44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1.63</v>
      </c>
      <c r="AD89" s="201">
        <v>0</v>
      </c>
      <c r="AE89" s="201">
        <v>0</v>
      </c>
      <c r="AF89" s="201">
        <v>0</v>
      </c>
      <c r="AG89" s="201">
        <v>-0.37</v>
      </c>
      <c r="AH89" s="201">
        <v>0</v>
      </c>
      <c r="AI89" s="201">
        <v>0</v>
      </c>
      <c r="AJ89" s="201">
        <v>0</v>
      </c>
      <c r="AK89" s="201">
        <v>4.3499999999999996</v>
      </c>
      <c r="AL89" s="201">
        <v>0</v>
      </c>
      <c r="AM89" s="201">
        <v>0</v>
      </c>
      <c r="AN89" s="201">
        <v>0</v>
      </c>
      <c r="AO89" s="201">
        <v>64.930000000000007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0.73</v>
      </c>
      <c r="AV89" s="201">
        <v>0</v>
      </c>
      <c r="AW89" s="201">
        <v>0.18</v>
      </c>
      <c r="AX89" s="201">
        <v>0.13</v>
      </c>
      <c r="AY89" s="201">
        <v>2.69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9.8699999999999992</v>
      </c>
      <c r="K90" s="201">
        <v>0.2</v>
      </c>
      <c r="L90" s="201">
        <v>9.48</v>
      </c>
      <c r="M90" s="201">
        <v>2.58</v>
      </c>
      <c r="N90" s="201">
        <v>2.88</v>
      </c>
      <c r="O90" s="201">
        <v>3.2</v>
      </c>
      <c r="P90" s="201">
        <v>5.21</v>
      </c>
      <c r="Q90" s="201">
        <v>0.42</v>
      </c>
      <c r="R90" s="201">
        <v>1.3</v>
      </c>
      <c r="S90" s="201">
        <v>0.64</v>
      </c>
      <c r="T90" s="201">
        <v>1.44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1.63</v>
      </c>
      <c r="AD90" s="201">
        <v>0</v>
      </c>
      <c r="AE90" s="201">
        <v>0</v>
      </c>
      <c r="AF90" s="201">
        <v>0</v>
      </c>
      <c r="AG90" s="201">
        <v>-0.37</v>
      </c>
      <c r="AH90" s="201">
        <v>0</v>
      </c>
      <c r="AI90" s="201">
        <v>0</v>
      </c>
      <c r="AJ90" s="201">
        <v>0</v>
      </c>
      <c r="AK90" s="201">
        <v>4.3499999999999996</v>
      </c>
      <c r="AL90" s="201">
        <v>0</v>
      </c>
      <c r="AM90" s="201">
        <v>0</v>
      </c>
      <c r="AN90" s="201">
        <v>0</v>
      </c>
      <c r="AO90" s="201">
        <v>64.930000000000007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0.73</v>
      </c>
      <c r="AV90" s="201">
        <v>0</v>
      </c>
      <c r="AW90" s="201">
        <v>0.18</v>
      </c>
      <c r="AX90" s="201">
        <v>0.12</v>
      </c>
      <c r="AY90" s="201">
        <v>2.69</v>
      </c>
    </row>
    <row r="91" spans="1:51">
      <c r="A91" t="s">
        <v>133</v>
      </c>
      <c r="B91" s="201">
        <v>0</v>
      </c>
      <c r="C91" s="201">
        <v>0</v>
      </c>
      <c r="D91" s="201">
        <v>4.91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9.8699999999999992</v>
      </c>
      <c r="K91" s="201">
        <v>0.2</v>
      </c>
      <c r="L91" s="201">
        <v>9.48</v>
      </c>
      <c r="M91" s="201">
        <v>2.58</v>
      </c>
      <c r="N91" s="201">
        <v>2.88</v>
      </c>
      <c r="O91" s="201">
        <v>3.2</v>
      </c>
      <c r="P91" s="201">
        <v>5.21</v>
      </c>
      <c r="Q91" s="201">
        <v>0.42</v>
      </c>
      <c r="R91" s="201">
        <v>1.3</v>
      </c>
      <c r="S91" s="201">
        <v>0.64</v>
      </c>
      <c r="T91" s="201">
        <v>1.44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1.63</v>
      </c>
      <c r="AD91" s="201">
        <v>0</v>
      </c>
      <c r="AE91" s="201">
        <v>0</v>
      </c>
      <c r="AF91" s="201">
        <v>0</v>
      </c>
      <c r="AG91" s="201">
        <v>-0.37</v>
      </c>
      <c r="AH91" s="201">
        <v>0</v>
      </c>
      <c r="AI91" s="201">
        <v>0</v>
      </c>
      <c r="AJ91" s="201">
        <v>0</v>
      </c>
      <c r="AK91" s="201">
        <v>4.3499999999999996</v>
      </c>
      <c r="AL91" s="201">
        <v>0</v>
      </c>
      <c r="AM91" s="201">
        <v>0</v>
      </c>
      <c r="AN91" s="201">
        <v>0</v>
      </c>
      <c r="AO91" s="201">
        <v>64.930000000000007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0.73</v>
      </c>
      <c r="AV91" s="201">
        <v>0</v>
      </c>
      <c r="AW91" s="201">
        <v>0.18</v>
      </c>
      <c r="AX91" s="201">
        <v>0.12</v>
      </c>
      <c r="AY91" s="201">
        <v>2.69</v>
      </c>
    </row>
    <row r="92" spans="1:51">
      <c r="A92" t="s">
        <v>134</v>
      </c>
      <c r="B92" s="201">
        <v>0</v>
      </c>
      <c r="C92" s="201">
        <v>0</v>
      </c>
      <c r="D92" s="201">
        <v>4.91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10.01</v>
      </c>
      <c r="K92" s="201">
        <v>0.2</v>
      </c>
      <c r="L92" s="201">
        <v>9.48</v>
      </c>
      <c r="M92" s="201">
        <v>2.58</v>
      </c>
      <c r="N92" s="201">
        <v>2.88</v>
      </c>
      <c r="O92" s="201">
        <v>3.2</v>
      </c>
      <c r="P92" s="201">
        <v>5.21</v>
      </c>
      <c r="Q92" s="201">
        <v>0.42</v>
      </c>
      <c r="R92" s="201">
        <v>1.3</v>
      </c>
      <c r="S92" s="201">
        <v>0.64</v>
      </c>
      <c r="T92" s="201">
        <v>1.44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1.63</v>
      </c>
      <c r="AD92" s="201">
        <v>0</v>
      </c>
      <c r="AE92" s="201">
        <v>0</v>
      </c>
      <c r="AF92" s="201">
        <v>0</v>
      </c>
      <c r="AG92" s="201">
        <v>-0.37</v>
      </c>
      <c r="AH92" s="201">
        <v>0</v>
      </c>
      <c r="AI92" s="201">
        <v>0</v>
      </c>
      <c r="AJ92" s="201">
        <v>0</v>
      </c>
      <c r="AK92" s="201">
        <v>4.3499999999999996</v>
      </c>
      <c r="AL92" s="201">
        <v>0</v>
      </c>
      <c r="AM92" s="201">
        <v>0</v>
      </c>
      <c r="AN92" s="201">
        <v>0</v>
      </c>
      <c r="AO92" s="201">
        <v>64.930000000000007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0.73</v>
      </c>
      <c r="AV92" s="201">
        <v>0</v>
      </c>
      <c r="AW92" s="201">
        <v>0.18</v>
      </c>
      <c r="AX92" s="201">
        <v>0.12</v>
      </c>
      <c r="AY92" s="201">
        <v>2.69</v>
      </c>
    </row>
    <row r="93" spans="1:51">
      <c r="A93" t="s">
        <v>135</v>
      </c>
      <c r="B93" s="201">
        <v>0</v>
      </c>
      <c r="C93" s="201">
        <v>0</v>
      </c>
      <c r="D93" s="201">
        <v>4.91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10.01</v>
      </c>
      <c r="K93" s="201">
        <v>0.2</v>
      </c>
      <c r="L93" s="201">
        <v>9.48</v>
      </c>
      <c r="M93" s="201">
        <v>2.58</v>
      </c>
      <c r="N93" s="201">
        <v>2.88</v>
      </c>
      <c r="O93" s="201">
        <v>3.2</v>
      </c>
      <c r="P93" s="201">
        <v>5.21</v>
      </c>
      <c r="Q93" s="201">
        <v>0.42</v>
      </c>
      <c r="R93" s="201">
        <v>1.3</v>
      </c>
      <c r="S93" s="201">
        <v>0.64</v>
      </c>
      <c r="T93" s="201">
        <v>1.44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1.63</v>
      </c>
      <c r="AD93" s="201">
        <v>0</v>
      </c>
      <c r="AE93" s="201">
        <v>0</v>
      </c>
      <c r="AF93" s="201">
        <v>0</v>
      </c>
      <c r="AG93" s="201">
        <v>-0.37</v>
      </c>
      <c r="AH93" s="201">
        <v>0</v>
      </c>
      <c r="AI93" s="201">
        <v>0</v>
      </c>
      <c r="AJ93" s="201">
        <v>0</v>
      </c>
      <c r="AK93" s="201">
        <v>4.3499999999999996</v>
      </c>
      <c r="AL93" s="201">
        <v>0</v>
      </c>
      <c r="AM93" s="201">
        <v>0</v>
      </c>
      <c r="AN93" s="201">
        <v>0</v>
      </c>
      <c r="AO93" s="201">
        <v>64.930000000000007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0.73</v>
      </c>
      <c r="AV93" s="201">
        <v>0</v>
      </c>
      <c r="AW93" s="201">
        <v>0.18</v>
      </c>
      <c r="AX93" s="201">
        <v>0.12</v>
      </c>
      <c r="AY93" s="201">
        <v>2.69</v>
      </c>
    </row>
    <row r="94" spans="1:51">
      <c r="A94" t="s">
        <v>136</v>
      </c>
      <c r="B94" s="201">
        <v>0</v>
      </c>
      <c r="C94" s="201">
        <v>0</v>
      </c>
      <c r="D94" s="201">
        <v>4.91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10.01</v>
      </c>
      <c r="K94" s="201">
        <v>0.2</v>
      </c>
      <c r="L94" s="201">
        <v>9.48</v>
      </c>
      <c r="M94" s="201">
        <v>2.58</v>
      </c>
      <c r="N94" s="201">
        <v>2.88</v>
      </c>
      <c r="O94" s="201">
        <v>3.2</v>
      </c>
      <c r="P94" s="201">
        <v>5.21</v>
      </c>
      <c r="Q94" s="201">
        <v>0.42</v>
      </c>
      <c r="R94" s="201">
        <v>1.3</v>
      </c>
      <c r="S94" s="201">
        <v>0.64</v>
      </c>
      <c r="T94" s="201">
        <v>1.44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1.63</v>
      </c>
      <c r="AD94" s="201">
        <v>0</v>
      </c>
      <c r="AE94" s="201">
        <v>0</v>
      </c>
      <c r="AF94" s="201">
        <v>0</v>
      </c>
      <c r="AG94" s="201">
        <v>-0.37</v>
      </c>
      <c r="AH94" s="201">
        <v>0</v>
      </c>
      <c r="AI94" s="201">
        <v>0</v>
      </c>
      <c r="AJ94" s="201">
        <v>0</v>
      </c>
      <c r="AK94" s="201">
        <v>4.3499999999999996</v>
      </c>
      <c r="AL94" s="201">
        <v>0</v>
      </c>
      <c r="AM94" s="201">
        <v>0</v>
      </c>
      <c r="AN94" s="201">
        <v>0</v>
      </c>
      <c r="AO94" s="201">
        <v>64.930000000000007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0.73</v>
      </c>
      <c r="AV94" s="201">
        <v>0</v>
      </c>
      <c r="AW94" s="201">
        <v>0.18</v>
      </c>
      <c r="AX94" s="201">
        <v>0.13</v>
      </c>
      <c r="AY94" s="201">
        <v>2.69</v>
      </c>
    </row>
    <row r="95" spans="1:51">
      <c r="A95" t="s">
        <v>137</v>
      </c>
      <c r="B95" s="201">
        <v>0</v>
      </c>
      <c r="C95" s="201">
        <v>0</v>
      </c>
      <c r="D95" s="201">
        <v>4.91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10.01</v>
      </c>
      <c r="K95" s="201">
        <v>0.2</v>
      </c>
      <c r="L95" s="201">
        <v>9.48</v>
      </c>
      <c r="M95" s="201">
        <v>2.58</v>
      </c>
      <c r="N95" s="201">
        <v>2.88</v>
      </c>
      <c r="O95" s="201">
        <v>3.2</v>
      </c>
      <c r="P95" s="201">
        <v>5.21</v>
      </c>
      <c r="Q95" s="201">
        <v>0.42</v>
      </c>
      <c r="R95" s="201">
        <v>1.3</v>
      </c>
      <c r="S95" s="201">
        <v>0.64</v>
      </c>
      <c r="T95" s="201">
        <v>1.44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1.63</v>
      </c>
      <c r="AD95" s="201">
        <v>0</v>
      </c>
      <c r="AE95" s="201">
        <v>0</v>
      </c>
      <c r="AF95" s="201">
        <v>0</v>
      </c>
      <c r="AG95" s="201">
        <v>-0.37</v>
      </c>
      <c r="AH95" s="201">
        <v>0</v>
      </c>
      <c r="AI95" s="201">
        <v>0</v>
      </c>
      <c r="AJ95" s="201">
        <v>0</v>
      </c>
      <c r="AK95" s="201">
        <v>4.3499999999999996</v>
      </c>
      <c r="AL95" s="201">
        <v>0</v>
      </c>
      <c r="AM95" s="201">
        <v>0</v>
      </c>
      <c r="AN95" s="201">
        <v>0</v>
      </c>
      <c r="AO95" s="201">
        <v>64.930000000000007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0.73</v>
      </c>
      <c r="AV95" s="201">
        <v>0</v>
      </c>
      <c r="AW95" s="201">
        <v>0.18</v>
      </c>
      <c r="AX95" s="201">
        <v>0.13</v>
      </c>
      <c r="AY95" s="201">
        <v>2.69</v>
      </c>
    </row>
    <row r="96" spans="1:51">
      <c r="A96" t="s">
        <v>138</v>
      </c>
      <c r="B96" s="201">
        <v>0</v>
      </c>
      <c r="C96" s="201">
        <v>0</v>
      </c>
      <c r="D96" s="201">
        <v>4.91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10.01</v>
      </c>
      <c r="K96" s="201">
        <v>0.2</v>
      </c>
      <c r="L96" s="201">
        <v>9.48</v>
      </c>
      <c r="M96" s="201">
        <v>2.58</v>
      </c>
      <c r="N96" s="201">
        <v>2.88</v>
      </c>
      <c r="O96" s="201">
        <v>3.2</v>
      </c>
      <c r="P96" s="201">
        <v>5.21</v>
      </c>
      <c r="Q96" s="201">
        <v>0.42</v>
      </c>
      <c r="R96" s="201">
        <v>1.3</v>
      </c>
      <c r="S96" s="201">
        <v>0.64</v>
      </c>
      <c r="T96" s="201">
        <v>1.44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1.63</v>
      </c>
      <c r="AD96" s="201">
        <v>0</v>
      </c>
      <c r="AE96" s="201">
        <v>0</v>
      </c>
      <c r="AF96" s="201">
        <v>0</v>
      </c>
      <c r="AG96" s="201">
        <v>-0.35</v>
      </c>
      <c r="AH96" s="201">
        <v>0</v>
      </c>
      <c r="AI96" s="201">
        <v>0</v>
      </c>
      <c r="AJ96" s="201">
        <v>0</v>
      </c>
      <c r="AK96" s="201">
        <v>4.3499999999999996</v>
      </c>
      <c r="AL96" s="201">
        <v>0</v>
      </c>
      <c r="AM96" s="201">
        <v>0</v>
      </c>
      <c r="AN96" s="201">
        <v>0</v>
      </c>
      <c r="AO96" s="201">
        <v>64.930000000000007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0.73</v>
      </c>
      <c r="AV96" s="201">
        <v>0</v>
      </c>
      <c r="AW96" s="201">
        <v>0.18</v>
      </c>
      <c r="AX96" s="201">
        <v>0.13</v>
      </c>
      <c r="AY96" s="201">
        <v>2.69</v>
      </c>
    </row>
    <row r="97" spans="1:51">
      <c r="A97" t="s">
        <v>139</v>
      </c>
      <c r="B97" s="201">
        <v>0</v>
      </c>
      <c r="C97" s="201">
        <v>0</v>
      </c>
      <c r="D97" s="201">
        <v>4.91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10.01</v>
      </c>
      <c r="K97" s="201">
        <v>0.2</v>
      </c>
      <c r="L97" s="201">
        <v>9.48</v>
      </c>
      <c r="M97" s="201">
        <v>2.58</v>
      </c>
      <c r="N97" s="201">
        <v>2.88</v>
      </c>
      <c r="O97" s="201">
        <v>3.2</v>
      </c>
      <c r="P97" s="201">
        <v>5.21</v>
      </c>
      <c r="Q97" s="201">
        <v>0.42</v>
      </c>
      <c r="R97" s="201">
        <v>1.3</v>
      </c>
      <c r="S97" s="201">
        <v>0.64</v>
      </c>
      <c r="T97" s="201">
        <v>1.44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1.63</v>
      </c>
      <c r="AD97" s="201">
        <v>0</v>
      </c>
      <c r="AE97" s="201">
        <v>0</v>
      </c>
      <c r="AF97" s="201">
        <v>0</v>
      </c>
      <c r="AG97" s="201">
        <v>-0.35</v>
      </c>
      <c r="AH97" s="201">
        <v>0</v>
      </c>
      <c r="AI97" s="201">
        <v>0</v>
      </c>
      <c r="AJ97" s="201">
        <v>0</v>
      </c>
      <c r="AK97" s="201">
        <v>4.3499999999999996</v>
      </c>
      <c r="AL97" s="201">
        <v>0</v>
      </c>
      <c r="AM97" s="201">
        <v>0</v>
      </c>
      <c r="AN97" s="201">
        <v>0</v>
      </c>
      <c r="AO97" s="201">
        <v>64.930000000000007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0.73</v>
      </c>
      <c r="AV97" s="201">
        <v>0</v>
      </c>
      <c r="AW97" s="201">
        <v>0.18</v>
      </c>
      <c r="AX97" s="201">
        <v>0.13</v>
      </c>
      <c r="AY97" s="201">
        <v>2.69</v>
      </c>
    </row>
    <row r="98" spans="1:51">
      <c r="A98" t="s">
        <v>140</v>
      </c>
      <c r="B98" s="201">
        <v>0</v>
      </c>
      <c r="C98" s="201">
        <v>0</v>
      </c>
      <c r="D98" s="201">
        <v>4.91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10.01</v>
      </c>
      <c r="K98" s="201">
        <v>0.2</v>
      </c>
      <c r="L98" s="201">
        <v>9.48</v>
      </c>
      <c r="M98" s="201">
        <v>2.58</v>
      </c>
      <c r="N98" s="201">
        <v>2.88</v>
      </c>
      <c r="O98" s="201">
        <v>3.2</v>
      </c>
      <c r="P98" s="201">
        <v>5.21</v>
      </c>
      <c r="Q98" s="201">
        <v>0.42</v>
      </c>
      <c r="R98" s="201">
        <v>1.3</v>
      </c>
      <c r="S98" s="201">
        <v>0.64</v>
      </c>
      <c r="T98" s="201">
        <v>1.44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1.63</v>
      </c>
      <c r="AD98" s="201">
        <v>0</v>
      </c>
      <c r="AE98" s="201">
        <v>0</v>
      </c>
      <c r="AF98" s="201">
        <v>0</v>
      </c>
      <c r="AG98" s="201">
        <v>-0.35</v>
      </c>
      <c r="AH98" s="201">
        <v>0</v>
      </c>
      <c r="AI98" s="201">
        <v>0</v>
      </c>
      <c r="AJ98" s="201">
        <v>0</v>
      </c>
      <c r="AK98" s="201">
        <v>4.3499999999999996</v>
      </c>
      <c r="AL98" s="201">
        <v>0</v>
      </c>
      <c r="AM98" s="201">
        <v>0</v>
      </c>
      <c r="AN98" s="201">
        <v>0</v>
      </c>
      <c r="AO98" s="201">
        <v>64.930000000000007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0.73</v>
      </c>
      <c r="AV98" s="201">
        <v>0</v>
      </c>
      <c r="AW98" s="201">
        <v>0.18</v>
      </c>
      <c r="AX98" s="201">
        <v>0.13</v>
      </c>
      <c r="AY98" s="201">
        <v>2.69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0.11818750000000021</v>
      </c>
      <c r="E99">
        <f t="shared" si="0"/>
        <v>0</v>
      </c>
      <c r="F99">
        <f t="shared" si="0"/>
        <v>0</v>
      </c>
      <c r="G99">
        <f t="shared" si="0"/>
        <v>0.18806999999999974</v>
      </c>
      <c r="H99">
        <f t="shared" si="0"/>
        <v>0</v>
      </c>
      <c r="I99">
        <f t="shared" si="0"/>
        <v>0</v>
      </c>
      <c r="J99">
        <f t="shared" si="0"/>
        <v>0.23554999999999998</v>
      </c>
      <c r="K99">
        <f t="shared" si="0"/>
        <v>5.2499999999999859E-2</v>
      </c>
      <c r="L99">
        <f t="shared" si="0"/>
        <v>0.22599250000000023</v>
      </c>
      <c r="M99">
        <f t="shared" si="0"/>
        <v>6.1825000000000109E-2</v>
      </c>
      <c r="N99">
        <f t="shared" si="0"/>
        <v>6.9009999999999946E-2</v>
      </c>
      <c r="O99">
        <f t="shared" si="0"/>
        <v>7.6677499999999885E-2</v>
      </c>
      <c r="P99">
        <f t="shared" si="0"/>
        <v>0.12484249999999981</v>
      </c>
      <c r="Q99">
        <f t="shared" si="0"/>
        <v>1.0080000000000023E-2</v>
      </c>
      <c r="R99">
        <f t="shared" si="0"/>
        <v>2.2882499999999983E-2</v>
      </c>
      <c r="S99">
        <f t="shared" si="0"/>
        <v>1.5482499999999988E-2</v>
      </c>
      <c r="T99">
        <f t="shared" si="0"/>
        <v>7.7549999999999997E-3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3.9119999999999946E-2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-8.8650000000000031E-3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0.25714749999999986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1.5496200000000013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0.15946000000000018</v>
      </c>
      <c r="AV99">
        <f t="shared" si="0"/>
        <v>0</v>
      </c>
      <c r="AW99">
        <f t="shared" si="0"/>
        <v>2.5099999999999979E-3</v>
      </c>
      <c r="AX99">
        <f t="shared" si="0"/>
        <v>3.0900000000000007E-3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11.97</v>
      </c>
      <c r="E3" s="201">
        <v>0</v>
      </c>
      <c r="F3" s="201">
        <v>0</v>
      </c>
      <c r="G3" s="201">
        <v>19.690000000000001</v>
      </c>
      <c r="H3" s="201">
        <v>0</v>
      </c>
      <c r="I3" s="201">
        <v>0</v>
      </c>
      <c r="J3" s="201">
        <v>25.23</v>
      </c>
      <c r="K3" s="201">
        <v>0.32</v>
      </c>
      <c r="L3" s="201">
        <v>13.51</v>
      </c>
      <c r="M3" s="201">
        <v>0.95</v>
      </c>
      <c r="N3" s="201">
        <v>1.23</v>
      </c>
      <c r="O3" s="201">
        <v>0</v>
      </c>
      <c r="P3" s="201">
        <v>1.43</v>
      </c>
      <c r="Q3" s="201">
        <v>0.23</v>
      </c>
      <c r="R3" s="201">
        <v>0.22</v>
      </c>
      <c r="S3" s="201">
        <v>0.27</v>
      </c>
      <c r="T3" s="201">
        <v>0</v>
      </c>
      <c r="U3" s="201">
        <v>2.23</v>
      </c>
      <c r="V3" s="201">
        <v>0.28000000000000003</v>
      </c>
      <c r="W3" s="201">
        <v>0.47</v>
      </c>
      <c r="X3" s="201">
        <v>1.58</v>
      </c>
      <c r="Y3" s="201">
        <v>0</v>
      </c>
      <c r="Z3" s="201">
        <v>2.7</v>
      </c>
      <c r="AA3" s="201">
        <v>0.96</v>
      </c>
      <c r="AB3" s="201">
        <v>0</v>
      </c>
      <c r="AC3" s="201">
        <v>11.25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125.77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12.08</v>
      </c>
      <c r="E4" s="201">
        <v>0</v>
      </c>
      <c r="F4" s="201">
        <v>0</v>
      </c>
      <c r="G4" s="201">
        <v>19.989999999999998</v>
      </c>
      <c r="H4" s="201">
        <v>0</v>
      </c>
      <c r="I4" s="201">
        <v>0</v>
      </c>
      <c r="J4" s="201">
        <v>25.23</v>
      </c>
      <c r="K4" s="201">
        <v>0.32</v>
      </c>
      <c r="L4" s="201">
        <v>13.51</v>
      </c>
      <c r="M4" s="201">
        <v>0.95</v>
      </c>
      <c r="N4" s="201">
        <v>1.23</v>
      </c>
      <c r="O4" s="201">
        <v>0</v>
      </c>
      <c r="P4" s="201">
        <v>1.43</v>
      </c>
      <c r="Q4" s="201">
        <v>0.23</v>
      </c>
      <c r="R4" s="201">
        <v>0.22</v>
      </c>
      <c r="S4" s="201">
        <v>0.27</v>
      </c>
      <c r="T4" s="201">
        <v>0</v>
      </c>
      <c r="U4" s="201">
        <v>2.23</v>
      </c>
      <c r="V4" s="201">
        <v>0.28000000000000003</v>
      </c>
      <c r="W4" s="201">
        <v>0.47</v>
      </c>
      <c r="X4" s="201">
        <v>1.58</v>
      </c>
      <c r="Y4" s="201">
        <v>0</v>
      </c>
      <c r="Z4" s="201">
        <v>2.7</v>
      </c>
      <c r="AA4" s="201">
        <v>0.96</v>
      </c>
      <c r="AB4" s="201">
        <v>0</v>
      </c>
      <c r="AC4" s="201">
        <v>11.25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125.77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12.08</v>
      </c>
      <c r="E5" s="201">
        <v>0</v>
      </c>
      <c r="F5" s="201">
        <v>0</v>
      </c>
      <c r="G5" s="201">
        <v>19.989999999999998</v>
      </c>
      <c r="H5" s="201">
        <v>0</v>
      </c>
      <c r="I5" s="201">
        <v>0</v>
      </c>
      <c r="J5" s="201">
        <v>25.23</v>
      </c>
      <c r="K5" s="201">
        <v>0.32</v>
      </c>
      <c r="L5" s="201">
        <v>13.51</v>
      </c>
      <c r="M5" s="201">
        <v>0.95</v>
      </c>
      <c r="N5" s="201">
        <v>1.23</v>
      </c>
      <c r="O5" s="201">
        <v>0</v>
      </c>
      <c r="P5" s="201">
        <v>1.43</v>
      </c>
      <c r="Q5" s="201">
        <v>0.23</v>
      </c>
      <c r="R5" s="201">
        <v>0.22</v>
      </c>
      <c r="S5" s="201">
        <v>0.27</v>
      </c>
      <c r="T5" s="201">
        <v>0</v>
      </c>
      <c r="U5" s="201">
        <v>2.23</v>
      </c>
      <c r="V5" s="201">
        <v>0.28000000000000003</v>
      </c>
      <c r="W5" s="201">
        <v>0.47</v>
      </c>
      <c r="X5" s="201">
        <v>1.58</v>
      </c>
      <c r="Y5" s="201">
        <v>0</v>
      </c>
      <c r="Z5" s="201">
        <v>2.7</v>
      </c>
      <c r="AA5" s="201">
        <v>0.96</v>
      </c>
      <c r="AB5" s="201">
        <v>0</v>
      </c>
      <c r="AC5" s="201">
        <v>11.25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125.77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12.08</v>
      </c>
      <c r="E6" s="201">
        <v>0</v>
      </c>
      <c r="F6" s="201">
        <v>0</v>
      </c>
      <c r="G6" s="201">
        <v>19.989999999999998</v>
      </c>
      <c r="H6" s="201">
        <v>0</v>
      </c>
      <c r="I6" s="201">
        <v>0</v>
      </c>
      <c r="J6" s="201">
        <v>25.23</v>
      </c>
      <c r="K6" s="201">
        <v>0.32</v>
      </c>
      <c r="L6" s="201">
        <v>13.51</v>
      </c>
      <c r="M6" s="201">
        <v>0.95</v>
      </c>
      <c r="N6" s="201">
        <v>1.23</v>
      </c>
      <c r="O6" s="201">
        <v>0</v>
      </c>
      <c r="P6" s="201">
        <v>1.43</v>
      </c>
      <c r="Q6" s="201">
        <v>0.23</v>
      </c>
      <c r="R6" s="201">
        <v>0.22</v>
      </c>
      <c r="S6" s="201">
        <v>0.27</v>
      </c>
      <c r="T6" s="201">
        <v>0</v>
      </c>
      <c r="U6" s="201">
        <v>2.23</v>
      </c>
      <c r="V6" s="201">
        <v>0.28000000000000003</v>
      </c>
      <c r="W6" s="201">
        <v>0.47</v>
      </c>
      <c r="X6" s="201">
        <v>1.58</v>
      </c>
      <c r="Y6" s="201">
        <v>0</v>
      </c>
      <c r="Z6" s="201">
        <v>2.7</v>
      </c>
      <c r="AA6" s="201">
        <v>0.96</v>
      </c>
      <c r="AB6" s="201">
        <v>0</v>
      </c>
      <c r="AC6" s="201">
        <v>11.25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125.77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12.08</v>
      </c>
      <c r="E7" s="201">
        <v>0</v>
      </c>
      <c r="F7" s="201">
        <v>0</v>
      </c>
      <c r="G7" s="201">
        <v>19.989999999999998</v>
      </c>
      <c r="H7" s="201">
        <v>0</v>
      </c>
      <c r="I7" s="201">
        <v>0</v>
      </c>
      <c r="J7" s="201">
        <v>24.95</v>
      </c>
      <c r="K7" s="201">
        <v>0.32</v>
      </c>
      <c r="L7" s="201">
        <v>13.51</v>
      </c>
      <c r="M7" s="201">
        <v>0.95</v>
      </c>
      <c r="N7" s="201">
        <v>1.23</v>
      </c>
      <c r="O7" s="201">
        <v>0</v>
      </c>
      <c r="P7" s="201">
        <v>1.43</v>
      </c>
      <c r="Q7" s="201">
        <v>0.23</v>
      </c>
      <c r="R7" s="201">
        <v>0.22</v>
      </c>
      <c r="S7" s="201">
        <v>0.27</v>
      </c>
      <c r="T7" s="201">
        <v>0</v>
      </c>
      <c r="U7" s="201">
        <v>2.23</v>
      </c>
      <c r="V7" s="201">
        <v>0.28000000000000003</v>
      </c>
      <c r="W7" s="201">
        <v>0.47</v>
      </c>
      <c r="X7" s="201">
        <v>1.58</v>
      </c>
      <c r="Y7" s="201">
        <v>0</v>
      </c>
      <c r="Z7" s="201">
        <v>2.7</v>
      </c>
      <c r="AA7" s="201">
        <v>0.96</v>
      </c>
      <c r="AB7" s="201">
        <v>0</v>
      </c>
      <c r="AC7" s="201">
        <v>11.25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165.77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12.08</v>
      </c>
      <c r="E8" s="201">
        <v>0</v>
      </c>
      <c r="F8" s="201">
        <v>0</v>
      </c>
      <c r="G8" s="201">
        <v>19.989999999999998</v>
      </c>
      <c r="H8" s="201">
        <v>0</v>
      </c>
      <c r="I8" s="201">
        <v>0</v>
      </c>
      <c r="J8" s="201">
        <v>25.9</v>
      </c>
      <c r="K8" s="201">
        <v>0.32</v>
      </c>
      <c r="L8" s="201">
        <v>22.69</v>
      </c>
      <c r="M8" s="201">
        <v>0.95</v>
      </c>
      <c r="N8" s="201">
        <v>1.23</v>
      </c>
      <c r="O8" s="201">
        <v>0</v>
      </c>
      <c r="P8" s="201">
        <v>1.43</v>
      </c>
      <c r="Q8" s="201">
        <v>0.23</v>
      </c>
      <c r="R8" s="201">
        <v>0.22</v>
      </c>
      <c r="S8" s="201">
        <v>0.27</v>
      </c>
      <c r="T8" s="201">
        <v>0</v>
      </c>
      <c r="U8" s="201">
        <v>2.23</v>
      </c>
      <c r="V8" s="201">
        <v>0.28000000000000003</v>
      </c>
      <c r="W8" s="201">
        <v>0.47</v>
      </c>
      <c r="X8" s="201">
        <v>1.58</v>
      </c>
      <c r="Y8" s="201">
        <v>0</v>
      </c>
      <c r="Z8" s="201">
        <v>2.7</v>
      </c>
      <c r="AA8" s="201">
        <v>0.96</v>
      </c>
      <c r="AB8" s="201">
        <v>0</v>
      </c>
      <c r="AC8" s="201">
        <v>11.25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165.77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12.08</v>
      </c>
      <c r="E9" s="201">
        <v>0</v>
      </c>
      <c r="F9" s="201">
        <v>0</v>
      </c>
      <c r="G9" s="201">
        <v>19.989999999999998</v>
      </c>
      <c r="H9" s="201">
        <v>0</v>
      </c>
      <c r="I9" s="201">
        <v>0</v>
      </c>
      <c r="J9" s="201">
        <v>25.9</v>
      </c>
      <c r="K9" s="201">
        <v>0.32</v>
      </c>
      <c r="L9" s="201">
        <v>51.65</v>
      </c>
      <c r="M9" s="201">
        <v>0.95</v>
      </c>
      <c r="N9" s="201">
        <v>1.23</v>
      </c>
      <c r="O9" s="201">
        <v>0</v>
      </c>
      <c r="P9" s="201">
        <v>1.43</v>
      </c>
      <c r="Q9" s="201">
        <v>0.23</v>
      </c>
      <c r="R9" s="201">
        <v>0.22</v>
      </c>
      <c r="S9" s="201">
        <v>0.27</v>
      </c>
      <c r="T9" s="201">
        <v>0</v>
      </c>
      <c r="U9" s="201">
        <v>2.23</v>
      </c>
      <c r="V9" s="201">
        <v>0.28000000000000003</v>
      </c>
      <c r="W9" s="201">
        <v>0.47</v>
      </c>
      <c r="X9" s="201">
        <v>1.58</v>
      </c>
      <c r="Y9" s="201">
        <v>0</v>
      </c>
      <c r="Z9" s="201">
        <v>2.7</v>
      </c>
      <c r="AA9" s="201">
        <v>0.96</v>
      </c>
      <c r="AB9" s="201">
        <v>0</v>
      </c>
      <c r="AC9" s="201">
        <v>11.25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165.77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12.08</v>
      </c>
      <c r="E10" s="201">
        <v>0</v>
      </c>
      <c r="F10" s="201">
        <v>0</v>
      </c>
      <c r="G10" s="201">
        <v>19.989999999999998</v>
      </c>
      <c r="H10" s="201">
        <v>0</v>
      </c>
      <c r="I10" s="201">
        <v>0</v>
      </c>
      <c r="J10" s="201">
        <v>25.9</v>
      </c>
      <c r="K10" s="201">
        <v>0.32</v>
      </c>
      <c r="L10" s="201">
        <v>70.959999999999994</v>
      </c>
      <c r="M10" s="201">
        <v>0.95</v>
      </c>
      <c r="N10" s="201">
        <v>1.23</v>
      </c>
      <c r="O10" s="201">
        <v>0</v>
      </c>
      <c r="P10" s="201">
        <v>1.43</v>
      </c>
      <c r="Q10" s="201">
        <v>0.23</v>
      </c>
      <c r="R10" s="201">
        <v>0.22</v>
      </c>
      <c r="S10" s="201">
        <v>0.27</v>
      </c>
      <c r="T10" s="201">
        <v>0</v>
      </c>
      <c r="U10" s="201">
        <v>2.23</v>
      </c>
      <c r="V10" s="201">
        <v>0.28000000000000003</v>
      </c>
      <c r="W10" s="201">
        <v>0.47</v>
      </c>
      <c r="X10" s="201">
        <v>1.58</v>
      </c>
      <c r="Y10" s="201">
        <v>0</v>
      </c>
      <c r="Z10" s="201">
        <v>2.7</v>
      </c>
      <c r="AA10" s="201">
        <v>0.96</v>
      </c>
      <c r="AB10" s="201">
        <v>0</v>
      </c>
      <c r="AC10" s="201">
        <v>11.25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165.77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12.24</v>
      </c>
      <c r="E11" s="201">
        <v>0</v>
      </c>
      <c r="F11" s="201">
        <v>0</v>
      </c>
      <c r="G11" s="201">
        <v>19.989999999999998</v>
      </c>
      <c r="H11" s="201">
        <v>0</v>
      </c>
      <c r="I11" s="201">
        <v>0</v>
      </c>
      <c r="J11" s="201">
        <v>25.9</v>
      </c>
      <c r="K11" s="201">
        <v>0.32</v>
      </c>
      <c r="L11" s="201">
        <v>26.24</v>
      </c>
      <c r="M11" s="201">
        <v>0.95</v>
      </c>
      <c r="N11" s="201">
        <v>1.23</v>
      </c>
      <c r="O11" s="201">
        <v>0</v>
      </c>
      <c r="P11" s="201">
        <v>1.43</v>
      </c>
      <c r="Q11" s="201">
        <v>0.23</v>
      </c>
      <c r="R11" s="201">
        <v>0.22</v>
      </c>
      <c r="S11" s="201">
        <v>0.27</v>
      </c>
      <c r="T11" s="201">
        <v>0</v>
      </c>
      <c r="U11" s="201">
        <v>2.23</v>
      </c>
      <c r="V11" s="201">
        <v>0.28000000000000003</v>
      </c>
      <c r="W11" s="201">
        <v>0.47</v>
      </c>
      <c r="X11" s="201">
        <v>1.58</v>
      </c>
      <c r="Y11" s="201">
        <v>0</v>
      </c>
      <c r="Z11" s="201">
        <v>2.7</v>
      </c>
      <c r="AA11" s="201">
        <v>0.96</v>
      </c>
      <c r="AB11" s="201">
        <v>0</v>
      </c>
      <c r="AC11" s="201">
        <v>11.25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165.77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12.24</v>
      </c>
      <c r="E12" s="201">
        <v>0</v>
      </c>
      <c r="F12" s="201">
        <v>0</v>
      </c>
      <c r="G12" s="201">
        <v>19.989999999999998</v>
      </c>
      <c r="H12" s="201">
        <v>0</v>
      </c>
      <c r="I12" s="201">
        <v>0</v>
      </c>
      <c r="J12" s="201">
        <v>25.9</v>
      </c>
      <c r="K12" s="201">
        <v>0.32</v>
      </c>
      <c r="L12" s="201">
        <v>13.51</v>
      </c>
      <c r="M12" s="201">
        <v>0.95</v>
      </c>
      <c r="N12" s="201">
        <v>1.23</v>
      </c>
      <c r="O12" s="201">
        <v>0</v>
      </c>
      <c r="P12" s="201">
        <v>1.43</v>
      </c>
      <c r="Q12" s="201">
        <v>0.23</v>
      </c>
      <c r="R12" s="201">
        <v>0.22</v>
      </c>
      <c r="S12" s="201">
        <v>0.27</v>
      </c>
      <c r="T12" s="201">
        <v>0</v>
      </c>
      <c r="U12" s="201">
        <v>2.23</v>
      </c>
      <c r="V12" s="201">
        <v>0.28000000000000003</v>
      </c>
      <c r="W12" s="201">
        <v>0.47</v>
      </c>
      <c r="X12" s="201">
        <v>1.58</v>
      </c>
      <c r="Y12" s="201">
        <v>0</v>
      </c>
      <c r="Z12" s="201">
        <v>2.7</v>
      </c>
      <c r="AA12" s="201">
        <v>0.96</v>
      </c>
      <c r="AB12" s="201">
        <v>0</v>
      </c>
      <c r="AC12" s="201">
        <v>11.25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165.77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12.24</v>
      </c>
      <c r="E13" s="201">
        <v>0</v>
      </c>
      <c r="F13" s="201">
        <v>0</v>
      </c>
      <c r="G13" s="201">
        <v>19.989999999999998</v>
      </c>
      <c r="H13" s="201">
        <v>0</v>
      </c>
      <c r="I13" s="201">
        <v>0</v>
      </c>
      <c r="J13" s="201">
        <v>25.9</v>
      </c>
      <c r="K13" s="201">
        <v>0.32</v>
      </c>
      <c r="L13" s="201">
        <v>13.51</v>
      </c>
      <c r="M13" s="201">
        <v>0.95</v>
      </c>
      <c r="N13" s="201">
        <v>1.23</v>
      </c>
      <c r="O13" s="201">
        <v>0</v>
      </c>
      <c r="P13" s="201">
        <v>1.43</v>
      </c>
      <c r="Q13" s="201">
        <v>0.23</v>
      </c>
      <c r="R13" s="201">
        <v>0.22</v>
      </c>
      <c r="S13" s="201">
        <v>0.27</v>
      </c>
      <c r="T13" s="201">
        <v>0</v>
      </c>
      <c r="U13" s="201">
        <v>2.23</v>
      </c>
      <c r="V13" s="201">
        <v>0.28000000000000003</v>
      </c>
      <c r="W13" s="201">
        <v>0.47</v>
      </c>
      <c r="X13" s="201">
        <v>1.58</v>
      </c>
      <c r="Y13" s="201">
        <v>0</v>
      </c>
      <c r="Z13" s="201">
        <v>2.7</v>
      </c>
      <c r="AA13" s="201">
        <v>0.96</v>
      </c>
      <c r="AB13" s="201">
        <v>0</v>
      </c>
      <c r="AC13" s="201">
        <v>11.25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165.77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12.24</v>
      </c>
      <c r="E14" s="201">
        <v>0</v>
      </c>
      <c r="F14" s="201">
        <v>0</v>
      </c>
      <c r="G14" s="201">
        <v>19.989999999999998</v>
      </c>
      <c r="H14" s="201">
        <v>0</v>
      </c>
      <c r="I14" s="201">
        <v>0</v>
      </c>
      <c r="J14" s="201">
        <v>25.9</v>
      </c>
      <c r="K14" s="201">
        <v>0.32</v>
      </c>
      <c r="L14" s="201">
        <v>13.51</v>
      </c>
      <c r="M14" s="201">
        <v>0.95</v>
      </c>
      <c r="N14" s="201">
        <v>1.23</v>
      </c>
      <c r="O14" s="201">
        <v>0</v>
      </c>
      <c r="P14" s="201">
        <v>1.43</v>
      </c>
      <c r="Q14" s="201">
        <v>0.23</v>
      </c>
      <c r="R14" s="201">
        <v>0.22</v>
      </c>
      <c r="S14" s="201">
        <v>0.27</v>
      </c>
      <c r="T14" s="201">
        <v>0</v>
      </c>
      <c r="U14" s="201">
        <v>2.23</v>
      </c>
      <c r="V14" s="201">
        <v>0.28000000000000003</v>
      </c>
      <c r="W14" s="201">
        <v>0.47</v>
      </c>
      <c r="X14" s="201">
        <v>1.58</v>
      </c>
      <c r="Y14" s="201">
        <v>0</v>
      </c>
      <c r="Z14" s="201">
        <v>2.7</v>
      </c>
      <c r="AA14" s="201">
        <v>0.96</v>
      </c>
      <c r="AB14" s="201">
        <v>0</v>
      </c>
      <c r="AC14" s="201">
        <v>11.25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165.77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12.24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26.23</v>
      </c>
      <c r="K15" s="201">
        <v>0.33</v>
      </c>
      <c r="L15" s="201">
        <v>13.51</v>
      </c>
      <c r="M15" s="201">
        <v>0.95</v>
      </c>
      <c r="N15" s="201">
        <v>1.23</v>
      </c>
      <c r="O15" s="201">
        <v>0</v>
      </c>
      <c r="P15" s="201">
        <v>1.43</v>
      </c>
      <c r="Q15" s="201">
        <v>0.23</v>
      </c>
      <c r="R15" s="201">
        <v>0.22</v>
      </c>
      <c r="S15" s="201">
        <v>0.27</v>
      </c>
      <c r="T15" s="201">
        <v>0</v>
      </c>
      <c r="U15" s="201">
        <v>2.23</v>
      </c>
      <c r="V15" s="201">
        <v>0.28000000000000003</v>
      </c>
      <c r="W15" s="201">
        <v>0.47</v>
      </c>
      <c r="X15" s="201">
        <v>1.58</v>
      </c>
      <c r="Y15" s="201">
        <v>0</v>
      </c>
      <c r="Z15" s="201">
        <v>2.7</v>
      </c>
      <c r="AA15" s="201">
        <v>0.96</v>
      </c>
      <c r="AB15" s="201">
        <v>0</v>
      </c>
      <c r="AC15" s="201">
        <v>11.25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165.77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12.24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26.23</v>
      </c>
      <c r="K16" s="201">
        <v>0.33</v>
      </c>
      <c r="L16" s="201">
        <v>32.35</v>
      </c>
      <c r="M16" s="201">
        <v>0.95</v>
      </c>
      <c r="N16" s="201">
        <v>1.23</v>
      </c>
      <c r="O16" s="201">
        <v>0</v>
      </c>
      <c r="P16" s="201">
        <v>1.43</v>
      </c>
      <c r="Q16" s="201">
        <v>0.23</v>
      </c>
      <c r="R16" s="201">
        <v>0.22</v>
      </c>
      <c r="S16" s="201">
        <v>0.27</v>
      </c>
      <c r="T16" s="201">
        <v>0</v>
      </c>
      <c r="U16" s="201">
        <v>2.23</v>
      </c>
      <c r="V16" s="201">
        <v>0.28000000000000003</v>
      </c>
      <c r="W16" s="201">
        <v>0.47</v>
      </c>
      <c r="X16" s="201">
        <v>1.58</v>
      </c>
      <c r="Y16" s="201">
        <v>0</v>
      </c>
      <c r="Z16" s="201">
        <v>2.7</v>
      </c>
      <c r="AA16" s="201">
        <v>0.96</v>
      </c>
      <c r="AB16" s="201">
        <v>0</v>
      </c>
      <c r="AC16" s="201">
        <v>11.25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165.77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12.24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26.23</v>
      </c>
      <c r="K17" s="201">
        <v>0</v>
      </c>
      <c r="L17" s="201">
        <v>102.81</v>
      </c>
      <c r="M17" s="201">
        <v>0.95</v>
      </c>
      <c r="N17" s="201">
        <v>1.23</v>
      </c>
      <c r="O17" s="201">
        <v>0</v>
      </c>
      <c r="P17" s="201">
        <v>1.43</v>
      </c>
      <c r="Q17" s="201">
        <v>0.23</v>
      </c>
      <c r="R17" s="201">
        <v>0.22</v>
      </c>
      <c r="S17" s="201">
        <v>0.27</v>
      </c>
      <c r="T17" s="201">
        <v>0</v>
      </c>
      <c r="U17" s="201">
        <v>2.23</v>
      </c>
      <c r="V17" s="201">
        <v>0.35</v>
      </c>
      <c r="W17" s="201">
        <v>0.47</v>
      </c>
      <c r="X17" s="201">
        <v>1.58</v>
      </c>
      <c r="Y17" s="201">
        <v>0</v>
      </c>
      <c r="Z17" s="201">
        <v>4.76</v>
      </c>
      <c r="AA17" s="201">
        <v>0.96</v>
      </c>
      <c r="AB17" s="201">
        <v>0</v>
      </c>
      <c r="AC17" s="201">
        <v>11.25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165.77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12.24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26.23</v>
      </c>
      <c r="K18" s="201">
        <v>0.33</v>
      </c>
      <c r="L18" s="201">
        <v>123.08</v>
      </c>
      <c r="M18" s="201">
        <v>0.95</v>
      </c>
      <c r="N18" s="201">
        <v>1.23</v>
      </c>
      <c r="O18" s="201">
        <v>0</v>
      </c>
      <c r="P18" s="201">
        <v>1.43</v>
      </c>
      <c r="Q18" s="201">
        <v>0.23</v>
      </c>
      <c r="R18" s="201">
        <v>0.22</v>
      </c>
      <c r="S18" s="201">
        <v>0.28000000000000003</v>
      </c>
      <c r="T18" s="201">
        <v>0</v>
      </c>
      <c r="U18" s="201">
        <v>2.23</v>
      </c>
      <c r="V18" s="201">
        <v>0.35</v>
      </c>
      <c r="W18" s="201">
        <v>0.47</v>
      </c>
      <c r="X18" s="201">
        <v>1.58</v>
      </c>
      <c r="Y18" s="201">
        <v>0</v>
      </c>
      <c r="Z18" s="201">
        <v>4.76</v>
      </c>
      <c r="AA18" s="201">
        <v>0.96</v>
      </c>
      <c r="AB18" s="201">
        <v>0</v>
      </c>
      <c r="AC18" s="201">
        <v>11.25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165.77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12.24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26.23</v>
      </c>
      <c r="K19" s="201">
        <v>0.33</v>
      </c>
      <c r="L19" s="201">
        <v>148.19</v>
      </c>
      <c r="M19" s="201">
        <v>0.95</v>
      </c>
      <c r="N19" s="201">
        <v>1.23</v>
      </c>
      <c r="O19" s="201">
        <v>0</v>
      </c>
      <c r="P19" s="201">
        <v>1.43</v>
      </c>
      <c r="Q19" s="201">
        <v>0.23</v>
      </c>
      <c r="R19" s="201">
        <v>0.22</v>
      </c>
      <c r="S19" s="201">
        <v>0.27</v>
      </c>
      <c r="T19" s="201">
        <v>0</v>
      </c>
      <c r="U19" s="201">
        <v>2.23</v>
      </c>
      <c r="V19" s="201">
        <v>0.35</v>
      </c>
      <c r="W19" s="201">
        <v>0.47</v>
      </c>
      <c r="X19" s="201">
        <v>1.58</v>
      </c>
      <c r="Y19" s="201">
        <v>0</v>
      </c>
      <c r="Z19" s="201">
        <v>4.76</v>
      </c>
      <c r="AA19" s="201">
        <v>0.96</v>
      </c>
      <c r="AB19" s="201">
        <v>0</v>
      </c>
      <c r="AC19" s="201">
        <v>11.25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165.77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12.24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26.23</v>
      </c>
      <c r="K20" s="201">
        <v>0.33</v>
      </c>
      <c r="L20" s="201">
        <v>168.46</v>
      </c>
      <c r="M20" s="201">
        <v>0.95</v>
      </c>
      <c r="N20" s="201">
        <v>1.23</v>
      </c>
      <c r="O20" s="201">
        <v>0</v>
      </c>
      <c r="P20" s="201">
        <v>1.43</v>
      </c>
      <c r="Q20" s="201">
        <v>0.23</v>
      </c>
      <c r="R20" s="201">
        <v>0.22</v>
      </c>
      <c r="S20" s="201">
        <v>0.27</v>
      </c>
      <c r="T20" s="201">
        <v>0</v>
      </c>
      <c r="U20" s="201">
        <v>2.23</v>
      </c>
      <c r="V20" s="201">
        <v>0.35</v>
      </c>
      <c r="W20" s="201">
        <v>0.47</v>
      </c>
      <c r="X20" s="201">
        <v>1.58</v>
      </c>
      <c r="Y20" s="201">
        <v>0</v>
      </c>
      <c r="Z20" s="201">
        <v>4.76</v>
      </c>
      <c r="AA20" s="201">
        <v>0.96</v>
      </c>
      <c r="AB20" s="201">
        <v>0</v>
      </c>
      <c r="AC20" s="201">
        <v>11.25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165.77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12.24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26.23</v>
      </c>
      <c r="K21" s="201">
        <v>0.33</v>
      </c>
      <c r="L21" s="201">
        <v>188.73</v>
      </c>
      <c r="M21" s="201">
        <v>0.95</v>
      </c>
      <c r="N21" s="201">
        <v>1.23</v>
      </c>
      <c r="O21" s="201">
        <v>0</v>
      </c>
      <c r="P21" s="201">
        <v>1.43</v>
      </c>
      <c r="Q21" s="201">
        <v>0.23</v>
      </c>
      <c r="R21" s="201">
        <v>0.22</v>
      </c>
      <c r="S21" s="201">
        <v>0.27</v>
      </c>
      <c r="T21" s="201">
        <v>0</v>
      </c>
      <c r="U21" s="201">
        <v>2.23</v>
      </c>
      <c r="V21" s="201">
        <v>0.35</v>
      </c>
      <c r="W21" s="201">
        <v>0.47</v>
      </c>
      <c r="X21" s="201">
        <v>1.58</v>
      </c>
      <c r="Y21" s="201">
        <v>0</v>
      </c>
      <c r="Z21" s="201">
        <v>4.76</v>
      </c>
      <c r="AA21" s="201">
        <v>0.96</v>
      </c>
      <c r="AB21" s="201">
        <v>0</v>
      </c>
      <c r="AC21" s="201">
        <v>11.25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165.77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12.24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26.23</v>
      </c>
      <c r="K22" s="201">
        <v>0.33</v>
      </c>
      <c r="L22" s="201">
        <v>218.65</v>
      </c>
      <c r="M22" s="201">
        <v>0.95</v>
      </c>
      <c r="N22" s="201">
        <v>1.23</v>
      </c>
      <c r="O22" s="201">
        <v>0</v>
      </c>
      <c r="P22" s="201">
        <v>1.43</v>
      </c>
      <c r="Q22" s="201">
        <v>0.23</v>
      </c>
      <c r="R22" s="201">
        <v>0.22</v>
      </c>
      <c r="S22" s="201">
        <v>0.27</v>
      </c>
      <c r="T22" s="201">
        <v>0</v>
      </c>
      <c r="U22" s="201">
        <v>2.23</v>
      </c>
      <c r="V22" s="201">
        <v>0.35</v>
      </c>
      <c r="W22" s="201">
        <v>0.47</v>
      </c>
      <c r="X22" s="201">
        <v>1.58</v>
      </c>
      <c r="Y22" s="201">
        <v>0</v>
      </c>
      <c r="Z22" s="201">
        <v>4.76</v>
      </c>
      <c r="AA22" s="201">
        <v>0.96</v>
      </c>
      <c r="AB22" s="201">
        <v>0</v>
      </c>
      <c r="AC22" s="201">
        <v>11.25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165.77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12.24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26.23</v>
      </c>
      <c r="K23" s="201">
        <v>1.06</v>
      </c>
      <c r="L23" s="201">
        <v>241.82</v>
      </c>
      <c r="M23" s="201">
        <v>0.95</v>
      </c>
      <c r="N23" s="201">
        <v>1.23</v>
      </c>
      <c r="O23" s="201">
        <v>0</v>
      </c>
      <c r="P23" s="201">
        <v>1.43</v>
      </c>
      <c r="Q23" s="201">
        <v>0.23</v>
      </c>
      <c r="R23" s="201">
        <v>0.22</v>
      </c>
      <c r="S23" s="201">
        <v>0.27</v>
      </c>
      <c r="T23" s="201">
        <v>0</v>
      </c>
      <c r="U23" s="201">
        <v>2.23</v>
      </c>
      <c r="V23" s="201">
        <v>0.35</v>
      </c>
      <c r="W23" s="201">
        <v>0.47</v>
      </c>
      <c r="X23" s="201">
        <v>1.58</v>
      </c>
      <c r="Y23" s="201">
        <v>0</v>
      </c>
      <c r="Z23" s="201">
        <v>4.76</v>
      </c>
      <c r="AA23" s="201">
        <v>0.96</v>
      </c>
      <c r="AB23" s="201">
        <v>0</v>
      </c>
      <c r="AC23" s="201">
        <v>11.25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165.77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12.24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26.23</v>
      </c>
      <c r="K24" s="201">
        <v>0.33</v>
      </c>
      <c r="L24" s="201">
        <v>258.51</v>
      </c>
      <c r="M24" s="201">
        <v>0.95</v>
      </c>
      <c r="N24" s="201">
        <v>1.23</v>
      </c>
      <c r="O24" s="201">
        <v>0</v>
      </c>
      <c r="P24" s="201">
        <v>1.43</v>
      </c>
      <c r="Q24" s="201">
        <v>0.23</v>
      </c>
      <c r="R24" s="201">
        <v>0.22</v>
      </c>
      <c r="S24" s="201">
        <v>0.27</v>
      </c>
      <c r="T24" s="201">
        <v>0</v>
      </c>
      <c r="U24" s="201">
        <v>2.23</v>
      </c>
      <c r="V24" s="201">
        <v>0.35</v>
      </c>
      <c r="W24" s="201">
        <v>0.47</v>
      </c>
      <c r="X24" s="201">
        <v>1.58</v>
      </c>
      <c r="Y24" s="201">
        <v>0</v>
      </c>
      <c r="Z24" s="201">
        <v>4.76</v>
      </c>
      <c r="AA24" s="201">
        <v>0.96</v>
      </c>
      <c r="AB24" s="201">
        <v>0</v>
      </c>
      <c r="AC24" s="201">
        <v>11.25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165.77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12.24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26.23</v>
      </c>
      <c r="K25" s="201">
        <v>0.33</v>
      </c>
      <c r="L25" s="201">
        <v>258.51</v>
      </c>
      <c r="M25" s="201">
        <v>0.95</v>
      </c>
      <c r="N25" s="201">
        <v>1.23</v>
      </c>
      <c r="O25" s="201">
        <v>0</v>
      </c>
      <c r="P25" s="201">
        <v>1.43</v>
      </c>
      <c r="Q25" s="201">
        <v>0.23</v>
      </c>
      <c r="R25" s="201">
        <v>0.22</v>
      </c>
      <c r="S25" s="201">
        <v>0.27</v>
      </c>
      <c r="T25" s="201">
        <v>0</v>
      </c>
      <c r="U25" s="201">
        <v>2.23</v>
      </c>
      <c r="V25" s="201">
        <v>0.35</v>
      </c>
      <c r="W25" s="201">
        <v>0.47</v>
      </c>
      <c r="X25" s="201">
        <v>1.58</v>
      </c>
      <c r="Y25" s="201">
        <v>0</v>
      </c>
      <c r="Z25" s="201">
        <v>5.55</v>
      </c>
      <c r="AA25" s="201">
        <v>0.96</v>
      </c>
      <c r="AB25" s="201">
        <v>0</v>
      </c>
      <c r="AC25" s="201">
        <v>11.25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165.77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12.24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26.23</v>
      </c>
      <c r="K26" s="201">
        <v>4.4000000000000004</v>
      </c>
      <c r="L26" s="201">
        <v>258.51</v>
      </c>
      <c r="M26" s="201">
        <v>0.95</v>
      </c>
      <c r="N26" s="201">
        <v>1.23</v>
      </c>
      <c r="O26" s="201">
        <v>0</v>
      </c>
      <c r="P26" s="201">
        <v>1.43</v>
      </c>
      <c r="Q26" s="201">
        <v>0.23</v>
      </c>
      <c r="R26" s="201">
        <v>0.22</v>
      </c>
      <c r="S26" s="201">
        <v>0.27</v>
      </c>
      <c r="T26" s="201">
        <v>0</v>
      </c>
      <c r="U26" s="201">
        <v>2.23</v>
      </c>
      <c r="V26" s="201">
        <v>0.35</v>
      </c>
      <c r="W26" s="201">
        <v>0.47</v>
      </c>
      <c r="X26" s="201">
        <v>1.58</v>
      </c>
      <c r="Y26" s="201">
        <v>0</v>
      </c>
      <c r="Z26" s="201">
        <v>5.55</v>
      </c>
      <c r="AA26" s="201">
        <v>19.95</v>
      </c>
      <c r="AB26" s="201">
        <v>0</v>
      </c>
      <c r="AC26" s="201">
        <v>11.25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165.77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12.08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25.9</v>
      </c>
      <c r="K27" s="201">
        <v>4.4000000000000004</v>
      </c>
      <c r="L27" s="201">
        <v>258.51</v>
      </c>
      <c r="M27" s="201">
        <v>0.95</v>
      </c>
      <c r="N27" s="201">
        <v>1.23</v>
      </c>
      <c r="O27" s="201">
        <v>0</v>
      </c>
      <c r="P27" s="201">
        <v>1.43</v>
      </c>
      <c r="Q27" s="201">
        <v>3.15</v>
      </c>
      <c r="R27" s="201">
        <v>2.78</v>
      </c>
      <c r="S27" s="201">
        <v>3.76</v>
      </c>
      <c r="T27" s="201">
        <v>0</v>
      </c>
      <c r="U27" s="201">
        <v>2.23</v>
      </c>
      <c r="V27" s="201">
        <v>0.35</v>
      </c>
      <c r="W27" s="201">
        <v>0.47</v>
      </c>
      <c r="X27" s="201">
        <v>1.58</v>
      </c>
      <c r="Y27" s="201">
        <v>0</v>
      </c>
      <c r="Z27" s="201">
        <v>5.55</v>
      </c>
      <c r="AA27" s="201">
        <v>19.95</v>
      </c>
      <c r="AB27" s="201">
        <v>0</v>
      </c>
      <c r="AC27" s="201">
        <v>11.25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165.77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12.08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25.9</v>
      </c>
      <c r="K28" s="201">
        <v>4.4000000000000004</v>
      </c>
      <c r="L28" s="201">
        <v>258.51</v>
      </c>
      <c r="M28" s="201">
        <v>0.95</v>
      </c>
      <c r="N28" s="201">
        <v>1.23</v>
      </c>
      <c r="O28" s="201">
        <v>0</v>
      </c>
      <c r="P28" s="201">
        <v>1.43</v>
      </c>
      <c r="Q28" s="201">
        <v>3.15</v>
      </c>
      <c r="R28" s="201">
        <v>2.78</v>
      </c>
      <c r="S28" s="201">
        <v>3.76</v>
      </c>
      <c r="T28" s="201">
        <v>0</v>
      </c>
      <c r="U28" s="201">
        <v>2.23</v>
      </c>
      <c r="V28" s="201">
        <v>0.35</v>
      </c>
      <c r="W28" s="201">
        <v>0.47</v>
      </c>
      <c r="X28" s="201">
        <v>1.58</v>
      </c>
      <c r="Y28" s="201">
        <v>0</v>
      </c>
      <c r="Z28" s="201">
        <v>39.340000000000003</v>
      </c>
      <c r="AA28" s="201">
        <v>19.95</v>
      </c>
      <c r="AB28" s="201">
        <v>0</v>
      </c>
      <c r="AC28" s="201">
        <v>11.25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165.77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12.08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25.9</v>
      </c>
      <c r="K29" s="201">
        <v>4.4000000000000004</v>
      </c>
      <c r="L29" s="201">
        <v>258.51</v>
      </c>
      <c r="M29" s="201">
        <v>0.95</v>
      </c>
      <c r="N29" s="201">
        <v>1.23</v>
      </c>
      <c r="O29" s="201">
        <v>0</v>
      </c>
      <c r="P29" s="201">
        <v>1.43</v>
      </c>
      <c r="Q29" s="201">
        <v>3.15</v>
      </c>
      <c r="R29" s="201">
        <v>2.95</v>
      </c>
      <c r="S29" s="201">
        <v>3.76</v>
      </c>
      <c r="T29" s="201">
        <v>0</v>
      </c>
      <c r="U29" s="201">
        <v>2.23</v>
      </c>
      <c r="V29" s="201">
        <v>0.78</v>
      </c>
      <c r="W29" s="201">
        <v>0.47</v>
      </c>
      <c r="X29" s="201">
        <v>1.58</v>
      </c>
      <c r="Y29" s="201">
        <v>0</v>
      </c>
      <c r="Z29" s="201">
        <v>58.64</v>
      </c>
      <c r="AA29" s="201">
        <v>19.95</v>
      </c>
      <c r="AB29" s="201">
        <v>0</v>
      </c>
      <c r="AC29" s="201">
        <v>11.25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165.77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12.08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25.9</v>
      </c>
      <c r="K30" s="201">
        <v>4.4000000000000004</v>
      </c>
      <c r="L30" s="201">
        <v>258.51</v>
      </c>
      <c r="M30" s="201">
        <v>0.95</v>
      </c>
      <c r="N30" s="201">
        <v>1.23</v>
      </c>
      <c r="O30" s="201">
        <v>0</v>
      </c>
      <c r="P30" s="201">
        <v>1.43</v>
      </c>
      <c r="Q30" s="201">
        <v>3.15</v>
      </c>
      <c r="R30" s="201">
        <v>2.95</v>
      </c>
      <c r="S30" s="201">
        <v>3.76</v>
      </c>
      <c r="T30" s="201">
        <v>0</v>
      </c>
      <c r="U30" s="201">
        <v>2.23</v>
      </c>
      <c r="V30" s="201">
        <v>0.78</v>
      </c>
      <c r="W30" s="201">
        <v>0.47</v>
      </c>
      <c r="X30" s="201">
        <v>1.58</v>
      </c>
      <c r="Y30" s="201">
        <v>0</v>
      </c>
      <c r="Z30" s="201">
        <v>58.64</v>
      </c>
      <c r="AA30" s="201">
        <v>19.95</v>
      </c>
      <c r="AB30" s="201">
        <v>0</v>
      </c>
      <c r="AC30" s="201">
        <v>11.25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165.77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12.08</v>
      </c>
      <c r="E31" s="201">
        <v>0</v>
      </c>
      <c r="F31" s="201">
        <v>0</v>
      </c>
      <c r="G31" s="201">
        <v>20.32</v>
      </c>
      <c r="H31" s="201">
        <v>0</v>
      </c>
      <c r="I31" s="201">
        <v>0</v>
      </c>
      <c r="J31" s="201">
        <v>25.56</v>
      </c>
      <c r="K31" s="201">
        <v>4.4000000000000004</v>
      </c>
      <c r="L31" s="201">
        <v>258.51</v>
      </c>
      <c r="M31" s="201">
        <v>0.95</v>
      </c>
      <c r="N31" s="201">
        <v>1.23</v>
      </c>
      <c r="O31" s="201">
        <v>0</v>
      </c>
      <c r="P31" s="201">
        <v>1.43</v>
      </c>
      <c r="Q31" s="201">
        <v>3.15</v>
      </c>
      <c r="R31" s="201">
        <v>2.95</v>
      </c>
      <c r="S31" s="201">
        <v>3.76</v>
      </c>
      <c r="T31" s="201">
        <v>0</v>
      </c>
      <c r="U31" s="201">
        <v>2.23</v>
      </c>
      <c r="V31" s="201">
        <v>0.78</v>
      </c>
      <c r="W31" s="201">
        <v>0.47</v>
      </c>
      <c r="X31" s="201">
        <v>1.58</v>
      </c>
      <c r="Y31" s="201">
        <v>0</v>
      </c>
      <c r="Z31" s="201">
        <v>58.64</v>
      </c>
      <c r="AA31" s="201">
        <v>19.95</v>
      </c>
      <c r="AB31" s="201">
        <v>0</v>
      </c>
      <c r="AC31" s="201">
        <v>11.25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165.77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12.08</v>
      </c>
      <c r="E32" s="201">
        <v>0</v>
      </c>
      <c r="F32" s="201">
        <v>0</v>
      </c>
      <c r="G32" s="201">
        <v>20.32</v>
      </c>
      <c r="H32" s="201">
        <v>0</v>
      </c>
      <c r="I32" s="201">
        <v>0</v>
      </c>
      <c r="J32" s="201">
        <v>25.56</v>
      </c>
      <c r="K32" s="201">
        <v>4.4000000000000004</v>
      </c>
      <c r="L32" s="201">
        <v>258.51</v>
      </c>
      <c r="M32" s="201">
        <v>0.95</v>
      </c>
      <c r="N32" s="201">
        <v>1.23</v>
      </c>
      <c r="O32" s="201">
        <v>0</v>
      </c>
      <c r="P32" s="201">
        <v>1.43</v>
      </c>
      <c r="Q32" s="201">
        <v>3.15</v>
      </c>
      <c r="R32" s="201">
        <v>2.95</v>
      </c>
      <c r="S32" s="201">
        <v>3.76</v>
      </c>
      <c r="T32" s="201">
        <v>0</v>
      </c>
      <c r="U32" s="201">
        <v>2.23</v>
      </c>
      <c r="V32" s="201">
        <v>0.78</v>
      </c>
      <c r="W32" s="201">
        <v>0.47</v>
      </c>
      <c r="X32" s="201">
        <v>1.58</v>
      </c>
      <c r="Y32" s="201">
        <v>0</v>
      </c>
      <c r="Z32" s="201">
        <v>58.64</v>
      </c>
      <c r="AA32" s="201">
        <v>19.95</v>
      </c>
      <c r="AB32" s="201">
        <v>0</v>
      </c>
      <c r="AC32" s="201">
        <v>11.25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165.77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12.08</v>
      </c>
      <c r="E33" s="201">
        <v>0</v>
      </c>
      <c r="F33" s="201">
        <v>0</v>
      </c>
      <c r="G33" s="201">
        <v>20.32</v>
      </c>
      <c r="H33" s="201">
        <v>0</v>
      </c>
      <c r="I33" s="201">
        <v>0</v>
      </c>
      <c r="J33" s="201">
        <v>25.56</v>
      </c>
      <c r="K33" s="201">
        <v>4.34</v>
      </c>
      <c r="L33" s="201">
        <v>258.51</v>
      </c>
      <c r="M33" s="201">
        <v>0.95</v>
      </c>
      <c r="N33" s="201">
        <v>1.23</v>
      </c>
      <c r="O33" s="201">
        <v>0</v>
      </c>
      <c r="P33" s="201">
        <v>1.43</v>
      </c>
      <c r="Q33" s="201">
        <v>3.15</v>
      </c>
      <c r="R33" s="201">
        <v>2.95</v>
      </c>
      <c r="S33" s="201">
        <v>3.76</v>
      </c>
      <c r="T33" s="201">
        <v>0</v>
      </c>
      <c r="U33" s="201">
        <v>2.23</v>
      </c>
      <c r="V33" s="201">
        <v>0.78</v>
      </c>
      <c r="W33" s="201">
        <v>0.47</v>
      </c>
      <c r="X33" s="201">
        <v>1.58</v>
      </c>
      <c r="Y33" s="201">
        <v>0</v>
      </c>
      <c r="Z33" s="201">
        <v>58.64</v>
      </c>
      <c r="AA33" s="201">
        <v>19.95</v>
      </c>
      <c r="AB33" s="201">
        <v>0</v>
      </c>
      <c r="AC33" s="201">
        <v>11.25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165.77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12.08</v>
      </c>
      <c r="E34" s="201">
        <v>0</v>
      </c>
      <c r="F34" s="201">
        <v>0</v>
      </c>
      <c r="G34" s="201">
        <v>20.32</v>
      </c>
      <c r="H34" s="201">
        <v>0</v>
      </c>
      <c r="I34" s="201">
        <v>0</v>
      </c>
      <c r="J34" s="201">
        <v>25.56</v>
      </c>
      <c r="K34" s="201">
        <v>4.34</v>
      </c>
      <c r="L34" s="201">
        <v>258.51</v>
      </c>
      <c r="M34" s="201">
        <v>0.95</v>
      </c>
      <c r="N34" s="201">
        <v>1.23</v>
      </c>
      <c r="O34" s="201">
        <v>0</v>
      </c>
      <c r="P34" s="201">
        <v>1.43</v>
      </c>
      <c r="Q34" s="201">
        <v>3.15</v>
      </c>
      <c r="R34" s="201">
        <v>2.95</v>
      </c>
      <c r="S34" s="201">
        <v>3.76</v>
      </c>
      <c r="T34" s="201">
        <v>0</v>
      </c>
      <c r="U34" s="201">
        <v>2.23</v>
      </c>
      <c r="V34" s="201">
        <v>0.78</v>
      </c>
      <c r="W34" s="201">
        <v>0.47</v>
      </c>
      <c r="X34" s="201">
        <v>1.58</v>
      </c>
      <c r="Y34" s="201">
        <v>0</v>
      </c>
      <c r="Z34" s="201">
        <v>58.64</v>
      </c>
      <c r="AA34" s="201">
        <v>19.940000000000001</v>
      </c>
      <c r="AB34" s="201">
        <v>0</v>
      </c>
      <c r="AC34" s="201">
        <v>11.25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165.77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11.92</v>
      </c>
      <c r="E35" s="201">
        <v>0</v>
      </c>
      <c r="F35" s="201">
        <v>0</v>
      </c>
      <c r="G35" s="201">
        <v>20.32</v>
      </c>
      <c r="H35" s="201">
        <v>0</v>
      </c>
      <c r="I35" s="201">
        <v>0</v>
      </c>
      <c r="J35" s="201">
        <v>25.56</v>
      </c>
      <c r="K35" s="201">
        <v>4.34</v>
      </c>
      <c r="L35" s="201">
        <v>258.51</v>
      </c>
      <c r="M35" s="201">
        <v>0.95</v>
      </c>
      <c r="N35" s="201">
        <v>1.23</v>
      </c>
      <c r="O35" s="201">
        <v>0</v>
      </c>
      <c r="P35" s="201">
        <v>1.43</v>
      </c>
      <c r="Q35" s="201">
        <v>3.05</v>
      </c>
      <c r="R35" s="201">
        <v>2.95</v>
      </c>
      <c r="S35" s="201">
        <v>3.76</v>
      </c>
      <c r="T35" s="201">
        <v>0</v>
      </c>
      <c r="U35" s="201">
        <v>2.23</v>
      </c>
      <c r="V35" s="201">
        <v>0.78</v>
      </c>
      <c r="W35" s="201">
        <v>0.47</v>
      </c>
      <c r="X35" s="201">
        <v>1.58</v>
      </c>
      <c r="Y35" s="201">
        <v>0</v>
      </c>
      <c r="Z35" s="201">
        <v>58.64</v>
      </c>
      <c r="AA35" s="201">
        <v>9.99</v>
      </c>
      <c r="AB35" s="201">
        <v>0</v>
      </c>
      <c r="AC35" s="201">
        <v>11.25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165.77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11.92</v>
      </c>
      <c r="E36" s="201">
        <v>0</v>
      </c>
      <c r="F36" s="201">
        <v>0</v>
      </c>
      <c r="G36" s="201">
        <v>20.32</v>
      </c>
      <c r="H36" s="201">
        <v>0</v>
      </c>
      <c r="I36" s="201">
        <v>0</v>
      </c>
      <c r="J36" s="201">
        <v>25.56</v>
      </c>
      <c r="K36" s="201">
        <v>4.34</v>
      </c>
      <c r="L36" s="201">
        <v>258.51</v>
      </c>
      <c r="M36" s="201">
        <v>0.95</v>
      </c>
      <c r="N36" s="201">
        <v>1.23</v>
      </c>
      <c r="O36" s="201">
        <v>0</v>
      </c>
      <c r="P36" s="201">
        <v>1.43</v>
      </c>
      <c r="Q36" s="201">
        <v>3.05</v>
      </c>
      <c r="R36" s="201">
        <v>2.95</v>
      </c>
      <c r="S36" s="201">
        <v>3.76</v>
      </c>
      <c r="T36" s="201">
        <v>0</v>
      </c>
      <c r="U36" s="201">
        <v>2.23</v>
      </c>
      <c r="V36" s="201">
        <v>0.32</v>
      </c>
      <c r="W36" s="201">
        <v>0.47</v>
      </c>
      <c r="X36" s="201">
        <v>1.58</v>
      </c>
      <c r="Y36" s="201">
        <v>0</v>
      </c>
      <c r="Z36" s="201">
        <v>58.64</v>
      </c>
      <c r="AA36" s="201">
        <v>9.99</v>
      </c>
      <c r="AB36" s="201">
        <v>0</v>
      </c>
      <c r="AC36" s="201">
        <v>11.25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165.77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11.92</v>
      </c>
      <c r="E37" s="201">
        <v>0</v>
      </c>
      <c r="F37" s="201">
        <v>0</v>
      </c>
      <c r="G37" s="201">
        <v>20.32</v>
      </c>
      <c r="H37" s="201">
        <v>0</v>
      </c>
      <c r="I37" s="201">
        <v>0</v>
      </c>
      <c r="J37" s="201">
        <v>25.56</v>
      </c>
      <c r="K37" s="201">
        <v>4.34</v>
      </c>
      <c r="L37" s="201">
        <v>257.2</v>
      </c>
      <c r="M37" s="201">
        <v>0.95</v>
      </c>
      <c r="N37" s="201">
        <v>1.23</v>
      </c>
      <c r="O37" s="201">
        <v>0</v>
      </c>
      <c r="P37" s="201">
        <v>1.43</v>
      </c>
      <c r="Q37" s="201">
        <v>3.05</v>
      </c>
      <c r="R37" s="201">
        <v>2.95</v>
      </c>
      <c r="S37" s="201">
        <v>3.76</v>
      </c>
      <c r="T37" s="201">
        <v>0</v>
      </c>
      <c r="U37" s="201">
        <v>2.23</v>
      </c>
      <c r="V37" s="201">
        <v>0.32</v>
      </c>
      <c r="W37" s="201">
        <v>0.47</v>
      </c>
      <c r="X37" s="201">
        <v>20.87</v>
      </c>
      <c r="Y37" s="201">
        <v>0</v>
      </c>
      <c r="Z37" s="201">
        <v>58.32</v>
      </c>
      <c r="AA37" s="201">
        <v>9.99</v>
      </c>
      <c r="AB37" s="201">
        <v>0</v>
      </c>
      <c r="AC37" s="201">
        <v>11.25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165.77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11.92</v>
      </c>
      <c r="E38" s="201">
        <v>0</v>
      </c>
      <c r="F38" s="201">
        <v>0</v>
      </c>
      <c r="G38" s="201">
        <v>20.32</v>
      </c>
      <c r="H38" s="201">
        <v>0</v>
      </c>
      <c r="I38" s="201">
        <v>0</v>
      </c>
      <c r="J38" s="201">
        <v>25.56</v>
      </c>
      <c r="K38" s="201">
        <v>4.34</v>
      </c>
      <c r="L38" s="201">
        <v>257.2</v>
      </c>
      <c r="M38" s="201">
        <v>0.95</v>
      </c>
      <c r="N38" s="201">
        <v>1.23</v>
      </c>
      <c r="O38" s="201">
        <v>0</v>
      </c>
      <c r="P38" s="201">
        <v>1.43</v>
      </c>
      <c r="Q38" s="201">
        <v>3.05</v>
      </c>
      <c r="R38" s="201">
        <v>2.95</v>
      </c>
      <c r="S38" s="201">
        <v>3.76</v>
      </c>
      <c r="T38" s="201">
        <v>0</v>
      </c>
      <c r="U38" s="201">
        <v>2.23</v>
      </c>
      <c r="V38" s="201">
        <v>0.32</v>
      </c>
      <c r="W38" s="201">
        <v>6.03</v>
      </c>
      <c r="X38" s="201">
        <v>20.87</v>
      </c>
      <c r="Y38" s="201">
        <v>0</v>
      </c>
      <c r="Z38" s="201">
        <v>58.32</v>
      </c>
      <c r="AA38" s="201">
        <v>9.99</v>
      </c>
      <c r="AB38" s="201">
        <v>0</v>
      </c>
      <c r="AC38" s="201">
        <v>11.25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165.77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11.92</v>
      </c>
      <c r="E39" s="201">
        <v>0</v>
      </c>
      <c r="F39" s="201">
        <v>0</v>
      </c>
      <c r="G39" s="201">
        <v>19.989999999999998</v>
      </c>
      <c r="H39" s="201">
        <v>0</v>
      </c>
      <c r="I39" s="201">
        <v>0</v>
      </c>
      <c r="J39" s="201">
        <v>25.23</v>
      </c>
      <c r="K39" s="201">
        <v>4.34</v>
      </c>
      <c r="L39" s="201">
        <v>257.2</v>
      </c>
      <c r="M39" s="201">
        <v>0.95</v>
      </c>
      <c r="N39" s="201">
        <v>1.23</v>
      </c>
      <c r="O39" s="201">
        <v>0</v>
      </c>
      <c r="P39" s="201">
        <v>1.43</v>
      </c>
      <c r="Q39" s="201">
        <v>3.05</v>
      </c>
      <c r="R39" s="201">
        <v>2.95</v>
      </c>
      <c r="S39" s="201">
        <v>3.76</v>
      </c>
      <c r="T39" s="201">
        <v>0</v>
      </c>
      <c r="U39" s="201">
        <v>2.23</v>
      </c>
      <c r="V39" s="201">
        <v>0.32</v>
      </c>
      <c r="W39" s="201">
        <v>6.37</v>
      </c>
      <c r="X39" s="201">
        <v>21.34</v>
      </c>
      <c r="Y39" s="201">
        <v>0</v>
      </c>
      <c r="Z39" s="201">
        <v>58.64</v>
      </c>
      <c r="AA39" s="201">
        <v>9.99</v>
      </c>
      <c r="AB39" s="201">
        <v>0</v>
      </c>
      <c r="AC39" s="201">
        <v>11.25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161.41999999999999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11.92</v>
      </c>
      <c r="E40" s="201">
        <v>0</v>
      </c>
      <c r="F40" s="201">
        <v>0</v>
      </c>
      <c r="G40" s="201">
        <v>19.989999999999998</v>
      </c>
      <c r="H40" s="201">
        <v>0</v>
      </c>
      <c r="I40" s="201">
        <v>0</v>
      </c>
      <c r="J40" s="201">
        <v>25.23</v>
      </c>
      <c r="K40" s="201">
        <v>4.34</v>
      </c>
      <c r="L40" s="201">
        <v>257.2</v>
      </c>
      <c r="M40" s="201">
        <v>0.95</v>
      </c>
      <c r="N40" s="201">
        <v>1.23</v>
      </c>
      <c r="O40" s="201">
        <v>0</v>
      </c>
      <c r="P40" s="201">
        <v>1.43</v>
      </c>
      <c r="Q40" s="201">
        <v>3.05</v>
      </c>
      <c r="R40" s="201">
        <v>2.95</v>
      </c>
      <c r="S40" s="201">
        <v>3.76</v>
      </c>
      <c r="T40" s="201">
        <v>0</v>
      </c>
      <c r="U40" s="201">
        <v>2.23</v>
      </c>
      <c r="V40" s="201">
        <v>0.32</v>
      </c>
      <c r="W40" s="201">
        <v>0.47</v>
      </c>
      <c r="X40" s="201">
        <v>1.58</v>
      </c>
      <c r="Y40" s="201">
        <v>0</v>
      </c>
      <c r="Z40" s="201">
        <v>58.64</v>
      </c>
      <c r="AA40" s="201">
        <v>9.99</v>
      </c>
      <c r="AB40" s="201">
        <v>0</v>
      </c>
      <c r="AC40" s="201">
        <v>11.25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161.41999999999999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11.92</v>
      </c>
      <c r="E41" s="201">
        <v>0</v>
      </c>
      <c r="F41" s="201">
        <v>0</v>
      </c>
      <c r="G41" s="201">
        <v>19.989999999999998</v>
      </c>
      <c r="H41" s="201">
        <v>0</v>
      </c>
      <c r="I41" s="201">
        <v>0</v>
      </c>
      <c r="J41" s="201">
        <v>25.23</v>
      </c>
      <c r="K41" s="201">
        <v>4.4400000000000004</v>
      </c>
      <c r="L41" s="201">
        <v>257.2</v>
      </c>
      <c r="M41" s="201">
        <v>0.94</v>
      </c>
      <c r="N41" s="201">
        <v>1.23</v>
      </c>
      <c r="O41" s="201">
        <v>0</v>
      </c>
      <c r="P41" s="201">
        <v>1.41</v>
      </c>
      <c r="Q41" s="201">
        <v>3.05</v>
      </c>
      <c r="R41" s="201">
        <v>2.95</v>
      </c>
      <c r="S41" s="201">
        <v>3.76</v>
      </c>
      <c r="T41" s="201">
        <v>0</v>
      </c>
      <c r="U41" s="201">
        <v>3.2</v>
      </c>
      <c r="V41" s="201">
        <v>0.4</v>
      </c>
      <c r="W41" s="201">
        <v>0.49</v>
      </c>
      <c r="X41" s="201">
        <v>1.56</v>
      </c>
      <c r="Y41" s="201">
        <v>0</v>
      </c>
      <c r="Z41" s="201">
        <v>58.64</v>
      </c>
      <c r="AA41" s="201">
        <v>9.99</v>
      </c>
      <c r="AB41" s="201">
        <v>0</v>
      </c>
      <c r="AC41" s="201">
        <v>11.25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161.41999999999999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11.92</v>
      </c>
      <c r="E42" s="201">
        <v>0</v>
      </c>
      <c r="F42" s="201">
        <v>0</v>
      </c>
      <c r="G42" s="201">
        <v>19.989999999999998</v>
      </c>
      <c r="H42" s="201">
        <v>0</v>
      </c>
      <c r="I42" s="201">
        <v>0</v>
      </c>
      <c r="J42" s="201">
        <v>25.23</v>
      </c>
      <c r="K42" s="201">
        <v>4.55</v>
      </c>
      <c r="L42" s="201">
        <v>257.2</v>
      </c>
      <c r="M42" s="201">
        <v>0.92</v>
      </c>
      <c r="N42" s="201">
        <v>1.19</v>
      </c>
      <c r="O42" s="201">
        <v>0</v>
      </c>
      <c r="P42" s="201">
        <v>1.38</v>
      </c>
      <c r="Q42" s="201">
        <v>3.05</v>
      </c>
      <c r="R42" s="201">
        <v>2.95</v>
      </c>
      <c r="S42" s="201">
        <v>3.76</v>
      </c>
      <c r="T42" s="201">
        <v>0</v>
      </c>
      <c r="U42" s="201">
        <v>4.5199999999999996</v>
      </c>
      <c r="V42" s="201">
        <v>0.47</v>
      </c>
      <c r="W42" s="201">
        <v>0.47</v>
      </c>
      <c r="X42" s="201">
        <v>1.55</v>
      </c>
      <c r="Y42" s="201">
        <v>0</v>
      </c>
      <c r="Z42" s="201">
        <v>20.03</v>
      </c>
      <c r="AA42" s="201">
        <v>9.99</v>
      </c>
      <c r="AB42" s="201">
        <v>0</v>
      </c>
      <c r="AC42" s="201">
        <v>11.25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161.41999999999999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11.92</v>
      </c>
      <c r="E43" s="201">
        <v>0</v>
      </c>
      <c r="F43" s="201">
        <v>0</v>
      </c>
      <c r="G43" s="201">
        <v>19.989999999999998</v>
      </c>
      <c r="H43" s="201">
        <v>0</v>
      </c>
      <c r="I43" s="201">
        <v>0</v>
      </c>
      <c r="J43" s="201">
        <v>25.23</v>
      </c>
      <c r="K43" s="201">
        <v>4.3600000000000003</v>
      </c>
      <c r="L43" s="201">
        <v>257.08999999999997</v>
      </c>
      <c r="M43" s="201">
        <v>0.95</v>
      </c>
      <c r="N43" s="201">
        <v>1.23</v>
      </c>
      <c r="O43" s="201">
        <v>0</v>
      </c>
      <c r="P43" s="201">
        <v>1.43</v>
      </c>
      <c r="Q43" s="201">
        <v>0.23</v>
      </c>
      <c r="R43" s="201">
        <v>0.22</v>
      </c>
      <c r="S43" s="201">
        <v>0.28000000000000003</v>
      </c>
      <c r="T43" s="201">
        <v>0</v>
      </c>
      <c r="U43" s="201">
        <v>2.39</v>
      </c>
      <c r="V43" s="201">
        <v>0.28000000000000003</v>
      </c>
      <c r="W43" s="201">
        <v>0.47</v>
      </c>
      <c r="X43" s="201">
        <v>1.58</v>
      </c>
      <c r="Y43" s="201">
        <v>0</v>
      </c>
      <c r="Z43" s="201">
        <v>5.55</v>
      </c>
      <c r="AA43" s="201">
        <v>19.88</v>
      </c>
      <c r="AB43" s="201">
        <v>0</v>
      </c>
      <c r="AC43" s="201">
        <v>11.25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161.41999999999999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11.92</v>
      </c>
      <c r="E44" s="201">
        <v>0</v>
      </c>
      <c r="F44" s="201">
        <v>0</v>
      </c>
      <c r="G44" s="201">
        <v>19.989999999999998</v>
      </c>
      <c r="H44" s="201">
        <v>0</v>
      </c>
      <c r="I44" s="201">
        <v>0</v>
      </c>
      <c r="J44" s="201">
        <v>25.23</v>
      </c>
      <c r="K44" s="201">
        <v>4.3600000000000003</v>
      </c>
      <c r="L44" s="201">
        <v>257.08999999999997</v>
      </c>
      <c r="M44" s="201">
        <v>0.95</v>
      </c>
      <c r="N44" s="201">
        <v>1.23</v>
      </c>
      <c r="O44" s="201">
        <v>0</v>
      </c>
      <c r="P44" s="201">
        <v>1.43</v>
      </c>
      <c r="Q44" s="201">
        <v>0.23</v>
      </c>
      <c r="R44" s="201">
        <v>0.23</v>
      </c>
      <c r="S44" s="201">
        <v>0.28000000000000003</v>
      </c>
      <c r="T44" s="201">
        <v>0</v>
      </c>
      <c r="U44" s="201">
        <v>2.23</v>
      </c>
      <c r="V44" s="201">
        <v>0.28000000000000003</v>
      </c>
      <c r="W44" s="201">
        <v>0.47</v>
      </c>
      <c r="X44" s="201">
        <v>1.58</v>
      </c>
      <c r="Y44" s="201">
        <v>0</v>
      </c>
      <c r="Z44" s="201">
        <v>5.55</v>
      </c>
      <c r="AA44" s="201">
        <v>0.82</v>
      </c>
      <c r="AB44" s="201">
        <v>0</v>
      </c>
      <c r="AC44" s="201">
        <v>11.25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161.41999999999999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11.92</v>
      </c>
      <c r="E45" s="201">
        <v>0</v>
      </c>
      <c r="F45" s="201">
        <v>0</v>
      </c>
      <c r="G45" s="201">
        <v>19.989999999999998</v>
      </c>
      <c r="H45" s="201">
        <v>0</v>
      </c>
      <c r="I45" s="201">
        <v>0</v>
      </c>
      <c r="J45" s="201">
        <v>25.23</v>
      </c>
      <c r="K45" s="201">
        <v>4.3600000000000003</v>
      </c>
      <c r="L45" s="201">
        <v>257.08999999999997</v>
      </c>
      <c r="M45" s="201">
        <v>0.95</v>
      </c>
      <c r="N45" s="201">
        <v>1.23</v>
      </c>
      <c r="O45" s="201">
        <v>0</v>
      </c>
      <c r="P45" s="201">
        <v>1.43</v>
      </c>
      <c r="Q45" s="201">
        <v>0.23</v>
      </c>
      <c r="R45" s="201">
        <v>0.23</v>
      </c>
      <c r="S45" s="201">
        <v>0.28000000000000003</v>
      </c>
      <c r="T45" s="201">
        <v>0</v>
      </c>
      <c r="U45" s="201">
        <v>2.23</v>
      </c>
      <c r="V45" s="201">
        <v>0.28000000000000003</v>
      </c>
      <c r="W45" s="201">
        <v>0.47</v>
      </c>
      <c r="X45" s="201">
        <v>1.58</v>
      </c>
      <c r="Y45" s="201">
        <v>0</v>
      </c>
      <c r="Z45" s="201">
        <v>5.55</v>
      </c>
      <c r="AA45" s="201">
        <v>0.82</v>
      </c>
      <c r="AB45" s="201">
        <v>0</v>
      </c>
      <c r="AC45" s="201">
        <v>11.25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161.41999999999999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11.92</v>
      </c>
      <c r="E46" s="201">
        <v>0</v>
      </c>
      <c r="F46" s="201">
        <v>0</v>
      </c>
      <c r="G46" s="201">
        <v>19.989999999999998</v>
      </c>
      <c r="H46" s="201">
        <v>0</v>
      </c>
      <c r="I46" s="201">
        <v>0</v>
      </c>
      <c r="J46" s="201">
        <v>25.23</v>
      </c>
      <c r="K46" s="201">
        <v>0.33</v>
      </c>
      <c r="L46" s="201">
        <v>243.75</v>
      </c>
      <c r="M46" s="201">
        <v>0.95</v>
      </c>
      <c r="N46" s="201">
        <v>1.23</v>
      </c>
      <c r="O46" s="201">
        <v>0</v>
      </c>
      <c r="P46" s="201">
        <v>1.43</v>
      </c>
      <c r="Q46" s="201">
        <v>0.23</v>
      </c>
      <c r="R46" s="201">
        <v>0.23</v>
      </c>
      <c r="S46" s="201">
        <v>0.28000000000000003</v>
      </c>
      <c r="T46" s="201">
        <v>0</v>
      </c>
      <c r="U46" s="201">
        <v>2.23</v>
      </c>
      <c r="V46" s="201">
        <v>0.28000000000000003</v>
      </c>
      <c r="W46" s="201">
        <v>0.47</v>
      </c>
      <c r="X46" s="201">
        <v>1.58</v>
      </c>
      <c r="Y46" s="201">
        <v>0</v>
      </c>
      <c r="Z46" s="201">
        <v>5.55</v>
      </c>
      <c r="AA46" s="201">
        <v>0.82</v>
      </c>
      <c r="AB46" s="201">
        <v>0</v>
      </c>
      <c r="AC46" s="201">
        <v>11.25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161.41999999999999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11.92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24.89</v>
      </c>
      <c r="K47" s="201">
        <v>0.33</v>
      </c>
      <c r="L47" s="201">
        <v>224.44</v>
      </c>
      <c r="M47" s="201">
        <v>0.95</v>
      </c>
      <c r="N47" s="201">
        <v>1.23</v>
      </c>
      <c r="O47" s="201">
        <v>0</v>
      </c>
      <c r="P47" s="201">
        <v>1.43</v>
      </c>
      <c r="Q47" s="201">
        <v>0.23</v>
      </c>
      <c r="R47" s="201">
        <v>0.22</v>
      </c>
      <c r="S47" s="201">
        <v>0.28000000000000003</v>
      </c>
      <c r="T47" s="201">
        <v>0</v>
      </c>
      <c r="U47" s="201">
        <v>2.23</v>
      </c>
      <c r="V47" s="201">
        <v>0.28000000000000003</v>
      </c>
      <c r="W47" s="201">
        <v>0.47</v>
      </c>
      <c r="X47" s="201">
        <v>1.58</v>
      </c>
      <c r="Y47" s="201">
        <v>0</v>
      </c>
      <c r="Z47" s="201">
        <v>5.55</v>
      </c>
      <c r="AA47" s="201">
        <v>0.96</v>
      </c>
      <c r="AB47" s="201">
        <v>0</v>
      </c>
      <c r="AC47" s="201">
        <v>11.25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161.41999999999999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11.92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24.89</v>
      </c>
      <c r="K48" s="201">
        <v>0.33</v>
      </c>
      <c r="L48" s="201">
        <v>224.44</v>
      </c>
      <c r="M48" s="201">
        <v>0.95</v>
      </c>
      <c r="N48" s="201">
        <v>1.23</v>
      </c>
      <c r="O48" s="201">
        <v>0</v>
      </c>
      <c r="P48" s="201">
        <v>1.43</v>
      </c>
      <c r="Q48" s="201">
        <v>0.23</v>
      </c>
      <c r="R48" s="201">
        <v>0.22</v>
      </c>
      <c r="S48" s="201">
        <v>0.28000000000000003</v>
      </c>
      <c r="T48" s="201">
        <v>0</v>
      </c>
      <c r="U48" s="201">
        <v>2.23</v>
      </c>
      <c r="V48" s="201">
        <v>0.28000000000000003</v>
      </c>
      <c r="W48" s="201">
        <v>0.47</v>
      </c>
      <c r="X48" s="201">
        <v>1.58</v>
      </c>
      <c r="Y48" s="201">
        <v>0</v>
      </c>
      <c r="Z48" s="201">
        <v>5.55</v>
      </c>
      <c r="AA48" s="201">
        <v>0.96</v>
      </c>
      <c r="AB48" s="201">
        <v>0</v>
      </c>
      <c r="AC48" s="201">
        <v>11.25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161.41999999999999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11.92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24.89</v>
      </c>
      <c r="K49" s="201">
        <v>0.39</v>
      </c>
      <c r="L49" s="201">
        <v>195.48</v>
      </c>
      <c r="M49" s="201">
        <v>0.95</v>
      </c>
      <c r="N49" s="201">
        <v>1.23</v>
      </c>
      <c r="O49" s="201">
        <v>0</v>
      </c>
      <c r="P49" s="201">
        <v>1.43</v>
      </c>
      <c r="Q49" s="201">
        <v>0.23</v>
      </c>
      <c r="R49" s="201">
        <v>0.22</v>
      </c>
      <c r="S49" s="201">
        <v>0.28000000000000003</v>
      </c>
      <c r="T49" s="201">
        <v>0</v>
      </c>
      <c r="U49" s="201">
        <v>2.23</v>
      </c>
      <c r="V49" s="201">
        <v>0.28000000000000003</v>
      </c>
      <c r="W49" s="201">
        <v>0.47</v>
      </c>
      <c r="X49" s="201">
        <v>1.58</v>
      </c>
      <c r="Y49" s="201">
        <v>0</v>
      </c>
      <c r="Z49" s="201">
        <v>5.55</v>
      </c>
      <c r="AA49" s="201">
        <v>0.96</v>
      </c>
      <c r="AB49" s="201">
        <v>0</v>
      </c>
      <c r="AC49" s="201">
        <v>11.25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161.41999999999999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11.92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24.89</v>
      </c>
      <c r="K50" s="201">
        <v>0.33</v>
      </c>
      <c r="L50" s="201">
        <v>176.18</v>
      </c>
      <c r="M50" s="201">
        <v>0.95</v>
      </c>
      <c r="N50" s="201">
        <v>1.23</v>
      </c>
      <c r="O50" s="201">
        <v>0</v>
      </c>
      <c r="P50" s="201">
        <v>1.43</v>
      </c>
      <c r="Q50" s="201">
        <v>0.23</v>
      </c>
      <c r="R50" s="201">
        <v>0.22</v>
      </c>
      <c r="S50" s="201">
        <v>0.28000000000000003</v>
      </c>
      <c r="T50" s="201">
        <v>0</v>
      </c>
      <c r="U50" s="201">
        <v>2.23</v>
      </c>
      <c r="V50" s="201">
        <v>0.28000000000000003</v>
      </c>
      <c r="W50" s="201">
        <v>0.47</v>
      </c>
      <c r="X50" s="201">
        <v>1.58</v>
      </c>
      <c r="Y50" s="201">
        <v>0</v>
      </c>
      <c r="Z50" s="201">
        <v>5.55</v>
      </c>
      <c r="AA50" s="201">
        <v>0.96</v>
      </c>
      <c r="AB50" s="201">
        <v>0</v>
      </c>
      <c r="AC50" s="201">
        <v>11.25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161.41999999999999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11.75</v>
      </c>
      <c r="E51" s="201">
        <v>0</v>
      </c>
      <c r="F51" s="201">
        <v>0</v>
      </c>
      <c r="G51" s="201">
        <v>19.66</v>
      </c>
      <c r="H51" s="201">
        <v>0</v>
      </c>
      <c r="I51" s="201">
        <v>0</v>
      </c>
      <c r="J51" s="201">
        <v>24.89</v>
      </c>
      <c r="K51" s="201">
        <v>0.33</v>
      </c>
      <c r="L51" s="201">
        <v>199.35</v>
      </c>
      <c r="M51" s="201">
        <v>0.95</v>
      </c>
      <c r="N51" s="201">
        <v>1.23</v>
      </c>
      <c r="O51" s="201">
        <v>0</v>
      </c>
      <c r="P51" s="201">
        <v>1.43</v>
      </c>
      <c r="Q51" s="201">
        <v>0.23</v>
      </c>
      <c r="R51" s="201">
        <v>2.2999999999999998</v>
      </c>
      <c r="S51" s="201">
        <v>0.28000000000000003</v>
      </c>
      <c r="T51" s="201">
        <v>0</v>
      </c>
      <c r="U51" s="201">
        <v>2.23</v>
      </c>
      <c r="V51" s="201">
        <v>0.28000000000000003</v>
      </c>
      <c r="W51" s="201">
        <v>0.47</v>
      </c>
      <c r="X51" s="201">
        <v>1.58</v>
      </c>
      <c r="Y51" s="201">
        <v>0</v>
      </c>
      <c r="Z51" s="201">
        <v>5.55</v>
      </c>
      <c r="AA51" s="201">
        <v>0.96</v>
      </c>
      <c r="AB51" s="201">
        <v>0</v>
      </c>
      <c r="AC51" s="201">
        <v>11.25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157.07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11.75</v>
      </c>
      <c r="E52" s="201">
        <v>0</v>
      </c>
      <c r="F52" s="201">
        <v>0</v>
      </c>
      <c r="G52" s="201">
        <v>19.66</v>
      </c>
      <c r="H52" s="201">
        <v>0</v>
      </c>
      <c r="I52" s="201">
        <v>0</v>
      </c>
      <c r="J52" s="201">
        <v>24.89</v>
      </c>
      <c r="K52" s="201">
        <v>0.33</v>
      </c>
      <c r="L52" s="201">
        <v>180.04</v>
      </c>
      <c r="M52" s="201">
        <v>0.95</v>
      </c>
      <c r="N52" s="201">
        <v>1.23</v>
      </c>
      <c r="O52" s="201">
        <v>0</v>
      </c>
      <c r="P52" s="201">
        <v>1.43</v>
      </c>
      <c r="Q52" s="201">
        <v>0.23</v>
      </c>
      <c r="R52" s="201">
        <v>2.2999999999999998</v>
      </c>
      <c r="S52" s="201">
        <v>0.28000000000000003</v>
      </c>
      <c r="T52" s="201">
        <v>0</v>
      </c>
      <c r="U52" s="201">
        <v>2.23</v>
      </c>
      <c r="V52" s="201">
        <v>0.28000000000000003</v>
      </c>
      <c r="W52" s="201">
        <v>0.47</v>
      </c>
      <c r="X52" s="201">
        <v>1.58</v>
      </c>
      <c r="Y52" s="201">
        <v>0</v>
      </c>
      <c r="Z52" s="201">
        <v>5.55</v>
      </c>
      <c r="AA52" s="201">
        <v>0.96</v>
      </c>
      <c r="AB52" s="201">
        <v>0</v>
      </c>
      <c r="AC52" s="201">
        <v>11.25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157.07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11.75</v>
      </c>
      <c r="E53" s="201">
        <v>0</v>
      </c>
      <c r="F53" s="201">
        <v>0</v>
      </c>
      <c r="G53" s="201">
        <v>19.66</v>
      </c>
      <c r="H53" s="201">
        <v>0</v>
      </c>
      <c r="I53" s="201">
        <v>0</v>
      </c>
      <c r="J53" s="201">
        <v>24.89</v>
      </c>
      <c r="K53" s="201">
        <v>0.33</v>
      </c>
      <c r="L53" s="201">
        <v>180.04</v>
      </c>
      <c r="M53" s="201">
        <v>0.95</v>
      </c>
      <c r="N53" s="201">
        <v>1.23</v>
      </c>
      <c r="O53" s="201">
        <v>0</v>
      </c>
      <c r="P53" s="201">
        <v>1.43</v>
      </c>
      <c r="Q53" s="201">
        <v>0.23</v>
      </c>
      <c r="R53" s="201">
        <v>3.33</v>
      </c>
      <c r="S53" s="201">
        <v>0.28000000000000003</v>
      </c>
      <c r="T53" s="201">
        <v>0</v>
      </c>
      <c r="U53" s="201">
        <v>2.23</v>
      </c>
      <c r="V53" s="201">
        <v>0.28000000000000003</v>
      </c>
      <c r="W53" s="201">
        <v>0.47</v>
      </c>
      <c r="X53" s="201">
        <v>1.58</v>
      </c>
      <c r="Y53" s="201">
        <v>0</v>
      </c>
      <c r="Z53" s="201">
        <v>5.55</v>
      </c>
      <c r="AA53" s="201">
        <v>0.96</v>
      </c>
      <c r="AB53" s="201">
        <v>0</v>
      </c>
      <c r="AC53" s="201">
        <v>11.25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157.07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11.75</v>
      </c>
      <c r="E54" s="201">
        <v>0</v>
      </c>
      <c r="F54" s="201">
        <v>0</v>
      </c>
      <c r="G54" s="201">
        <v>19.66</v>
      </c>
      <c r="H54" s="201">
        <v>0</v>
      </c>
      <c r="I54" s="201">
        <v>0</v>
      </c>
      <c r="J54" s="201">
        <v>24.89</v>
      </c>
      <c r="K54" s="201">
        <v>0.33</v>
      </c>
      <c r="L54" s="201">
        <v>180.04</v>
      </c>
      <c r="M54" s="201">
        <v>0.95</v>
      </c>
      <c r="N54" s="201">
        <v>1.23</v>
      </c>
      <c r="O54" s="201">
        <v>0</v>
      </c>
      <c r="P54" s="201">
        <v>1.43</v>
      </c>
      <c r="Q54" s="201">
        <v>0.23</v>
      </c>
      <c r="R54" s="201">
        <v>3.33</v>
      </c>
      <c r="S54" s="201">
        <v>0.28000000000000003</v>
      </c>
      <c r="T54" s="201">
        <v>0</v>
      </c>
      <c r="U54" s="201">
        <v>2.23</v>
      </c>
      <c r="V54" s="201">
        <v>0.28000000000000003</v>
      </c>
      <c r="W54" s="201">
        <v>0.47</v>
      </c>
      <c r="X54" s="201">
        <v>1.58</v>
      </c>
      <c r="Y54" s="201">
        <v>0</v>
      </c>
      <c r="Z54" s="201">
        <v>5.55</v>
      </c>
      <c r="AA54" s="201">
        <v>0.96</v>
      </c>
      <c r="AB54" s="201">
        <v>0</v>
      </c>
      <c r="AC54" s="201">
        <v>11.25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157.07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11.75</v>
      </c>
      <c r="E55" s="201">
        <v>0</v>
      </c>
      <c r="F55" s="201">
        <v>0</v>
      </c>
      <c r="G55" s="201">
        <v>19.66</v>
      </c>
      <c r="H55" s="201">
        <v>0</v>
      </c>
      <c r="I55" s="201">
        <v>0</v>
      </c>
      <c r="J55" s="201">
        <v>24.89</v>
      </c>
      <c r="K55" s="201">
        <v>0.33</v>
      </c>
      <c r="L55" s="201">
        <v>243.75</v>
      </c>
      <c r="M55" s="201">
        <v>0.95</v>
      </c>
      <c r="N55" s="201">
        <v>1.23</v>
      </c>
      <c r="O55" s="201">
        <v>0</v>
      </c>
      <c r="P55" s="201">
        <v>1.43</v>
      </c>
      <c r="Q55" s="201">
        <v>0.23</v>
      </c>
      <c r="R55" s="201">
        <v>4.37</v>
      </c>
      <c r="S55" s="201">
        <v>0.28000000000000003</v>
      </c>
      <c r="T55" s="201">
        <v>0</v>
      </c>
      <c r="U55" s="201">
        <v>2.23</v>
      </c>
      <c r="V55" s="201">
        <v>0.28000000000000003</v>
      </c>
      <c r="W55" s="201">
        <v>0.47</v>
      </c>
      <c r="X55" s="201">
        <v>1.58</v>
      </c>
      <c r="Y55" s="201">
        <v>0</v>
      </c>
      <c r="Z55" s="201">
        <v>5.55</v>
      </c>
      <c r="AA55" s="201">
        <v>0.96</v>
      </c>
      <c r="AB55" s="201">
        <v>0</v>
      </c>
      <c r="AC55" s="201">
        <v>11.25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157.07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11.75</v>
      </c>
      <c r="E56" s="201">
        <v>0</v>
      </c>
      <c r="F56" s="201">
        <v>0</v>
      </c>
      <c r="G56" s="201">
        <v>19.66</v>
      </c>
      <c r="H56" s="201">
        <v>0</v>
      </c>
      <c r="I56" s="201">
        <v>0</v>
      </c>
      <c r="J56" s="201">
        <v>24.89</v>
      </c>
      <c r="K56" s="201">
        <v>0.33</v>
      </c>
      <c r="L56" s="201">
        <v>238.92</v>
      </c>
      <c r="M56" s="201">
        <v>0.95</v>
      </c>
      <c r="N56" s="201">
        <v>1.23</v>
      </c>
      <c r="O56" s="201">
        <v>0</v>
      </c>
      <c r="P56" s="201">
        <v>1.43</v>
      </c>
      <c r="Q56" s="201">
        <v>0.23</v>
      </c>
      <c r="R56" s="201">
        <v>4.37</v>
      </c>
      <c r="S56" s="201">
        <v>0.28000000000000003</v>
      </c>
      <c r="T56" s="201">
        <v>0</v>
      </c>
      <c r="U56" s="201">
        <v>2.23</v>
      </c>
      <c r="V56" s="201">
        <v>0.28000000000000003</v>
      </c>
      <c r="W56" s="201">
        <v>0.47</v>
      </c>
      <c r="X56" s="201">
        <v>1.58</v>
      </c>
      <c r="Y56" s="201">
        <v>0</v>
      </c>
      <c r="Z56" s="201">
        <v>5.55</v>
      </c>
      <c r="AA56" s="201">
        <v>0.96</v>
      </c>
      <c r="AB56" s="201">
        <v>0</v>
      </c>
      <c r="AC56" s="201">
        <v>11.25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157.07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11.75</v>
      </c>
      <c r="E57" s="201">
        <v>0</v>
      </c>
      <c r="F57" s="201">
        <v>0</v>
      </c>
      <c r="G57" s="201">
        <v>19.66</v>
      </c>
      <c r="H57" s="201">
        <v>0</v>
      </c>
      <c r="I57" s="201">
        <v>0</v>
      </c>
      <c r="J57" s="201">
        <v>24.89</v>
      </c>
      <c r="K57" s="201">
        <v>0.33</v>
      </c>
      <c r="L57" s="201">
        <v>180.04</v>
      </c>
      <c r="M57" s="201">
        <v>0.95</v>
      </c>
      <c r="N57" s="201">
        <v>1.23</v>
      </c>
      <c r="O57" s="201">
        <v>0</v>
      </c>
      <c r="P57" s="201">
        <v>1.43</v>
      </c>
      <c r="Q57" s="201">
        <v>0.23</v>
      </c>
      <c r="R57" s="201">
        <v>5.39</v>
      </c>
      <c r="S57" s="201">
        <v>0.28000000000000003</v>
      </c>
      <c r="T57" s="201">
        <v>0</v>
      </c>
      <c r="U57" s="201">
        <v>2.23</v>
      </c>
      <c r="V57" s="201">
        <v>0.28000000000000003</v>
      </c>
      <c r="W57" s="201">
        <v>0.47</v>
      </c>
      <c r="X57" s="201">
        <v>1.58</v>
      </c>
      <c r="Y57" s="201">
        <v>0</v>
      </c>
      <c r="Z57" s="201">
        <v>5.55</v>
      </c>
      <c r="AA57" s="201">
        <v>0.96</v>
      </c>
      <c r="AB57" s="201">
        <v>0</v>
      </c>
      <c r="AC57" s="201">
        <v>11.25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157.07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11.75</v>
      </c>
      <c r="E58" s="201">
        <v>0</v>
      </c>
      <c r="F58" s="201">
        <v>0</v>
      </c>
      <c r="G58" s="201">
        <v>19.66</v>
      </c>
      <c r="H58" s="201">
        <v>0</v>
      </c>
      <c r="I58" s="201">
        <v>0</v>
      </c>
      <c r="J58" s="201">
        <v>24.89</v>
      </c>
      <c r="K58" s="201">
        <v>0.33</v>
      </c>
      <c r="L58" s="201">
        <v>180.04</v>
      </c>
      <c r="M58" s="201">
        <v>0.95</v>
      </c>
      <c r="N58" s="201">
        <v>1.23</v>
      </c>
      <c r="O58" s="201">
        <v>0</v>
      </c>
      <c r="P58" s="201">
        <v>1.43</v>
      </c>
      <c r="Q58" s="201">
        <v>0.23</v>
      </c>
      <c r="R58" s="201">
        <v>5.39</v>
      </c>
      <c r="S58" s="201">
        <v>0.28000000000000003</v>
      </c>
      <c r="T58" s="201">
        <v>0</v>
      </c>
      <c r="U58" s="201">
        <v>2.23</v>
      </c>
      <c r="V58" s="201">
        <v>0.28000000000000003</v>
      </c>
      <c r="W58" s="201">
        <v>0.47</v>
      </c>
      <c r="X58" s="201">
        <v>1.58</v>
      </c>
      <c r="Y58" s="201">
        <v>0</v>
      </c>
      <c r="Z58" s="201">
        <v>5.55</v>
      </c>
      <c r="AA58" s="201">
        <v>0.96</v>
      </c>
      <c r="AB58" s="201">
        <v>0</v>
      </c>
      <c r="AC58" s="201">
        <v>11.25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157.07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11.75</v>
      </c>
      <c r="E59" s="201">
        <v>0</v>
      </c>
      <c r="F59" s="201">
        <v>0</v>
      </c>
      <c r="G59" s="201">
        <v>19.66</v>
      </c>
      <c r="H59" s="201">
        <v>0</v>
      </c>
      <c r="I59" s="201">
        <v>0</v>
      </c>
      <c r="J59" s="201">
        <v>24.55</v>
      </c>
      <c r="K59" s="201">
        <v>0.33</v>
      </c>
      <c r="L59" s="201">
        <v>180.04</v>
      </c>
      <c r="M59" s="201">
        <v>0.95</v>
      </c>
      <c r="N59" s="201">
        <v>1.23</v>
      </c>
      <c r="O59" s="201">
        <v>0</v>
      </c>
      <c r="P59" s="201">
        <v>1.43</v>
      </c>
      <c r="Q59" s="201">
        <v>0.23</v>
      </c>
      <c r="R59" s="201">
        <v>6.43</v>
      </c>
      <c r="S59" s="201">
        <v>0.28000000000000003</v>
      </c>
      <c r="T59" s="201">
        <v>0</v>
      </c>
      <c r="U59" s="201">
        <v>2.23</v>
      </c>
      <c r="V59" s="201">
        <v>0.12</v>
      </c>
      <c r="W59" s="201">
        <v>0.47</v>
      </c>
      <c r="X59" s="201">
        <v>1.58</v>
      </c>
      <c r="Y59" s="201">
        <v>0</v>
      </c>
      <c r="Z59" s="201">
        <v>5.55</v>
      </c>
      <c r="AA59" s="201">
        <v>0.96</v>
      </c>
      <c r="AB59" s="201">
        <v>0</v>
      </c>
      <c r="AC59" s="201">
        <v>11.25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157.07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11.75</v>
      </c>
      <c r="E60" s="201">
        <v>0</v>
      </c>
      <c r="F60" s="201">
        <v>0</v>
      </c>
      <c r="G60" s="201">
        <v>19.66</v>
      </c>
      <c r="H60" s="201">
        <v>0</v>
      </c>
      <c r="I60" s="201">
        <v>0</v>
      </c>
      <c r="J60" s="201">
        <v>24.55</v>
      </c>
      <c r="K60" s="201">
        <v>0.33</v>
      </c>
      <c r="L60" s="201">
        <v>180.04</v>
      </c>
      <c r="M60" s="201">
        <v>0.95</v>
      </c>
      <c r="N60" s="201">
        <v>1.23</v>
      </c>
      <c r="O60" s="201">
        <v>0</v>
      </c>
      <c r="P60" s="201">
        <v>1.43</v>
      </c>
      <c r="Q60" s="201">
        <v>0.23</v>
      </c>
      <c r="R60" s="201">
        <v>6.43</v>
      </c>
      <c r="S60" s="201">
        <v>0.28000000000000003</v>
      </c>
      <c r="T60" s="201">
        <v>0</v>
      </c>
      <c r="U60" s="201">
        <v>2.23</v>
      </c>
      <c r="V60" s="201">
        <v>0.12</v>
      </c>
      <c r="W60" s="201">
        <v>0.47</v>
      </c>
      <c r="X60" s="201">
        <v>1.58</v>
      </c>
      <c r="Y60" s="201">
        <v>0</v>
      </c>
      <c r="Z60" s="201">
        <v>5.55</v>
      </c>
      <c r="AA60" s="201">
        <v>0.96</v>
      </c>
      <c r="AB60" s="201">
        <v>0</v>
      </c>
      <c r="AC60" s="201">
        <v>11.25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157.07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11.75</v>
      </c>
      <c r="E61" s="201">
        <v>0</v>
      </c>
      <c r="F61" s="201">
        <v>0</v>
      </c>
      <c r="G61" s="201">
        <v>19.66</v>
      </c>
      <c r="H61" s="201">
        <v>0</v>
      </c>
      <c r="I61" s="201">
        <v>0</v>
      </c>
      <c r="J61" s="201">
        <v>24.55</v>
      </c>
      <c r="K61" s="201">
        <v>0.33</v>
      </c>
      <c r="L61" s="201">
        <v>180.04</v>
      </c>
      <c r="M61" s="201">
        <v>0.95</v>
      </c>
      <c r="N61" s="201">
        <v>1.23</v>
      </c>
      <c r="O61" s="201">
        <v>0</v>
      </c>
      <c r="P61" s="201">
        <v>1.43</v>
      </c>
      <c r="Q61" s="201">
        <v>0.23</v>
      </c>
      <c r="R61" s="201">
        <v>6.43</v>
      </c>
      <c r="S61" s="201">
        <v>0.28000000000000003</v>
      </c>
      <c r="T61" s="201">
        <v>0</v>
      </c>
      <c r="U61" s="201">
        <v>2.23</v>
      </c>
      <c r="V61" s="201">
        <v>0.12</v>
      </c>
      <c r="W61" s="201">
        <v>0.47</v>
      </c>
      <c r="X61" s="201">
        <v>1.58</v>
      </c>
      <c r="Y61" s="201">
        <v>0</v>
      </c>
      <c r="Z61" s="201">
        <v>5.55</v>
      </c>
      <c r="AA61" s="201">
        <v>0.96</v>
      </c>
      <c r="AB61" s="201">
        <v>0</v>
      </c>
      <c r="AC61" s="201">
        <v>11.25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157.07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11.75</v>
      </c>
      <c r="E62" s="201">
        <v>0</v>
      </c>
      <c r="F62" s="201">
        <v>0</v>
      </c>
      <c r="G62" s="201">
        <v>19.66</v>
      </c>
      <c r="H62" s="201">
        <v>0</v>
      </c>
      <c r="I62" s="201">
        <v>0</v>
      </c>
      <c r="J62" s="201">
        <v>24.55</v>
      </c>
      <c r="K62" s="201">
        <v>0.33</v>
      </c>
      <c r="L62" s="201">
        <v>180.04</v>
      </c>
      <c r="M62" s="201">
        <v>0.95</v>
      </c>
      <c r="N62" s="201">
        <v>1.23</v>
      </c>
      <c r="O62" s="201">
        <v>0</v>
      </c>
      <c r="P62" s="201">
        <v>1.43</v>
      </c>
      <c r="Q62" s="201">
        <v>0.23</v>
      </c>
      <c r="R62" s="201">
        <v>6.73</v>
      </c>
      <c r="S62" s="201">
        <v>0.28000000000000003</v>
      </c>
      <c r="T62" s="201">
        <v>0</v>
      </c>
      <c r="U62" s="201">
        <v>2.23</v>
      </c>
      <c r="V62" s="201">
        <v>0.12</v>
      </c>
      <c r="W62" s="201">
        <v>0.47</v>
      </c>
      <c r="X62" s="201">
        <v>1.58</v>
      </c>
      <c r="Y62" s="201">
        <v>0</v>
      </c>
      <c r="Z62" s="201">
        <v>5.55</v>
      </c>
      <c r="AA62" s="201">
        <v>0.96</v>
      </c>
      <c r="AB62" s="201">
        <v>0</v>
      </c>
      <c r="AC62" s="201">
        <v>11.25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157.07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11.75</v>
      </c>
      <c r="E63" s="201">
        <v>0</v>
      </c>
      <c r="F63" s="201">
        <v>0</v>
      </c>
      <c r="G63" s="201">
        <v>19.66</v>
      </c>
      <c r="H63" s="201">
        <v>0</v>
      </c>
      <c r="I63" s="201">
        <v>0</v>
      </c>
      <c r="J63" s="201">
        <v>24.55</v>
      </c>
      <c r="K63" s="201">
        <v>0.33</v>
      </c>
      <c r="L63" s="201">
        <v>180.04</v>
      </c>
      <c r="M63" s="201">
        <v>0.95</v>
      </c>
      <c r="N63" s="201">
        <v>1.23</v>
      </c>
      <c r="O63" s="201">
        <v>0</v>
      </c>
      <c r="P63" s="201">
        <v>1.43</v>
      </c>
      <c r="Q63" s="201">
        <v>0.23</v>
      </c>
      <c r="R63" s="201">
        <v>6.73</v>
      </c>
      <c r="S63" s="201">
        <v>0.28000000000000003</v>
      </c>
      <c r="T63" s="201">
        <v>0</v>
      </c>
      <c r="U63" s="201">
        <v>2.23</v>
      </c>
      <c r="V63" s="201">
        <v>0.12</v>
      </c>
      <c r="W63" s="201">
        <v>0.47</v>
      </c>
      <c r="X63" s="201">
        <v>1.58</v>
      </c>
      <c r="Y63" s="201">
        <v>0</v>
      </c>
      <c r="Z63" s="201">
        <v>5.55</v>
      </c>
      <c r="AA63" s="201">
        <v>0.96</v>
      </c>
      <c r="AB63" s="201">
        <v>0</v>
      </c>
      <c r="AC63" s="201">
        <v>11.25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157.07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11.75</v>
      </c>
      <c r="E64" s="201">
        <v>0</v>
      </c>
      <c r="F64" s="201">
        <v>0</v>
      </c>
      <c r="G64" s="201">
        <v>19.66</v>
      </c>
      <c r="H64" s="201">
        <v>0</v>
      </c>
      <c r="I64" s="201">
        <v>0</v>
      </c>
      <c r="J64" s="201">
        <v>24.55</v>
      </c>
      <c r="K64" s="201">
        <v>0.33</v>
      </c>
      <c r="L64" s="201">
        <v>180.04</v>
      </c>
      <c r="M64" s="201">
        <v>0.95</v>
      </c>
      <c r="N64" s="201">
        <v>1.23</v>
      </c>
      <c r="O64" s="201">
        <v>0</v>
      </c>
      <c r="P64" s="201">
        <v>1.43</v>
      </c>
      <c r="Q64" s="201">
        <v>0.23</v>
      </c>
      <c r="R64" s="201">
        <v>6.73</v>
      </c>
      <c r="S64" s="201">
        <v>0.28000000000000003</v>
      </c>
      <c r="T64" s="201">
        <v>0</v>
      </c>
      <c r="U64" s="201">
        <v>2.23</v>
      </c>
      <c r="V64" s="201">
        <v>0.12</v>
      </c>
      <c r="W64" s="201">
        <v>0.47</v>
      </c>
      <c r="X64" s="201">
        <v>1.58</v>
      </c>
      <c r="Y64" s="201">
        <v>0</v>
      </c>
      <c r="Z64" s="201">
        <v>5.55</v>
      </c>
      <c r="AA64" s="201">
        <v>0.96</v>
      </c>
      <c r="AB64" s="201">
        <v>0</v>
      </c>
      <c r="AC64" s="201">
        <v>11.25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157.07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11.75</v>
      </c>
      <c r="E65" s="201">
        <v>0</v>
      </c>
      <c r="F65" s="201">
        <v>0</v>
      </c>
      <c r="G65" s="201">
        <v>19.66</v>
      </c>
      <c r="H65" s="201">
        <v>0</v>
      </c>
      <c r="I65" s="201">
        <v>0</v>
      </c>
      <c r="J65" s="201">
        <v>24.55</v>
      </c>
      <c r="K65" s="201">
        <v>0.33</v>
      </c>
      <c r="L65" s="201">
        <v>112.47</v>
      </c>
      <c r="M65" s="201">
        <v>0.95</v>
      </c>
      <c r="N65" s="201">
        <v>1.23</v>
      </c>
      <c r="O65" s="201">
        <v>0</v>
      </c>
      <c r="P65" s="201">
        <v>1.43</v>
      </c>
      <c r="Q65" s="201">
        <v>0.23</v>
      </c>
      <c r="R65" s="201">
        <v>6.73</v>
      </c>
      <c r="S65" s="201">
        <v>0.28000000000000003</v>
      </c>
      <c r="T65" s="201">
        <v>0</v>
      </c>
      <c r="U65" s="201">
        <v>2.23</v>
      </c>
      <c r="V65" s="201">
        <v>0.12</v>
      </c>
      <c r="W65" s="201">
        <v>0.47</v>
      </c>
      <c r="X65" s="201">
        <v>1.58</v>
      </c>
      <c r="Y65" s="201">
        <v>0</v>
      </c>
      <c r="Z65" s="201">
        <v>5.55</v>
      </c>
      <c r="AA65" s="201">
        <v>0.96</v>
      </c>
      <c r="AB65" s="201">
        <v>0</v>
      </c>
      <c r="AC65" s="201">
        <v>11.25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157.07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11.75</v>
      </c>
      <c r="E66" s="201">
        <v>0</v>
      </c>
      <c r="F66" s="201">
        <v>0</v>
      </c>
      <c r="G66" s="201">
        <v>19.66</v>
      </c>
      <c r="H66" s="201">
        <v>0</v>
      </c>
      <c r="I66" s="201">
        <v>0</v>
      </c>
      <c r="J66" s="201">
        <v>24.55</v>
      </c>
      <c r="K66" s="201">
        <v>0.33</v>
      </c>
      <c r="L66" s="201">
        <v>15.94</v>
      </c>
      <c r="M66" s="201">
        <v>0.95</v>
      </c>
      <c r="N66" s="201">
        <v>1.23</v>
      </c>
      <c r="O66" s="201">
        <v>0</v>
      </c>
      <c r="P66" s="201">
        <v>1.43</v>
      </c>
      <c r="Q66" s="201">
        <v>0.23</v>
      </c>
      <c r="R66" s="201">
        <v>6.73</v>
      </c>
      <c r="S66" s="201">
        <v>0.28000000000000003</v>
      </c>
      <c r="T66" s="201">
        <v>0</v>
      </c>
      <c r="U66" s="201">
        <v>2.23</v>
      </c>
      <c r="V66" s="201">
        <v>0.12</v>
      </c>
      <c r="W66" s="201">
        <v>0.47</v>
      </c>
      <c r="X66" s="201">
        <v>1.58</v>
      </c>
      <c r="Y66" s="201">
        <v>0</v>
      </c>
      <c r="Z66" s="201">
        <v>5.55</v>
      </c>
      <c r="AA66" s="201">
        <v>0.96</v>
      </c>
      <c r="AB66" s="201">
        <v>0</v>
      </c>
      <c r="AC66" s="201">
        <v>11.25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157.07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11.75</v>
      </c>
      <c r="E67" s="201">
        <v>0</v>
      </c>
      <c r="F67" s="201">
        <v>0</v>
      </c>
      <c r="G67" s="201">
        <v>19.66</v>
      </c>
      <c r="H67" s="201">
        <v>0</v>
      </c>
      <c r="I67" s="201">
        <v>0</v>
      </c>
      <c r="J67" s="201">
        <v>24.55</v>
      </c>
      <c r="K67" s="201">
        <v>1.43</v>
      </c>
      <c r="L67" s="201">
        <v>26.76</v>
      </c>
      <c r="M67" s="201">
        <v>0.93</v>
      </c>
      <c r="N67" s="201">
        <v>1.2</v>
      </c>
      <c r="O67" s="201">
        <v>0</v>
      </c>
      <c r="P67" s="201">
        <v>1.4</v>
      </c>
      <c r="Q67" s="201">
        <v>0.41</v>
      </c>
      <c r="R67" s="201">
        <v>8.11</v>
      </c>
      <c r="S67" s="201">
        <v>0.49</v>
      </c>
      <c r="T67" s="201">
        <v>0</v>
      </c>
      <c r="U67" s="201">
        <v>3.91</v>
      </c>
      <c r="V67" s="201">
        <v>0.12</v>
      </c>
      <c r="W67" s="201">
        <v>0.49</v>
      </c>
      <c r="X67" s="201">
        <v>1.54</v>
      </c>
      <c r="Y67" s="201">
        <v>0</v>
      </c>
      <c r="Z67" s="201">
        <v>5.55</v>
      </c>
      <c r="AA67" s="201">
        <v>0.96</v>
      </c>
      <c r="AB67" s="201">
        <v>0</v>
      </c>
      <c r="AC67" s="201">
        <v>11.25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157.07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11.75</v>
      </c>
      <c r="E68" s="201">
        <v>0</v>
      </c>
      <c r="F68" s="201">
        <v>0</v>
      </c>
      <c r="G68" s="201">
        <v>19.66</v>
      </c>
      <c r="H68" s="201">
        <v>0</v>
      </c>
      <c r="I68" s="201">
        <v>0</v>
      </c>
      <c r="J68" s="201">
        <v>24.55</v>
      </c>
      <c r="K68" s="201">
        <v>1.45</v>
      </c>
      <c r="L68" s="201">
        <v>52.37</v>
      </c>
      <c r="M68" s="201">
        <v>0.93</v>
      </c>
      <c r="N68" s="201">
        <v>1.2</v>
      </c>
      <c r="O68" s="201">
        <v>0</v>
      </c>
      <c r="P68" s="201">
        <v>1.4</v>
      </c>
      <c r="Q68" s="201">
        <v>0.41</v>
      </c>
      <c r="R68" s="201">
        <v>7.82</v>
      </c>
      <c r="S68" s="201">
        <v>0.5</v>
      </c>
      <c r="T68" s="201">
        <v>0</v>
      </c>
      <c r="U68" s="201">
        <v>3.92</v>
      </c>
      <c r="V68" s="201">
        <v>0.12</v>
      </c>
      <c r="W68" s="201">
        <v>0.46</v>
      </c>
      <c r="X68" s="201">
        <v>1.55</v>
      </c>
      <c r="Y68" s="201">
        <v>0</v>
      </c>
      <c r="Z68" s="201">
        <v>5.55</v>
      </c>
      <c r="AA68" s="201">
        <v>0.96</v>
      </c>
      <c r="AB68" s="201">
        <v>0</v>
      </c>
      <c r="AC68" s="201">
        <v>11.25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157.07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11.75</v>
      </c>
      <c r="E69" s="201">
        <v>0</v>
      </c>
      <c r="F69" s="201">
        <v>0</v>
      </c>
      <c r="G69" s="201">
        <v>19.66</v>
      </c>
      <c r="H69" s="201">
        <v>0</v>
      </c>
      <c r="I69" s="201">
        <v>0</v>
      </c>
      <c r="J69" s="201">
        <v>24.22</v>
      </c>
      <c r="K69" s="201">
        <v>1.04</v>
      </c>
      <c r="L69" s="201">
        <v>44.81</v>
      </c>
      <c r="M69" s="201">
        <v>0.95</v>
      </c>
      <c r="N69" s="201">
        <v>1.23</v>
      </c>
      <c r="O69" s="201">
        <v>0</v>
      </c>
      <c r="P69" s="201">
        <v>1.43</v>
      </c>
      <c r="Q69" s="201">
        <v>0.27</v>
      </c>
      <c r="R69" s="201">
        <v>7.83</v>
      </c>
      <c r="S69" s="201">
        <v>0.32</v>
      </c>
      <c r="T69" s="201">
        <v>0</v>
      </c>
      <c r="U69" s="201">
        <v>2.57</v>
      </c>
      <c r="V69" s="201">
        <v>0.12</v>
      </c>
      <c r="W69" s="201">
        <v>0.48</v>
      </c>
      <c r="X69" s="201">
        <v>1.57</v>
      </c>
      <c r="Y69" s="201">
        <v>0</v>
      </c>
      <c r="Z69" s="201">
        <v>5.55</v>
      </c>
      <c r="AA69" s="201">
        <v>0.96</v>
      </c>
      <c r="AB69" s="201">
        <v>0</v>
      </c>
      <c r="AC69" s="201">
        <v>11.25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157.07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11.75</v>
      </c>
      <c r="E70" s="201">
        <v>0</v>
      </c>
      <c r="F70" s="201">
        <v>0</v>
      </c>
      <c r="G70" s="201">
        <v>19.66</v>
      </c>
      <c r="H70" s="201">
        <v>0</v>
      </c>
      <c r="I70" s="201">
        <v>0</v>
      </c>
      <c r="J70" s="201">
        <v>24.22</v>
      </c>
      <c r="K70" s="201">
        <v>0.36</v>
      </c>
      <c r="L70" s="201">
        <v>15.94</v>
      </c>
      <c r="M70" s="201">
        <v>0.95</v>
      </c>
      <c r="N70" s="201">
        <v>1.23</v>
      </c>
      <c r="O70" s="201">
        <v>0</v>
      </c>
      <c r="P70" s="201">
        <v>1.43</v>
      </c>
      <c r="Q70" s="201">
        <v>0.23</v>
      </c>
      <c r="R70" s="201">
        <v>6.72</v>
      </c>
      <c r="S70" s="201">
        <v>0.27</v>
      </c>
      <c r="T70" s="201">
        <v>0</v>
      </c>
      <c r="U70" s="201">
        <v>2.23</v>
      </c>
      <c r="V70" s="201">
        <v>0.12</v>
      </c>
      <c r="W70" s="201">
        <v>0.47</v>
      </c>
      <c r="X70" s="201">
        <v>1.58</v>
      </c>
      <c r="Y70" s="201">
        <v>0</v>
      </c>
      <c r="Z70" s="201">
        <v>5.55</v>
      </c>
      <c r="AA70" s="201">
        <v>0.96</v>
      </c>
      <c r="AB70" s="201">
        <v>0</v>
      </c>
      <c r="AC70" s="201">
        <v>11.25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157.07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11.75</v>
      </c>
      <c r="E71" s="201">
        <v>0</v>
      </c>
      <c r="F71" s="201">
        <v>0</v>
      </c>
      <c r="G71" s="201">
        <v>19.66</v>
      </c>
      <c r="H71" s="201">
        <v>0</v>
      </c>
      <c r="I71" s="201">
        <v>0</v>
      </c>
      <c r="J71" s="201">
        <v>24.22</v>
      </c>
      <c r="K71" s="201">
        <v>0.73</v>
      </c>
      <c r="L71" s="201">
        <v>53.69</v>
      </c>
      <c r="M71" s="201">
        <v>0.92</v>
      </c>
      <c r="N71" s="201">
        <v>1.2</v>
      </c>
      <c r="O71" s="201">
        <v>0</v>
      </c>
      <c r="P71" s="201">
        <v>1.39</v>
      </c>
      <c r="Q71" s="201">
        <v>0.23</v>
      </c>
      <c r="R71" s="201">
        <v>8.14</v>
      </c>
      <c r="S71" s="201">
        <v>0.53</v>
      </c>
      <c r="T71" s="201">
        <v>0</v>
      </c>
      <c r="U71" s="201">
        <v>4.16</v>
      </c>
      <c r="V71" s="201">
        <v>0.12</v>
      </c>
      <c r="W71" s="201">
        <v>0.48</v>
      </c>
      <c r="X71" s="201">
        <v>1.53</v>
      </c>
      <c r="Y71" s="201">
        <v>0</v>
      </c>
      <c r="Z71" s="201">
        <v>5.55</v>
      </c>
      <c r="AA71" s="201">
        <v>0.96</v>
      </c>
      <c r="AB71" s="201">
        <v>0</v>
      </c>
      <c r="AC71" s="201">
        <v>11.25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157.07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11.75</v>
      </c>
      <c r="E72" s="201">
        <v>0</v>
      </c>
      <c r="F72" s="201">
        <v>0</v>
      </c>
      <c r="G72" s="201">
        <v>19.66</v>
      </c>
      <c r="H72" s="201">
        <v>0</v>
      </c>
      <c r="I72" s="201">
        <v>0</v>
      </c>
      <c r="J72" s="201">
        <v>24.22</v>
      </c>
      <c r="K72" s="201">
        <v>0.39</v>
      </c>
      <c r="L72" s="201">
        <v>33.9</v>
      </c>
      <c r="M72" s="201">
        <v>0.95</v>
      </c>
      <c r="N72" s="201">
        <v>1.23</v>
      </c>
      <c r="O72" s="201">
        <v>0</v>
      </c>
      <c r="P72" s="201">
        <v>1.43</v>
      </c>
      <c r="Q72" s="201">
        <v>0.26</v>
      </c>
      <c r="R72" s="201">
        <v>8</v>
      </c>
      <c r="S72" s="201">
        <v>0.31</v>
      </c>
      <c r="T72" s="201">
        <v>0</v>
      </c>
      <c r="U72" s="201">
        <v>2.44</v>
      </c>
      <c r="V72" s="201">
        <v>0.12</v>
      </c>
      <c r="W72" s="201">
        <v>0.49</v>
      </c>
      <c r="X72" s="201">
        <v>1.59</v>
      </c>
      <c r="Y72" s="201">
        <v>0</v>
      </c>
      <c r="Z72" s="201">
        <v>5.55</v>
      </c>
      <c r="AA72" s="201">
        <v>0.96</v>
      </c>
      <c r="AB72" s="201">
        <v>0</v>
      </c>
      <c r="AC72" s="201">
        <v>11.25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157.07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11.75</v>
      </c>
      <c r="E73" s="201">
        <v>0</v>
      </c>
      <c r="F73" s="201">
        <v>0</v>
      </c>
      <c r="G73" s="201">
        <v>19.66</v>
      </c>
      <c r="H73" s="201">
        <v>0</v>
      </c>
      <c r="I73" s="201">
        <v>0</v>
      </c>
      <c r="J73" s="201">
        <v>24.22</v>
      </c>
      <c r="K73" s="201">
        <v>0.33</v>
      </c>
      <c r="L73" s="201">
        <v>15.94</v>
      </c>
      <c r="M73" s="201">
        <v>0.95</v>
      </c>
      <c r="N73" s="201">
        <v>1.23</v>
      </c>
      <c r="O73" s="201">
        <v>0</v>
      </c>
      <c r="P73" s="201">
        <v>1.43</v>
      </c>
      <c r="Q73" s="201">
        <v>0.23</v>
      </c>
      <c r="R73" s="201">
        <v>6.74</v>
      </c>
      <c r="S73" s="201">
        <v>0.28000000000000003</v>
      </c>
      <c r="T73" s="201">
        <v>0</v>
      </c>
      <c r="U73" s="201">
        <v>2.23</v>
      </c>
      <c r="V73" s="201">
        <v>0.12</v>
      </c>
      <c r="W73" s="201">
        <v>0.47</v>
      </c>
      <c r="X73" s="201">
        <v>1.58</v>
      </c>
      <c r="Y73" s="201">
        <v>0</v>
      </c>
      <c r="Z73" s="201">
        <v>5.55</v>
      </c>
      <c r="AA73" s="201">
        <v>0.96</v>
      </c>
      <c r="AB73" s="201">
        <v>0</v>
      </c>
      <c r="AC73" s="201">
        <v>11.25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157.07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11.75</v>
      </c>
      <c r="E74" s="201">
        <v>0</v>
      </c>
      <c r="F74" s="201">
        <v>0</v>
      </c>
      <c r="G74" s="201">
        <v>19.66</v>
      </c>
      <c r="H74" s="201">
        <v>0</v>
      </c>
      <c r="I74" s="201">
        <v>0</v>
      </c>
      <c r="J74" s="201">
        <v>24.22</v>
      </c>
      <c r="K74" s="201">
        <v>0.33</v>
      </c>
      <c r="L74" s="201">
        <v>15.94</v>
      </c>
      <c r="M74" s="201">
        <v>0.95</v>
      </c>
      <c r="N74" s="201">
        <v>1.23</v>
      </c>
      <c r="O74" s="201">
        <v>0</v>
      </c>
      <c r="P74" s="201">
        <v>1.43</v>
      </c>
      <c r="Q74" s="201">
        <v>0.23</v>
      </c>
      <c r="R74" s="201">
        <v>6.74</v>
      </c>
      <c r="S74" s="201">
        <v>0.28000000000000003</v>
      </c>
      <c r="T74" s="201">
        <v>0</v>
      </c>
      <c r="U74" s="201">
        <v>2.23</v>
      </c>
      <c r="V74" s="201">
        <v>0.12</v>
      </c>
      <c r="W74" s="201">
        <v>0.47</v>
      </c>
      <c r="X74" s="201">
        <v>1.58</v>
      </c>
      <c r="Y74" s="201">
        <v>0</v>
      </c>
      <c r="Z74" s="201">
        <v>5.55</v>
      </c>
      <c r="AA74" s="201">
        <v>0.96</v>
      </c>
      <c r="AB74" s="201">
        <v>0</v>
      </c>
      <c r="AC74" s="201">
        <v>11.25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157.07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11.75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24.22</v>
      </c>
      <c r="K75" s="201">
        <v>0.33</v>
      </c>
      <c r="L75" s="201">
        <v>97.99</v>
      </c>
      <c r="M75" s="201">
        <v>0.95</v>
      </c>
      <c r="N75" s="201">
        <v>1.23</v>
      </c>
      <c r="O75" s="201">
        <v>0</v>
      </c>
      <c r="P75" s="201">
        <v>1.43</v>
      </c>
      <c r="Q75" s="201">
        <v>0.23</v>
      </c>
      <c r="R75" s="201">
        <v>6.74</v>
      </c>
      <c r="S75" s="201">
        <v>0.28000000000000003</v>
      </c>
      <c r="T75" s="201">
        <v>0</v>
      </c>
      <c r="U75" s="201">
        <v>2.23</v>
      </c>
      <c r="V75" s="201">
        <v>0.12</v>
      </c>
      <c r="W75" s="201">
        <v>0.47</v>
      </c>
      <c r="X75" s="201">
        <v>1.58</v>
      </c>
      <c r="Y75" s="201">
        <v>0</v>
      </c>
      <c r="Z75" s="201">
        <v>5.55</v>
      </c>
      <c r="AA75" s="201">
        <v>0.96</v>
      </c>
      <c r="AB75" s="201">
        <v>0</v>
      </c>
      <c r="AC75" s="201">
        <v>11.25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163.59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11.75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24.22</v>
      </c>
      <c r="K76" s="201">
        <v>0.33</v>
      </c>
      <c r="L76" s="201">
        <v>142.38999999999999</v>
      </c>
      <c r="M76" s="201">
        <v>0.95</v>
      </c>
      <c r="N76" s="201">
        <v>1.23</v>
      </c>
      <c r="O76" s="201">
        <v>0</v>
      </c>
      <c r="P76" s="201">
        <v>1.43</v>
      </c>
      <c r="Q76" s="201">
        <v>0.23</v>
      </c>
      <c r="R76" s="201">
        <v>6.72</v>
      </c>
      <c r="S76" s="201">
        <v>0.27</v>
      </c>
      <c r="T76" s="201">
        <v>0</v>
      </c>
      <c r="U76" s="201">
        <v>2.23</v>
      </c>
      <c r="V76" s="201">
        <v>0.12</v>
      </c>
      <c r="W76" s="201">
        <v>0.47</v>
      </c>
      <c r="X76" s="201">
        <v>1.58</v>
      </c>
      <c r="Y76" s="201">
        <v>0</v>
      </c>
      <c r="Z76" s="201">
        <v>5.55</v>
      </c>
      <c r="AA76" s="201">
        <v>0.96</v>
      </c>
      <c r="AB76" s="201">
        <v>0</v>
      </c>
      <c r="AC76" s="201">
        <v>11.25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163.59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11.75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24.22</v>
      </c>
      <c r="K77" s="201">
        <v>0.32</v>
      </c>
      <c r="L77" s="201">
        <v>152.04</v>
      </c>
      <c r="M77" s="201">
        <v>0.95</v>
      </c>
      <c r="N77" s="201">
        <v>1.23</v>
      </c>
      <c r="O77" s="201">
        <v>0</v>
      </c>
      <c r="P77" s="201">
        <v>1.43</v>
      </c>
      <c r="Q77" s="201">
        <v>0.23</v>
      </c>
      <c r="R77" s="201">
        <v>6.72</v>
      </c>
      <c r="S77" s="201">
        <v>0.27</v>
      </c>
      <c r="T77" s="201">
        <v>0</v>
      </c>
      <c r="U77" s="201">
        <v>2.23</v>
      </c>
      <c r="V77" s="201">
        <v>0.12</v>
      </c>
      <c r="W77" s="201">
        <v>0.47</v>
      </c>
      <c r="X77" s="201">
        <v>1.58</v>
      </c>
      <c r="Y77" s="201">
        <v>0</v>
      </c>
      <c r="Z77" s="201">
        <v>5.55</v>
      </c>
      <c r="AA77" s="201">
        <v>0.96</v>
      </c>
      <c r="AB77" s="201">
        <v>0</v>
      </c>
      <c r="AC77" s="201">
        <v>11.25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163.59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11.75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24.22</v>
      </c>
      <c r="K78" s="201">
        <v>0.32</v>
      </c>
      <c r="L78" s="201">
        <v>161.69999999999999</v>
      </c>
      <c r="M78" s="201">
        <v>0.95</v>
      </c>
      <c r="N78" s="201">
        <v>1.23</v>
      </c>
      <c r="O78" s="201">
        <v>0</v>
      </c>
      <c r="P78" s="201">
        <v>1.43</v>
      </c>
      <c r="Q78" s="201">
        <v>0.23</v>
      </c>
      <c r="R78" s="201">
        <v>6.72</v>
      </c>
      <c r="S78" s="201">
        <v>0.27</v>
      </c>
      <c r="T78" s="201">
        <v>0</v>
      </c>
      <c r="U78" s="201">
        <v>2.23</v>
      </c>
      <c r="V78" s="201">
        <v>0.12</v>
      </c>
      <c r="W78" s="201">
        <v>0.47</v>
      </c>
      <c r="X78" s="201">
        <v>1.58</v>
      </c>
      <c r="Y78" s="201">
        <v>0</v>
      </c>
      <c r="Z78" s="201">
        <v>5.55</v>
      </c>
      <c r="AA78" s="201">
        <v>0.96</v>
      </c>
      <c r="AB78" s="201">
        <v>0</v>
      </c>
      <c r="AC78" s="201">
        <v>11.25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163.59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11.75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24.22</v>
      </c>
      <c r="K79" s="201">
        <v>0.32</v>
      </c>
      <c r="L79" s="201">
        <v>153.01</v>
      </c>
      <c r="M79" s="201">
        <v>0.95</v>
      </c>
      <c r="N79" s="201">
        <v>1.23</v>
      </c>
      <c r="O79" s="201">
        <v>0</v>
      </c>
      <c r="P79" s="201">
        <v>1.43</v>
      </c>
      <c r="Q79" s="201">
        <v>0.23</v>
      </c>
      <c r="R79" s="201">
        <v>6.72</v>
      </c>
      <c r="S79" s="201">
        <v>0.27</v>
      </c>
      <c r="T79" s="201">
        <v>0</v>
      </c>
      <c r="U79" s="201">
        <v>2.23</v>
      </c>
      <c r="V79" s="201">
        <v>0.12</v>
      </c>
      <c r="W79" s="201">
        <v>0.47</v>
      </c>
      <c r="X79" s="201">
        <v>1.58</v>
      </c>
      <c r="Y79" s="201">
        <v>0</v>
      </c>
      <c r="Z79" s="201">
        <v>5.55</v>
      </c>
      <c r="AA79" s="201">
        <v>0.96</v>
      </c>
      <c r="AB79" s="201">
        <v>0</v>
      </c>
      <c r="AC79" s="201">
        <v>11.25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163.59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11.75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24.22</v>
      </c>
      <c r="K80" s="201">
        <v>0.32</v>
      </c>
      <c r="L80" s="201">
        <v>153.01</v>
      </c>
      <c r="M80" s="201">
        <v>0.95</v>
      </c>
      <c r="N80" s="201">
        <v>1.23</v>
      </c>
      <c r="O80" s="201">
        <v>0</v>
      </c>
      <c r="P80" s="201">
        <v>1.43</v>
      </c>
      <c r="Q80" s="201">
        <v>0.23</v>
      </c>
      <c r="R80" s="201">
        <v>6.72</v>
      </c>
      <c r="S80" s="201">
        <v>0.27</v>
      </c>
      <c r="T80" s="201">
        <v>0</v>
      </c>
      <c r="U80" s="201">
        <v>2.23</v>
      </c>
      <c r="V80" s="201">
        <v>0.12</v>
      </c>
      <c r="W80" s="201">
        <v>0.47</v>
      </c>
      <c r="X80" s="201">
        <v>1.58</v>
      </c>
      <c r="Y80" s="201">
        <v>0</v>
      </c>
      <c r="Z80" s="201">
        <v>5.55</v>
      </c>
      <c r="AA80" s="201">
        <v>0.96</v>
      </c>
      <c r="AB80" s="201">
        <v>0</v>
      </c>
      <c r="AC80" s="201">
        <v>11.25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163.59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11.75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24.22</v>
      </c>
      <c r="K81" s="201">
        <v>0.32</v>
      </c>
      <c r="L81" s="201">
        <v>143.36000000000001</v>
      </c>
      <c r="M81" s="201">
        <v>0.95</v>
      </c>
      <c r="N81" s="201">
        <v>1.23</v>
      </c>
      <c r="O81" s="201">
        <v>0</v>
      </c>
      <c r="P81" s="201">
        <v>1.43</v>
      </c>
      <c r="Q81" s="201">
        <v>0.23</v>
      </c>
      <c r="R81" s="201">
        <v>6.72</v>
      </c>
      <c r="S81" s="201">
        <v>0.27</v>
      </c>
      <c r="T81" s="201">
        <v>0</v>
      </c>
      <c r="U81" s="201">
        <v>2.23</v>
      </c>
      <c r="V81" s="201">
        <v>0.12</v>
      </c>
      <c r="W81" s="201">
        <v>0.47</v>
      </c>
      <c r="X81" s="201">
        <v>1.58</v>
      </c>
      <c r="Y81" s="201">
        <v>0</v>
      </c>
      <c r="Z81" s="201">
        <v>5.55</v>
      </c>
      <c r="AA81" s="201">
        <v>0.96</v>
      </c>
      <c r="AB81" s="201">
        <v>0</v>
      </c>
      <c r="AC81" s="201">
        <v>11.25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163.59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11.75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24.22</v>
      </c>
      <c r="K82" s="201">
        <v>0.32</v>
      </c>
      <c r="L82" s="201">
        <v>124.05</v>
      </c>
      <c r="M82" s="201">
        <v>0.95</v>
      </c>
      <c r="N82" s="201">
        <v>1.23</v>
      </c>
      <c r="O82" s="201">
        <v>0</v>
      </c>
      <c r="P82" s="201">
        <v>1.43</v>
      </c>
      <c r="Q82" s="201">
        <v>0.23</v>
      </c>
      <c r="R82" s="201">
        <v>6.72</v>
      </c>
      <c r="S82" s="201">
        <v>0.27</v>
      </c>
      <c r="T82" s="201">
        <v>0</v>
      </c>
      <c r="U82" s="201">
        <v>2.23</v>
      </c>
      <c r="V82" s="201">
        <v>0.12</v>
      </c>
      <c r="W82" s="201">
        <v>0.47</v>
      </c>
      <c r="X82" s="201">
        <v>1.58</v>
      </c>
      <c r="Y82" s="201">
        <v>0</v>
      </c>
      <c r="Z82" s="201">
        <v>5.55</v>
      </c>
      <c r="AA82" s="201">
        <v>0.96</v>
      </c>
      <c r="AB82" s="201">
        <v>0</v>
      </c>
      <c r="AC82" s="201">
        <v>11.25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163.59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24.22</v>
      </c>
      <c r="K83" s="201">
        <v>0.32</v>
      </c>
      <c r="L83" s="201">
        <v>206.1</v>
      </c>
      <c r="M83" s="201">
        <v>0.95</v>
      </c>
      <c r="N83" s="201">
        <v>1.23</v>
      </c>
      <c r="O83" s="201">
        <v>0</v>
      </c>
      <c r="P83" s="201">
        <v>1.43</v>
      </c>
      <c r="Q83" s="201">
        <v>0.23</v>
      </c>
      <c r="R83" s="201">
        <v>6.72</v>
      </c>
      <c r="S83" s="201">
        <v>0.27</v>
      </c>
      <c r="T83" s="201">
        <v>0</v>
      </c>
      <c r="U83" s="201">
        <v>2.23</v>
      </c>
      <c r="V83" s="201">
        <v>0.12</v>
      </c>
      <c r="W83" s="201">
        <v>0.47</v>
      </c>
      <c r="X83" s="201">
        <v>1.58</v>
      </c>
      <c r="Y83" s="201">
        <v>0</v>
      </c>
      <c r="Z83" s="201">
        <v>5.55</v>
      </c>
      <c r="AA83" s="201">
        <v>0.96</v>
      </c>
      <c r="AB83" s="201">
        <v>0</v>
      </c>
      <c r="AC83" s="201">
        <v>11.25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163.59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24.22</v>
      </c>
      <c r="K84" s="201">
        <v>0.32</v>
      </c>
      <c r="L84" s="201">
        <v>264.02</v>
      </c>
      <c r="M84" s="201">
        <v>0.95</v>
      </c>
      <c r="N84" s="201">
        <v>1.23</v>
      </c>
      <c r="O84" s="201">
        <v>0</v>
      </c>
      <c r="P84" s="201">
        <v>1.43</v>
      </c>
      <c r="Q84" s="201">
        <v>0.23</v>
      </c>
      <c r="R84" s="201">
        <v>6.72</v>
      </c>
      <c r="S84" s="201">
        <v>0.27</v>
      </c>
      <c r="T84" s="201">
        <v>0</v>
      </c>
      <c r="U84" s="201">
        <v>2.23</v>
      </c>
      <c r="V84" s="201">
        <v>0.12</v>
      </c>
      <c r="W84" s="201">
        <v>0.47</v>
      </c>
      <c r="X84" s="201">
        <v>1.58</v>
      </c>
      <c r="Y84" s="201">
        <v>0</v>
      </c>
      <c r="Z84" s="201">
        <v>5.55</v>
      </c>
      <c r="AA84" s="201">
        <v>0.96</v>
      </c>
      <c r="AB84" s="201">
        <v>0</v>
      </c>
      <c r="AC84" s="201">
        <v>11.25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163.59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24.22</v>
      </c>
      <c r="K85" s="201">
        <v>0.32</v>
      </c>
      <c r="L85" s="201">
        <v>181.97</v>
      </c>
      <c r="M85" s="201">
        <v>0.95</v>
      </c>
      <c r="N85" s="201">
        <v>1.23</v>
      </c>
      <c r="O85" s="201">
        <v>0</v>
      </c>
      <c r="P85" s="201">
        <v>1.43</v>
      </c>
      <c r="Q85" s="201">
        <v>0.23</v>
      </c>
      <c r="R85" s="201">
        <v>6.72</v>
      </c>
      <c r="S85" s="201">
        <v>0.27</v>
      </c>
      <c r="T85" s="201">
        <v>0</v>
      </c>
      <c r="U85" s="201">
        <v>2.23</v>
      </c>
      <c r="V85" s="201">
        <v>0.12</v>
      </c>
      <c r="W85" s="201">
        <v>0.47</v>
      </c>
      <c r="X85" s="201">
        <v>1.58</v>
      </c>
      <c r="Y85" s="201">
        <v>0</v>
      </c>
      <c r="Z85" s="201">
        <v>5.55</v>
      </c>
      <c r="AA85" s="201">
        <v>0.96</v>
      </c>
      <c r="AB85" s="201">
        <v>0</v>
      </c>
      <c r="AC85" s="201">
        <v>11.25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163.59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24.22</v>
      </c>
      <c r="K86" s="201">
        <v>0.32</v>
      </c>
      <c r="L86" s="201">
        <v>99.92</v>
      </c>
      <c r="M86" s="201">
        <v>0.95</v>
      </c>
      <c r="N86" s="201">
        <v>1.23</v>
      </c>
      <c r="O86" s="201">
        <v>0</v>
      </c>
      <c r="P86" s="201">
        <v>1.43</v>
      </c>
      <c r="Q86" s="201">
        <v>0.23</v>
      </c>
      <c r="R86" s="201">
        <v>6.72</v>
      </c>
      <c r="S86" s="201">
        <v>0.27</v>
      </c>
      <c r="T86" s="201">
        <v>0</v>
      </c>
      <c r="U86" s="201">
        <v>2.23</v>
      </c>
      <c r="V86" s="201">
        <v>0.12</v>
      </c>
      <c r="W86" s="201">
        <v>0.47</v>
      </c>
      <c r="X86" s="201">
        <v>1.58</v>
      </c>
      <c r="Y86" s="201">
        <v>0</v>
      </c>
      <c r="Z86" s="201">
        <v>5.55</v>
      </c>
      <c r="AA86" s="201">
        <v>0.96</v>
      </c>
      <c r="AB86" s="201">
        <v>0</v>
      </c>
      <c r="AC86" s="201">
        <v>11.25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163.59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24.22</v>
      </c>
      <c r="K87" s="201">
        <v>0.32</v>
      </c>
      <c r="L87" s="201">
        <v>13.51</v>
      </c>
      <c r="M87" s="201">
        <v>0.95</v>
      </c>
      <c r="N87" s="201">
        <v>1.23</v>
      </c>
      <c r="O87" s="201">
        <v>0</v>
      </c>
      <c r="P87" s="201">
        <v>1.43</v>
      </c>
      <c r="Q87" s="201">
        <v>0.23</v>
      </c>
      <c r="R87" s="201">
        <v>6.72</v>
      </c>
      <c r="S87" s="201">
        <v>0.27</v>
      </c>
      <c r="T87" s="201">
        <v>0</v>
      </c>
      <c r="U87" s="201">
        <v>2.23</v>
      </c>
      <c r="V87" s="201">
        <v>0.12</v>
      </c>
      <c r="W87" s="201">
        <v>0.47</v>
      </c>
      <c r="X87" s="201">
        <v>1.58</v>
      </c>
      <c r="Y87" s="201">
        <v>0</v>
      </c>
      <c r="Z87" s="201">
        <v>5.55</v>
      </c>
      <c r="AA87" s="201">
        <v>0.96</v>
      </c>
      <c r="AB87" s="201">
        <v>0</v>
      </c>
      <c r="AC87" s="201">
        <v>11.25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163.59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24.22</v>
      </c>
      <c r="K88" s="201">
        <v>0.32</v>
      </c>
      <c r="L88" s="201">
        <v>13.51</v>
      </c>
      <c r="M88" s="201">
        <v>0.95</v>
      </c>
      <c r="N88" s="201">
        <v>1.23</v>
      </c>
      <c r="O88" s="201">
        <v>0</v>
      </c>
      <c r="P88" s="201">
        <v>1.43</v>
      </c>
      <c r="Q88" s="201">
        <v>0.23</v>
      </c>
      <c r="R88" s="201">
        <v>6.72</v>
      </c>
      <c r="S88" s="201">
        <v>0.27</v>
      </c>
      <c r="T88" s="201">
        <v>0</v>
      </c>
      <c r="U88" s="201">
        <v>2.23</v>
      </c>
      <c r="V88" s="201">
        <v>0.12</v>
      </c>
      <c r="W88" s="201">
        <v>0.47</v>
      </c>
      <c r="X88" s="201">
        <v>1.58</v>
      </c>
      <c r="Y88" s="201">
        <v>0</v>
      </c>
      <c r="Z88" s="201">
        <v>5.55</v>
      </c>
      <c r="AA88" s="201">
        <v>0.96</v>
      </c>
      <c r="AB88" s="201">
        <v>0</v>
      </c>
      <c r="AC88" s="201">
        <v>11.25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163.59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24.22</v>
      </c>
      <c r="K89" s="201">
        <v>0.32</v>
      </c>
      <c r="L89" s="201">
        <v>13.51</v>
      </c>
      <c r="M89" s="201">
        <v>0.95</v>
      </c>
      <c r="N89" s="201">
        <v>1.23</v>
      </c>
      <c r="O89" s="201">
        <v>0</v>
      </c>
      <c r="P89" s="201">
        <v>1.43</v>
      </c>
      <c r="Q89" s="201">
        <v>0.23</v>
      </c>
      <c r="R89" s="201">
        <v>6.72</v>
      </c>
      <c r="S89" s="201">
        <v>0.27</v>
      </c>
      <c r="T89" s="201">
        <v>0</v>
      </c>
      <c r="U89" s="201">
        <v>2.23</v>
      </c>
      <c r="V89" s="201">
        <v>0.12</v>
      </c>
      <c r="W89" s="201">
        <v>0.47</v>
      </c>
      <c r="X89" s="201">
        <v>1.58</v>
      </c>
      <c r="Y89" s="201">
        <v>0</v>
      </c>
      <c r="Z89" s="201">
        <v>5.55</v>
      </c>
      <c r="AA89" s="201">
        <v>0.96</v>
      </c>
      <c r="AB89" s="201">
        <v>0</v>
      </c>
      <c r="AC89" s="201">
        <v>11.25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163.59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24.22</v>
      </c>
      <c r="K90" s="201">
        <v>0.32</v>
      </c>
      <c r="L90" s="201">
        <v>13.51</v>
      </c>
      <c r="M90" s="201">
        <v>0.95</v>
      </c>
      <c r="N90" s="201">
        <v>1.23</v>
      </c>
      <c r="O90" s="201">
        <v>0</v>
      </c>
      <c r="P90" s="201">
        <v>1.43</v>
      </c>
      <c r="Q90" s="201">
        <v>0.23</v>
      </c>
      <c r="R90" s="201">
        <v>6.72</v>
      </c>
      <c r="S90" s="201">
        <v>0.27</v>
      </c>
      <c r="T90" s="201">
        <v>0</v>
      </c>
      <c r="U90" s="201">
        <v>2.23</v>
      </c>
      <c r="V90" s="201">
        <v>0.12</v>
      </c>
      <c r="W90" s="201">
        <v>0.47</v>
      </c>
      <c r="X90" s="201">
        <v>1.58</v>
      </c>
      <c r="Y90" s="201">
        <v>0</v>
      </c>
      <c r="Z90" s="201">
        <v>5.55</v>
      </c>
      <c r="AA90" s="201">
        <v>0.96</v>
      </c>
      <c r="AB90" s="201">
        <v>0</v>
      </c>
      <c r="AC90" s="201">
        <v>11.25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163.59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11.92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24.22</v>
      </c>
      <c r="K91" s="201">
        <v>0.32</v>
      </c>
      <c r="L91" s="201">
        <v>13.51</v>
      </c>
      <c r="M91" s="201">
        <v>0.95</v>
      </c>
      <c r="N91" s="201">
        <v>1.23</v>
      </c>
      <c r="O91" s="201">
        <v>0</v>
      </c>
      <c r="P91" s="201">
        <v>1.43</v>
      </c>
      <c r="Q91" s="201">
        <v>0.23</v>
      </c>
      <c r="R91" s="201">
        <v>6.72</v>
      </c>
      <c r="S91" s="201">
        <v>0.27</v>
      </c>
      <c r="T91" s="201">
        <v>0</v>
      </c>
      <c r="U91" s="201">
        <v>2.23</v>
      </c>
      <c r="V91" s="201">
        <v>0.12</v>
      </c>
      <c r="W91" s="201">
        <v>0.47</v>
      </c>
      <c r="X91" s="201">
        <v>1.58</v>
      </c>
      <c r="Y91" s="201">
        <v>0</v>
      </c>
      <c r="Z91" s="201">
        <v>5.55</v>
      </c>
      <c r="AA91" s="201">
        <v>0.96</v>
      </c>
      <c r="AB91" s="201">
        <v>0</v>
      </c>
      <c r="AC91" s="201">
        <v>11.25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163.59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11.92</v>
      </c>
      <c r="E92" s="201">
        <v>0</v>
      </c>
      <c r="F92" s="201">
        <v>0</v>
      </c>
      <c r="G92" s="201">
        <v>19.329999999999998</v>
      </c>
      <c r="H92" s="201">
        <v>0</v>
      </c>
      <c r="I92" s="201">
        <v>0</v>
      </c>
      <c r="J92" s="201">
        <v>24.55</v>
      </c>
      <c r="K92" s="201">
        <v>0.32</v>
      </c>
      <c r="L92" s="201">
        <v>13.51</v>
      </c>
      <c r="M92" s="201">
        <v>0.95</v>
      </c>
      <c r="N92" s="201">
        <v>1.23</v>
      </c>
      <c r="O92" s="201">
        <v>0</v>
      </c>
      <c r="P92" s="201">
        <v>1.43</v>
      </c>
      <c r="Q92" s="201">
        <v>0.23</v>
      </c>
      <c r="R92" s="201">
        <v>6.72</v>
      </c>
      <c r="S92" s="201">
        <v>0.27</v>
      </c>
      <c r="T92" s="201">
        <v>0</v>
      </c>
      <c r="U92" s="201">
        <v>2.23</v>
      </c>
      <c r="V92" s="201">
        <v>0.12</v>
      </c>
      <c r="W92" s="201">
        <v>0.47</v>
      </c>
      <c r="X92" s="201">
        <v>1.58</v>
      </c>
      <c r="Y92" s="201">
        <v>0</v>
      </c>
      <c r="Z92" s="201">
        <v>5.55</v>
      </c>
      <c r="AA92" s="201">
        <v>0.96</v>
      </c>
      <c r="AB92" s="201">
        <v>0</v>
      </c>
      <c r="AC92" s="201">
        <v>11.25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123.59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11.92</v>
      </c>
      <c r="E93" s="201">
        <v>0</v>
      </c>
      <c r="F93" s="201">
        <v>0</v>
      </c>
      <c r="G93" s="201">
        <v>19.329999999999998</v>
      </c>
      <c r="H93" s="201">
        <v>0</v>
      </c>
      <c r="I93" s="201">
        <v>0</v>
      </c>
      <c r="J93" s="201">
        <v>24.55</v>
      </c>
      <c r="K93" s="201">
        <v>0.32</v>
      </c>
      <c r="L93" s="201">
        <v>13.51</v>
      </c>
      <c r="M93" s="201">
        <v>0.95</v>
      </c>
      <c r="N93" s="201">
        <v>1.23</v>
      </c>
      <c r="O93" s="201">
        <v>0</v>
      </c>
      <c r="P93" s="201">
        <v>1.43</v>
      </c>
      <c r="Q93" s="201">
        <v>0.23</v>
      </c>
      <c r="R93" s="201">
        <v>6.72</v>
      </c>
      <c r="S93" s="201">
        <v>0.27</v>
      </c>
      <c r="T93" s="201">
        <v>0</v>
      </c>
      <c r="U93" s="201">
        <v>2.23</v>
      </c>
      <c r="V93" s="201">
        <v>0.12</v>
      </c>
      <c r="W93" s="201">
        <v>0.47</v>
      </c>
      <c r="X93" s="201">
        <v>1.58</v>
      </c>
      <c r="Y93" s="201">
        <v>0</v>
      </c>
      <c r="Z93" s="201">
        <v>5.55</v>
      </c>
      <c r="AA93" s="201">
        <v>0.96</v>
      </c>
      <c r="AB93" s="201">
        <v>0</v>
      </c>
      <c r="AC93" s="201">
        <v>11.25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123.59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11.92</v>
      </c>
      <c r="E94" s="201">
        <v>0</v>
      </c>
      <c r="F94" s="201">
        <v>0</v>
      </c>
      <c r="G94" s="201">
        <v>19.329999999999998</v>
      </c>
      <c r="H94" s="201">
        <v>0</v>
      </c>
      <c r="I94" s="201">
        <v>0</v>
      </c>
      <c r="J94" s="201">
        <v>24.55</v>
      </c>
      <c r="K94" s="201">
        <v>0.32</v>
      </c>
      <c r="L94" s="201">
        <v>13.51</v>
      </c>
      <c r="M94" s="201">
        <v>0.95</v>
      </c>
      <c r="N94" s="201">
        <v>1.23</v>
      </c>
      <c r="O94" s="201">
        <v>0</v>
      </c>
      <c r="P94" s="201">
        <v>1.43</v>
      </c>
      <c r="Q94" s="201">
        <v>0.23</v>
      </c>
      <c r="R94" s="201">
        <v>6.72</v>
      </c>
      <c r="S94" s="201">
        <v>0.27</v>
      </c>
      <c r="T94" s="201">
        <v>0</v>
      </c>
      <c r="U94" s="201">
        <v>2.23</v>
      </c>
      <c r="V94" s="201">
        <v>0.12</v>
      </c>
      <c r="W94" s="201">
        <v>0.47</v>
      </c>
      <c r="X94" s="201">
        <v>1.58</v>
      </c>
      <c r="Y94" s="201">
        <v>0</v>
      </c>
      <c r="Z94" s="201">
        <v>5.55</v>
      </c>
      <c r="AA94" s="201">
        <v>0.96</v>
      </c>
      <c r="AB94" s="201">
        <v>0</v>
      </c>
      <c r="AC94" s="201">
        <v>11.25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58.59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11.92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24.55</v>
      </c>
      <c r="K95" s="201">
        <v>0.32</v>
      </c>
      <c r="L95" s="201">
        <v>13.51</v>
      </c>
      <c r="M95" s="201">
        <v>0.95</v>
      </c>
      <c r="N95" s="201">
        <v>1.23</v>
      </c>
      <c r="O95" s="201">
        <v>0</v>
      </c>
      <c r="P95" s="201">
        <v>1.43</v>
      </c>
      <c r="Q95" s="201">
        <v>0.23</v>
      </c>
      <c r="R95" s="201">
        <v>6.72</v>
      </c>
      <c r="S95" s="201">
        <v>0.27</v>
      </c>
      <c r="T95" s="201">
        <v>0</v>
      </c>
      <c r="U95" s="201">
        <v>2.23</v>
      </c>
      <c r="V95" s="201">
        <v>0.12</v>
      </c>
      <c r="W95" s="201">
        <v>0.47</v>
      </c>
      <c r="X95" s="201">
        <v>1.58</v>
      </c>
      <c r="Y95" s="201">
        <v>0</v>
      </c>
      <c r="Z95" s="201">
        <v>5.55</v>
      </c>
      <c r="AA95" s="201">
        <v>0.96</v>
      </c>
      <c r="AB95" s="201">
        <v>0</v>
      </c>
      <c r="AC95" s="201">
        <v>11.25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58.59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11.92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24.55</v>
      </c>
      <c r="K96" s="201">
        <v>0.32</v>
      </c>
      <c r="L96" s="201">
        <v>13.51</v>
      </c>
      <c r="M96" s="201">
        <v>0.95</v>
      </c>
      <c r="N96" s="201">
        <v>1.23</v>
      </c>
      <c r="O96" s="201">
        <v>0</v>
      </c>
      <c r="P96" s="201">
        <v>1.43</v>
      </c>
      <c r="Q96" s="201">
        <v>0.23</v>
      </c>
      <c r="R96" s="201">
        <v>6.72</v>
      </c>
      <c r="S96" s="201">
        <v>0.27</v>
      </c>
      <c r="T96" s="201">
        <v>0</v>
      </c>
      <c r="U96" s="201">
        <v>2.23</v>
      </c>
      <c r="V96" s="201">
        <v>0.12</v>
      </c>
      <c r="W96" s="201">
        <v>0.47</v>
      </c>
      <c r="X96" s="201">
        <v>1.58</v>
      </c>
      <c r="Y96" s="201">
        <v>0</v>
      </c>
      <c r="Z96" s="201">
        <v>5.55</v>
      </c>
      <c r="AA96" s="201">
        <v>0.96</v>
      </c>
      <c r="AB96" s="201">
        <v>0</v>
      </c>
      <c r="AC96" s="201">
        <v>11.25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58.59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11.92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24.55</v>
      </c>
      <c r="K97" s="201">
        <v>0.32</v>
      </c>
      <c r="L97" s="201">
        <v>13.51</v>
      </c>
      <c r="M97" s="201">
        <v>0.95</v>
      </c>
      <c r="N97" s="201">
        <v>1.23</v>
      </c>
      <c r="O97" s="201">
        <v>0</v>
      </c>
      <c r="P97" s="201">
        <v>1.43</v>
      </c>
      <c r="Q97" s="201">
        <v>0.23</v>
      </c>
      <c r="R97" s="201">
        <v>6.72</v>
      </c>
      <c r="S97" s="201">
        <v>0.27</v>
      </c>
      <c r="T97" s="201">
        <v>0</v>
      </c>
      <c r="U97" s="201">
        <v>2.23</v>
      </c>
      <c r="V97" s="201">
        <v>0.12</v>
      </c>
      <c r="W97" s="201">
        <v>0.47</v>
      </c>
      <c r="X97" s="201">
        <v>1.58</v>
      </c>
      <c r="Y97" s="201">
        <v>0</v>
      </c>
      <c r="Z97" s="201">
        <v>5.55</v>
      </c>
      <c r="AA97" s="201">
        <v>0.96</v>
      </c>
      <c r="AB97" s="201">
        <v>0</v>
      </c>
      <c r="AC97" s="201">
        <v>11.25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58.59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11.92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24.55</v>
      </c>
      <c r="K98" s="201">
        <v>0.32</v>
      </c>
      <c r="L98" s="201">
        <v>13.51</v>
      </c>
      <c r="M98" s="201">
        <v>0.95</v>
      </c>
      <c r="N98" s="201">
        <v>1.23</v>
      </c>
      <c r="O98" s="201">
        <v>0</v>
      </c>
      <c r="P98" s="201">
        <v>1.43</v>
      </c>
      <c r="Q98" s="201">
        <v>0.23</v>
      </c>
      <c r="R98" s="201">
        <v>6.72</v>
      </c>
      <c r="S98" s="201">
        <v>0.27</v>
      </c>
      <c r="T98" s="201">
        <v>0</v>
      </c>
      <c r="U98" s="201">
        <v>2.23</v>
      </c>
      <c r="V98" s="201">
        <v>0.12</v>
      </c>
      <c r="W98" s="201">
        <v>0.47</v>
      </c>
      <c r="X98" s="201">
        <v>1.58</v>
      </c>
      <c r="Y98" s="201">
        <v>0</v>
      </c>
      <c r="Z98" s="201">
        <v>5.55</v>
      </c>
      <c r="AA98" s="201">
        <v>0.96</v>
      </c>
      <c r="AB98" s="201">
        <v>0</v>
      </c>
      <c r="AC98" s="201">
        <v>11.25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58.59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0.2866125000000001</v>
      </c>
      <c r="E99">
        <f t="shared" si="0"/>
        <v>0</v>
      </c>
      <c r="F99">
        <f t="shared" si="0"/>
        <v>0</v>
      </c>
      <c r="G99">
        <f t="shared" si="0"/>
        <v>0.47572500000000012</v>
      </c>
      <c r="H99">
        <f t="shared" si="0"/>
        <v>0</v>
      </c>
      <c r="I99">
        <f t="shared" si="0"/>
        <v>0</v>
      </c>
      <c r="J99">
        <f t="shared" si="0"/>
        <v>0.60123500000000007</v>
      </c>
      <c r="K99">
        <f t="shared" si="0"/>
        <v>2.905249999999996E-2</v>
      </c>
      <c r="L99">
        <f t="shared" si="0"/>
        <v>3.3371275000000042</v>
      </c>
      <c r="M99">
        <f t="shared" si="0"/>
        <v>2.2772500000000036E-2</v>
      </c>
      <c r="N99">
        <f t="shared" si="0"/>
        <v>2.9487500000000024E-2</v>
      </c>
      <c r="O99">
        <f t="shared" si="0"/>
        <v>0</v>
      </c>
      <c r="P99">
        <f t="shared" si="0"/>
        <v>3.4277500000000079E-2</v>
      </c>
      <c r="Q99">
        <f t="shared" si="0"/>
        <v>1.7107499999999987E-2</v>
      </c>
      <c r="R99">
        <f t="shared" si="0"/>
        <v>8.976250000000012E-2</v>
      </c>
      <c r="S99">
        <f t="shared" si="0"/>
        <v>2.0709999999999975E-2</v>
      </c>
      <c r="T99">
        <f t="shared" si="0"/>
        <v>0</v>
      </c>
      <c r="U99">
        <f t="shared" si="0"/>
        <v>5.5837499999999915E-2</v>
      </c>
      <c r="V99">
        <f t="shared" si="0"/>
        <v>6.3325000000000126E-3</v>
      </c>
      <c r="W99">
        <f t="shared" si="0"/>
        <v>1.4162499999999988E-2</v>
      </c>
      <c r="X99">
        <f t="shared" si="0"/>
        <v>5.2462500000000134E-2</v>
      </c>
      <c r="Y99">
        <f t="shared" si="0"/>
        <v>0</v>
      </c>
      <c r="Z99">
        <f t="shared" si="0"/>
        <v>0.30609499999999934</v>
      </c>
      <c r="AA99">
        <f t="shared" si="0"/>
        <v>8.8449999999999751E-2</v>
      </c>
      <c r="AB99">
        <f t="shared" si="0"/>
        <v>0</v>
      </c>
      <c r="AC99">
        <f t="shared" si="0"/>
        <v>0.27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3.7089000000000008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-1</v>
      </c>
      <c r="D26" s="82">
        <v>0</v>
      </c>
      <c r="E26" s="82">
        <v>0</v>
      </c>
      <c r="F26" s="82">
        <v>0</v>
      </c>
      <c r="G26" s="82">
        <v>-1</v>
      </c>
      <c r="H26" s="76"/>
      <c r="I26" s="31">
        <v>24</v>
      </c>
      <c r="J26" s="82">
        <v>1</v>
      </c>
      <c r="K26" s="82">
        <v>0</v>
      </c>
      <c r="L26" s="82">
        <v>0</v>
      </c>
      <c r="M26" s="82">
        <v>0</v>
      </c>
      <c r="N26" s="82">
        <v>1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1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-1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10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10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1</v>
      </c>
      <c r="DG26" s="81">
        <f t="shared" si="32"/>
        <v>-1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-1</v>
      </c>
      <c r="D28" s="82">
        <v>0</v>
      </c>
      <c r="E28" s="82">
        <v>0</v>
      </c>
      <c r="F28" s="82">
        <v>0</v>
      </c>
      <c r="G28" s="82">
        <v>-1</v>
      </c>
      <c r="H28" s="76"/>
      <c r="I28" s="31">
        <v>26</v>
      </c>
      <c r="J28" s="82">
        <v>1</v>
      </c>
      <c r="K28" s="82">
        <v>0</v>
      </c>
      <c r="L28" s="82">
        <v>0</v>
      </c>
      <c r="M28" s="82">
        <v>0</v>
      </c>
      <c r="N28" s="82">
        <v>1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1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-1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10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10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1</v>
      </c>
      <c r="DG28" s="81">
        <f t="shared" si="32"/>
        <v>-1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11.073</v>
      </c>
      <c r="N47" s="82">
        <v>11.073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-11.073</v>
      </c>
      <c r="AG47" s="82">
        <v>0</v>
      </c>
      <c r="AH47" s="82">
        <v>0</v>
      </c>
      <c r="AI47" s="82">
        <v>-11.073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11.073</v>
      </c>
      <c r="AY47" s="83">
        <f t="shared" si="14"/>
        <v>-11.073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110.73</v>
      </c>
      <c r="CI47" s="80">
        <f t="shared" si="24"/>
        <v>110.73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-11.073</v>
      </c>
      <c r="DH47" s="81">
        <f t="shared" si="33"/>
        <v>0</v>
      </c>
      <c r="DI47" s="81">
        <f t="shared" si="34"/>
        <v>0</v>
      </c>
      <c r="DJ47" s="81">
        <f t="shared" si="35"/>
        <v>11.073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41.718000000000004</v>
      </c>
      <c r="N48" s="82">
        <v>41.718000000000004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-41.718000000000004</v>
      </c>
      <c r="AG48" s="82">
        <v>0</v>
      </c>
      <c r="AH48" s="82">
        <v>0</v>
      </c>
      <c r="AI48" s="82">
        <v>-41.718000000000004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41.718000000000004</v>
      </c>
      <c r="AY48" s="83">
        <f t="shared" si="14"/>
        <v>-41.718000000000004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417.18000000000006</v>
      </c>
      <c r="CI48" s="80">
        <f t="shared" si="24"/>
        <v>417.18000000000006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-41.718000000000004</v>
      </c>
      <c r="DH48" s="81">
        <f t="shared" si="33"/>
        <v>0</v>
      </c>
      <c r="DI48" s="81">
        <f t="shared" si="34"/>
        <v>0</v>
      </c>
      <c r="DJ48" s="81">
        <f t="shared" si="35"/>
        <v>41.718000000000004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42</v>
      </c>
      <c r="N49" s="82">
        <v>42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-42</v>
      </c>
      <c r="AG49" s="82">
        <v>0</v>
      </c>
      <c r="AH49" s="82">
        <v>0</v>
      </c>
      <c r="AI49" s="82">
        <v>-42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42</v>
      </c>
      <c r="AY49" s="83">
        <f t="shared" si="14"/>
        <v>-42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420</v>
      </c>
      <c r="CI49" s="80">
        <f t="shared" si="24"/>
        <v>420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-42</v>
      </c>
      <c r="DH49" s="81">
        <f t="shared" si="33"/>
        <v>0</v>
      </c>
      <c r="DI49" s="81">
        <f t="shared" si="34"/>
        <v>0</v>
      </c>
      <c r="DJ49" s="81">
        <f t="shared" si="35"/>
        <v>42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37</v>
      </c>
      <c r="N50" s="82">
        <v>37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-37</v>
      </c>
      <c r="AG50" s="82">
        <v>0</v>
      </c>
      <c r="AH50" s="82">
        <v>0</v>
      </c>
      <c r="AI50" s="82">
        <v>-37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37</v>
      </c>
      <c r="AY50" s="83">
        <f t="shared" si="14"/>
        <v>-37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370</v>
      </c>
      <c r="CI50" s="80">
        <f t="shared" si="24"/>
        <v>370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-37</v>
      </c>
      <c r="DH50" s="81">
        <f t="shared" si="33"/>
        <v>0</v>
      </c>
      <c r="DI50" s="81">
        <f t="shared" si="34"/>
        <v>0</v>
      </c>
      <c r="DJ50" s="81">
        <f t="shared" si="35"/>
        <v>37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7</v>
      </c>
      <c r="N51" s="82">
        <v>7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-7</v>
      </c>
      <c r="AG51" s="82">
        <v>0</v>
      </c>
      <c r="AH51" s="82">
        <v>0</v>
      </c>
      <c r="AI51" s="82">
        <v>-7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7</v>
      </c>
      <c r="AY51" s="83">
        <f t="shared" si="14"/>
        <v>-7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70</v>
      </c>
      <c r="CI51" s="80">
        <f t="shared" si="24"/>
        <v>70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-7</v>
      </c>
      <c r="DH51" s="81">
        <f t="shared" si="33"/>
        <v>0</v>
      </c>
      <c r="DI51" s="81">
        <f t="shared" si="34"/>
        <v>0</v>
      </c>
      <c r="DJ51" s="81">
        <f t="shared" si="35"/>
        <v>7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5.0000000000000001E-4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3.4697749999999999E-2</v>
      </c>
      <c r="AY99" s="87">
        <f t="shared" si="65"/>
        <v>-3.519775E-2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5.0000000000000001E-4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3.4697749999999999E-2</v>
      </c>
      <c r="CI99" s="89">
        <f t="shared" si="70"/>
        <v>3.519775E-2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5.0000000000000001E-4</v>
      </c>
      <c r="DG99" s="81">
        <f t="shared" si="60"/>
        <v>-3.519775E-2</v>
      </c>
      <c r="DH99" s="81">
        <f t="shared" si="61"/>
        <v>0</v>
      </c>
      <c r="DI99" s="81">
        <f t="shared" si="62"/>
        <v>0</v>
      </c>
      <c r="DJ99" s="81">
        <f t="shared" si="63"/>
        <v>3.4697749999999999E-2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688.41594699999996</v>
      </c>
      <c r="C3" s="174">
        <f ca="1">$B3*C$1/100</f>
        <v>512.05358098259171</v>
      </c>
      <c r="D3" s="175">
        <f t="shared" ref="D3:F18" ca="1" si="0">$B3*D$1/100</f>
        <v>164.08620986082809</v>
      </c>
      <c r="E3" s="175">
        <f t="shared" ca="1" si="0"/>
        <v>9.354894195145004</v>
      </c>
      <c r="F3" s="176">
        <f t="shared" ca="1" si="0"/>
        <v>2.9212619614353348</v>
      </c>
      <c r="G3" s="173">
        <f t="shared" ref="G3:G66" ca="1" si="1">INDIRECT("ISGS_exbus!" &amp; $V$3 &amp; X3)</f>
        <v>688.41594699999996</v>
      </c>
      <c r="H3" s="173">
        <f t="shared" ref="H3:H66" ca="1" si="2">INDIRECT("ISGS_Delhi_pp!" &amp; $V$3 &amp; X3)</f>
        <v>664.52791400000001</v>
      </c>
      <c r="I3" s="177">
        <f ca="1">INDIRECT("BRPL_EOD!" &amp; $V$3 &amp; X3)</f>
        <v>494.28</v>
      </c>
      <c r="J3" s="175">
        <f ca="1">INDIRECT("BYPL_EOD!" &amp; $V$3 &amp; X3)</f>
        <v>158.41999999999999</v>
      </c>
      <c r="K3" s="175">
        <f ca="1">INDIRECT("TPDDL_EOD!" &amp; $V$3 &amp; X3)</f>
        <v>9.0399999999999991</v>
      </c>
      <c r="L3" s="175">
        <f ca="1">INDIRECT("NDMC_EOD!" &amp; $V$3 &amp; X3)</f>
        <v>2.79</v>
      </c>
      <c r="M3" s="176">
        <f ca="1">SUM(I3:L3)</f>
        <v>664.52999999999986</v>
      </c>
      <c r="N3" s="174">
        <f ca="1">INDIRECT("BRPL_ISGS_exbus!" &amp; $V$3 &amp; X3)</f>
        <v>494.2784484250825</v>
      </c>
      <c r="O3" s="175">
        <f ca="1">INDIRECT("BYPL_ISGS_exbus!" &amp; $V$3 &amp; X3)</f>
        <v>158.41950271000559</v>
      </c>
      <c r="P3" s="175">
        <f ca="1">INDIRECT("TPDDL_ISGS_exbus!" &amp; $V$3 &amp; X3)</f>
        <v>9.0399716228913682</v>
      </c>
      <c r="Q3" s="175">
        <f ca="1">INDIRECT("NDMC_ISGS_exbus!" &amp; $V$3 &amp; X3)</f>
        <v>2.7899912420206769</v>
      </c>
      <c r="R3" s="176">
        <f ca="1">SUM(N3:Q3)</f>
        <v>664.52791400000012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688.41594699999996</v>
      </c>
      <c r="C4" s="178">
        <f t="shared" ref="C4:F35" ca="1" si="4">$B4*C$1/100</f>
        <v>512.05358098259171</v>
      </c>
      <c r="D4" s="179">
        <f t="shared" ca="1" si="0"/>
        <v>164.08620986082809</v>
      </c>
      <c r="E4" s="179">
        <f t="shared" ca="1" si="0"/>
        <v>9.354894195145004</v>
      </c>
      <c r="F4" s="180">
        <f t="shared" ca="1" si="0"/>
        <v>2.9212619614353348</v>
      </c>
      <c r="G4" s="181">
        <f t="shared" ca="1" si="1"/>
        <v>688.41594699999996</v>
      </c>
      <c r="H4" s="181">
        <f t="shared" ca="1" si="2"/>
        <v>664.52791400000001</v>
      </c>
      <c r="I4" s="182">
        <f t="shared" ref="I4:I67" ca="1" si="5">INDIRECT("BRPL_EOD!" &amp; $V$3 &amp; X4)</f>
        <v>494.28</v>
      </c>
      <c r="J4" s="179">
        <f t="shared" ref="J4:J67" ca="1" si="6">INDIRECT("BYPL_EOD!" &amp; $V$3 &amp; X4)</f>
        <v>158.41999999999999</v>
      </c>
      <c r="K4" s="179">
        <f t="shared" ref="K4:K67" ca="1" si="7">INDIRECT("TPDDL_EOD!" &amp; $V$3 &amp; X4)</f>
        <v>9.0399999999999991</v>
      </c>
      <c r="L4" s="179">
        <f t="shared" ref="L4:L67" ca="1" si="8">INDIRECT("NDMC_EOD!" &amp; $V$3 &amp; X4)</f>
        <v>2.79</v>
      </c>
      <c r="M4" s="180">
        <f t="shared" ref="M4:M67" ca="1" si="9">SUM(I4:L4)</f>
        <v>664.52999999999986</v>
      </c>
      <c r="N4" s="178">
        <f t="shared" ref="N4:N67" ca="1" si="10">INDIRECT("BRPL_ISGS_exbus!" &amp; $V$3 &amp; X4)</f>
        <v>494.2784484250825</v>
      </c>
      <c r="O4" s="179">
        <f t="shared" ref="O4:O67" ca="1" si="11">INDIRECT("BYPL_ISGS_exbus!" &amp; $V$3 &amp; X4)</f>
        <v>158.41950271000559</v>
      </c>
      <c r="P4" s="179">
        <f t="shared" ref="P4:P67" ca="1" si="12">INDIRECT("TPDDL_ISGS_exbus!" &amp; $V$3 &amp; X4)</f>
        <v>9.0399716228913682</v>
      </c>
      <c r="Q4" s="179">
        <f t="shared" ref="Q4:Q67" ca="1" si="13">INDIRECT("NDMC_ISGS_exbus!" &amp; $V$3 &amp; X4)</f>
        <v>2.7899912420206769</v>
      </c>
      <c r="R4" s="180">
        <f t="shared" ref="R4:R67" ca="1" si="14">SUM(N4:Q4)</f>
        <v>664.52791400000012</v>
      </c>
      <c r="W4" s="46"/>
      <c r="X4" s="46">
        <v>4</v>
      </c>
    </row>
    <row r="5" spans="1:24">
      <c r="A5" s="61" t="s">
        <v>47</v>
      </c>
      <c r="B5" s="173">
        <f t="shared" ca="1" si="3"/>
        <v>688.41594699999996</v>
      </c>
      <c r="C5" s="178">
        <f t="shared" ca="1" si="4"/>
        <v>512.05358098259171</v>
      </c>
      <c r="D5" s="179">
        <f t="shared" ca="1" si="0"/>
        <v>164.08620986082809</v>
      </c>
      <c r="E5" s="179">
        <f t="shared" ca="1" si="0"/>
        <v>9.354894195145004</v>
      </c>
      <c r="F5" s="180">
        <f t="shared" ca="1" si="0"/>
        <v>2.9212619614353348</v>
      </c>
      <c r="G5" s="181">
        <f t="shared" ca="1" si="1"/>
        <v>688.41594699999996</v>
      </c>
      <c r="H5" s="181">
        <f t="shared" ca="1" si="2"/>
        <v>664.52791400000001</v>
      </c>
      <c r="I5" s="182">
        <f t="shared" ca="1" si="5"/>
        <v>494.28</v>
      </c>
      <c r="J5" s="179">
        <f t="shared" ca="1" si="6"/>
        <v>158.41999999999999</v>
      </c>
      <c r="K5" s="179">
        <f t="shared" ca="1" si="7"/>
        <v>9.0399999999999991</v>
      </c>
      <c r="L5" s="179">
        <f t="shared" ca="1" si="8"/>
        <v>2.79</v>
      </c>
      <c r="M5" s="180">
        <f t="shared" ca="1" si="9"/>
        <v>664.52999999999986</v>
      </c>
      <c r="N5" s="178">
        <f t="shared" ca="1" si="10"/>
        <v>494.2784484250825</v>
      </c>
      <c r="O5" s="179">
        <f t="shared" ca="1" si="11"/>
        <v>158.41950271000559</v>
      </c>
      <c r="P5" s="179">
        <f t="shared" ca="1" si="12"/>
        <v>9.0399716228913682</v>
      </c>
      <c r="Q5" s="179">
        <f t="shared" ca="1" si="13"/>
        <v>2.7899912420206769</v>
      </c>
      <c r="R5" s="180">
        <f t="shared" ca="1" si="14"/>
        <v>664.52791400000012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688.41594699999996</v>
      </c>
      <c r="C6" s="178">
        <f t="shared" ca="1" si="4"/>
        <v>512.05358098259171</v>
      </c>
      <c r="D6" s="179">
        <f t="shared" ca="1" si="0"/>
        <v>164.08620986082809</v>
      </c>
      <c r="E6" s="179">
        <f t="shared" ca="1" si="0"/>
        <v>9.354894195145004</v>
      </c>
      <c r="F6" s="180">
        <f t="shared" ca="1" si="0"/>
        <v>2.9212619614353348</v>
      </c>
      <c r="G6" s="181">
        <f t="shared" ca="1" si="1"/>
        <v>688.41594699999996</v>
      </c>
      <c r="H6" s="181">
        <f t="shared" ca="1" si="2"/>
        <v>664.52791400000001</v>
      </c>
      <c r="I6" s="182">
        <f t="shared" ca="1" si="5"/>
        <v>494.28</v>
      </c>
      <c r="J6" s="179">
        <f t="shared" ca="1" si="6"/>
        <v>158.41999999999999</v>
      </c>
      <c r="K6" s="179">
        <f t="shared" ca="1" si="7"/>
        <v>9.0399999999999991</v>
      </c>
      <c r="L6" s="179">
        <f t="shared" ca="1" si="8"/>
        <v>2.79</v>
      </c>
      <c r="M6" s="180">
        <f t="shared" ca="1" si="9"/>
        <v>664.52999999999986</v>
      </c>
      <c r="N6" s="178">
        <f t="shared" ca="1" si="10"/>
        <v>494.2784484250825</v>
      </c>
      <c r="O6" s="179">
        <f t="shared" ca="1" si="11"/>
        <v>158.41950271000559</v>
      </c>
      <c r="P6" s="179">
        <f t="shared" ca="1" si="12"/>
        <v>9.0399716228913682</v>
      </c>
      <c r="Q6" s="179">
        <f t="shared" ca="1" si="13"/>
        <v>2.7899912420206769</v>
      </c>
      <c r="R6" s="180">
        <f t="shared" ca="1" si="14"/>
        <v>664.52791400000012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688.31594700000005</v>
      </c>
      <c r="C7" s="178">
        <f t="shared" ca="1" si="4"/>
        <v>511.97919955909128</v>
      </c>
      <c r="D7" s="179">
        <f t="shared" ca="1" si="0"/>
        <v>164.06237453124635</v>
      </c>
      <c r="E7" s="179">
        <f t="shared" ca="1" si="0"/>
        <v>9.353535293708175</v>
      </c>
      <c r="F7" s="180">
        <f t="shared" ca="1" si="0"/>
        <v>2.9208376159543561</v>
      </c>
      <c r="G7" s="181">
        <f t="shared" ca="1" si="1"/>
        <v>688.1191</v>
      </c>
      <c r="H7" s="181">
        <f t="shared" ca="1" si="2"/>
        <v>664.24136699999997</v>
      </c>
      <c r="I7" s="182">
        <f t="shared" ca="1" si="5"/>
        <v>494.2</v>
      </c>
      <c r="J7" s="179">
        <f t="shared" ca="1" si="6"/>
        <v>158.41</v>
      </c>
      <c r="K7" s="179">
        <f t="shared" ca="1" si="7"/>
        <v>9.0399999999999991</v>
      </c>
      <c r="L7" s="179">
        <f t="shared" ca="1" si="8"/>
        <v>2.6</v>
      </c>
      <c r="M7" s="180">
        <f t="shared" ca="1" si="9"/>
        <v>664.25</v>
      </c>
      <c r="N7" s="178">
        <f t="shared" ca="1" si="10"/>
        <v>494.1935770739932</v>
      </c>
      <c r="O7" s="179">
        <f t="shared" ca="1" si="11"/>
        <v>158.40794120657884</v>
      </c>
      <c r="P7" s="179">
        <f t="shared" ca="1" si="12"/>
        <v>9.0398825106210001</v>
      </c>
      <c r="Q7" s="179">
        <f t="shared" ca="1" si="13"/>
        <v>2.5999662088069249</v>
      </c>
      <c r="R7" s="180">
        <f t="shared" ca="1" si="14"/>
        <v>664.24136699999997</v>
      </c>
      <c r="W7" s="46"/>
      <c r="X7" s="46">
        <v>7</v>
      </c>
    </row>
    <row r="8" spans="1:24">
      <c r="A8" s="61" t="s">
        <v>50</v>
      </c>
      <c r="B8" s="173">
        <f t="shared" ca="1" si="3"/>
        <v>688.31594700000005</v>
      </c>
      <c r="C8" s="178">
        <f t="shared" ca="1" si="4"/>
        <v>511.97919955909128</v>
      </c>
      <c r="D8" s="179">
        <f t="shared" ca="1" si="0"/>
        <v>164.06237453124635</v>
      </c>
      <c r="E8" s="179">
        <f t="shared" ca="1" si="0"/>
        <v>9.353535293708175</v>
      </c>
      <c r="F8" s="180">
        <f t="shared" ca="1" si="0"/>
        <v>2.9208376159543561</v>
      </c>
      <c r="G8" s="181">
        <f t="shared" ca="1" si="1"/>
        <v>688.1191</v>
      </c>
      <c r="H8" s="181">
        <f t="shared" ca="1" si="2"/>
        <v>664.24136699999997</v>
      </c>
      <c r="I8" s="182">
        <f t="shared" ca="1" si="5"/>
        <v>494.2</v>
      </c>
      <c r="J8" s="179">
        <f t="shared" ca="1" si="6"/>
        <v>158.41</v>
      </c>
      <c r="K8" s="179">
        <f t="shared" ca="1" si="7"/>
        <v>9.0399999999999991</v>
      </c>
      <c r="L8" s="179">
        <f t="shared" ca="1" si="8"/>
        <v>2.6</v>
      </c>
      <c r="M8" s="180">
        <f t="shared" ca="1" si="9"/>
        <v>664.25</v>
      </c>
      <c r="N8" s="178">
        <f t="shared" ca="1" si="10"/>
        <v>494.1935770739932</v>
      </c>
      <c r="O8" s="179">
        <f t="shared" ca="1" si="11"/>
        <v>158.40794120657884</v>
      </c>
      <c r="P8" s="179">
        <f t="shared" ca="1" si="12"/>
        <v>9.0398825106210001</v>
      </c>
      <c r="Q8" s="179">
        <f t="shared" ca="1" si="13"/>
        <v>2.5999662088069249</v>
      </c>
      <c r="R8" s="180">
        <f t="shared" ca="1" si="14"/>
        <v>664.24136699999997</v>
      </c>
      <c r="W8" s="46"/>
      <c r="X8" s="46">
        <v>8</v>
      </c>
    </row>
    <row r="9" spans="1:24">
      <c r="A9" s="61" t="s">
        <v>51</v>
      </c>
      <c r="B9" s="173">
        <f t="shared" ca="1" si="3"/>
        <v>688.31594700000005</v>
      </c>
      <c r="C9" s="178">
        <f t="shared" ca="1" si="4"/>
        <v>511.97919955909128</v>
      </c>
      <c r="D9" s="179">
        <f t="shared" ca="1" si="0"/>
        <v>164.06237453124635</v>
      </c>
      <c r="E9" s="179">
        <f t="shared" ca="1" si="0"/>
        <v>9.353535293708175</v>
      </c>
      <c r="F9" s="180">
        <f t="shared" ca="1" si="0"/>
        <v>2.9208376159543561</v>
      </c>
      <c r="G9" s="181">
        <f t="shared" ca="1" si="1"/>
        <v>688.1191</v>
      </c>
      <c r="H9" s="181">
        <f t="shared" ca="1" si="2"/>
        <v>664.24136699999997</v>
      </c>
      <c r="I9" s="182">
        <f t="shared" ca="1" si="5"/>
        <v>494.2</v>
      </c>
      <c r="J9" s="179">
        <f t="shared" ca="1" si="6"/>
        <v>158.41</v>
      </c>
      <c r="K9" s="179">
        <f t="shared" ca="1" si="7"/>
        <v>9.0399999999999991</v>
      </c>
      <c r="L9" s="179">
        <f t="shared" ca="1" si="8"/>
        <v>2.6</v>
      </c>
      <c r="M9" s="180">
        <f t="shared" ca="1" si="9"/>
        <v>664.25</v>
      </c>
      <c r="N9" s="178">
        <f t="shared" ca="1" si="10"/>
        <v>494.1935770739932</v>
      </c>
      <c r="O9" s="179">
        <f t="shared" ca="1" si="11"/>
        <v>158.40794120657884</v>
      </c>
      <c r="P9" s="179">
        <f t="shared" ca="1" si="12"/>
        <v>9.0398825106210001</v>
      </c>
      <c r="Q9" s="179">
        <f t="shared" ca="1" si="13"/>
        <v>2.5999662088069249</v>
      </c>
      <c r="R9" s="180">
        <f t="shared" ca="1" si="14"/>
        <v>664.24136699999997</v>
      </c>
      <c r="W9" s="46"/>
      <c r="X9" s="46">
        <v>9</v>
      </c>
    </row>
    <row r="10" spans="1:24">
      <c r="A10" s="61" t="s">
        <v>52</v>
      </c>
      <c r="B10" s="173">
        <f t="shared" ca="1" si="3"/>
        <v>685.51594699999998</v>
      </c>
      <c r="C10" s="178">
        <f t="shared" ca="1" si="4"/>
        <v>509.89651970107911</v>
      </c>
      <c r="D10" s="179">
        <f t="shared" ca="1" si="0"/>
        <v>163.39498530295711</v>
      </c>
      <c r="E10" s="179">
        <f t="shared" ca="1" si="0"/>
        <v>9.3154860534769544</v>
      </c>
      <c r="F10" s="180">
        <f t="shared" ca="1" si="0"/>
        <v>2.9089559424869349</v>
      </c>
      <c r="G10" s="181">
        <f t="shared" ca="1" si="1"/>
        <v>682.64089999999999</v>
      </c>
      <c r="H10" s="181">
        <f t="shared" ca="1" si="2"/>
        <v>658.953261</v>
      </c>
      <c r="I10" s="182">
        <f t="shared" ca="1" si="5"/>
        <v>492.19</v>
      </c>
      <c r="J10" s="179">
        <f t="shared" ca="1" si="6"/>
        <v>157.76</v>
      </c>
      <c r="K10" s="179">
        <f t="shared" ca="1" si="7"/>
        <v>9</v>
      </c>
      <c r="L10" s="179">
        <f t="shared" ca="1" si="8"/>
        <v>0</v>
      </c>
      <c r="M10" s="180">
        <f t="shared" ca="1" si="9"/>
        <v>658.95</v>
      </c>
      <c r="N10" s="178">
        <f t="shared" ca="1" si="10"/>
        <v>492.19243574108805</v>
      </c>
      <c r="O10" s="179">
        <f t="shared" ca="1" si="11"/>
        <v>157.76078071987251</v>
      </c>
      <c r="P10" s="179">
        <f t="shared" ca="1" si="12"/>
        <v>9.0000445390393811</v>
      </c>
      <c r="Q10" s="179">
        <f t="shared" ca="1" si="13"/>
        <v>0</v>
      </c>
      <c r="R10" s="180">
        <f t="shared" ca="1" si="14"/>
        <v>658.953261</v>
      </c>
      <c r="W10" s="46"/>
      <c r="X10" s="46">
        <v>10</v>
      </c>
    </row>
    <row r="11" spans="1:24">
      <c r="A11" s="61" t="s">
        <v>53</v>
      </c>
      <c r="B11" s="173">
        <f t="shared" ca="1" si="3"/>
        <v>685.51594699999998</v>
      </c>
      <c r="C11" s="178">
        <f t="shared" ca="1" si="4"/>
        <v>509.89651970107911</v>
      </c>
      <c r="D11" s="179">
        <f t="shared" ca="1" si="0"/>
        <v>163.39498530295711</v>
      </c>
      <c r="E11" s="179">
        <f t="shared" ca="1" si="0"/>
        <v>9.3154860534769544</v>
      </c>
      <c r="F11" s="180">
        <f t="shared" ca="1" si="0"/>
        <v>2.9089559424869349</v>
      </c>
      <c r="G11" s="181">
        <f t="shared" ca="1" si="1"/>
        <v>682.64089999999999</v>
      </c>
      <c r="H11" s="181">
        <f t="shared" ca="1" si="2"/>
        <v>658.953261</v>
      </c>
      <c r="I11" s="182">
        <f t="shared" ca="1" si="5"/>
        <v>492.19</v>
      </c>
      <c r="J11" s="179">
        <f t="shared" ca="1" si="6"/>
        <v>157.76</v>
      </c>
      <c r="K11" s="179">
        <f t="shared" ca="1" si="7"/>
        <v>9</v>
      </c>
      <c r="L11" s="179">
        <f t="shared" ca="1" si="8"/>
        <v>0</v>
      </c>
      <c r="M11" s="180">
        <f t="shared" ca="1" si="9"/>
        <v>658.95</v>
      </c>
      <c r="N11" s="178">
        <f t="shared" ca="1" si="10"/>
        <v>492.19243574108805</v>
      </c>
      <c r="O11" s="179">
        <f t="shared" ca="1" si="11"/>
        <v>157.76078071987251</v>
      </c>
      <c r="P11" s="179">
        <f t="shared" ca="1" si="12"/>
        <v>9.0000445390393811</v>
      </c>
      <c r="Q11" s="179">
        <f t="shared" ca="1" si="13"/>
        <v>0</v>
      </c>
      <c r="R11" s="180">
        <f t="shared" ca="1" si="14"/>
        <v>658.953261</v>
      </c>
      <c r="W11" s="46"/>
      <c r="X11" s="46">
        <v>11</v>
      </c>
    </row>
    <row r="12" spans="1:24">
      <c r="A12" s="61" t="s">
        <v>54</v>
      </c>
      <c r="B12" s="173">
        <f t="shared" ca="1" si="3"/>
        <v>685.51594699999998</v>
      </c>
      <c r="C12" s="178">
        <f t="shared" ca="1" si="4"/>
        <v>509.89651970107911</v>
      </c>
      <c r="D12" s="179">
        <f t="shared" ca="1" si="0"/>
        <v>163.39498530295711</v>
      </c>
      <c r="E12" s="179">
        <f t="shared" ca="1" si="0"/>
        <v>9.3154860534769544</v>
      </c>
      <c r="F12" s="180">
        <f t="shared" ca="1" si="0"/>
        <v>2.9089559424869349</v>
      </c>
      <c r="G12" s="181">
        <f t="shared" ca="1" si="1"/>
        <v>682.64089999999999</v>
      </c>
      <c r="H12" s="181">
        <f t="shared" ca="1" si="2"/>
        <v>658.953261</v>
      </c>
      <c r="I12" s="182">
        <f t="shared" ca="1" si="5"/>
        <v>492.19</v>
      </c>
      <c r="J12" s="179">
        <f t="shared" ca="1" si="6"/>
        <v>157.76</v>
      </c>
      <c r="K12" s="179">
        <f t="shared" ca="1" si="7"/>
        <v>9</v>
      </c>
      <c r="L12" s="179">
        <f t="shared" ca="1" si="8"/>
        <v>0</v>
      </c>
      <c r="M12" s="180">
        <f t="shared" ca="1" si="9"/>
        <v>658.95</v>
      </c>
      <c r="N12" s="178">
        <f t="shared" ca="1" si="10"/>
        <v>492.19243574108805</v>
      </c>
      <c r="O12" s="179">
        <f t="shared" ca="1" si="11"/>
        <v>157.76078071987251</v>
      </c>
      <c r="P12" s="179">
        <f t="shared" ca="1" si="12"/>
        <v>9.0000445390393811</v>
      </c>
      <c r="Q12" s="179">
        <f t="shared" ca="1" si="13"/>
        <v>0</v>
      </c>
      <c r="R12" s="180">
        <f t="shared" ca="1" si="14"/>
        <v>658.953261</v>
      </c>
      <c r="W12" s="46"/>
      <c r="X12" s="46">
        <v>12</v>
      </c>
    </row>
    <row r="13" spans="1:24">
      <c r="A13" s="61" t="s">
        <v>55</v>
      </c>
      <c r="B13" s="173">
        <f t="shared" ca="1" si="3"/>
        <v>685.51594699999998</v>
      </c>
      <c r="C13" s="178">
        <f t="shared" ca="1" si="4"/>
        <v>509.89651970107911</v>
      </c>
      <c r="D13" s="179">
        <f t="shared" ca="1" si="0"/>
        <v>163.39498530295711</v>
      </c>
      <c r="E13" s="179">
        <f t="shared" ca="1" si="0"/>
        <v>9.3154860534769544</v>
      </c>
      <c r="F13" s="180">
        <f t="shared" ca="1" si="0"/>
        <v>2.9089559424869349</v>
      </c>
      <c r="G13" s="181">
        <f t="shared" ca="1" si="1"/>
        <v>682.64089999999999</v>
      </c>
      <c r="H13" s="181">
        <f t="shared" ca="1" si="2"/>
        <v>658.953261</v>
      </c>
      <c r="I13" s="182">
        <f t="shared" ca="1" si="5"/>
        <v>492.19</v>
      </c>
      <c r="J13" s="179">
        <f t="shared" ca="1" si="6"/>
        <v>157.76</v>
      </c>
      <c r="K13" s="179">
        <f t="shared" ca="1" si="7"/>
        <v>9</v>
      </c>
      <c r="L13" s="179">
        <f t="shared" ca="1" si="8"/>
        <v>0</v>
      </c>
      <c r="M13" s="180">
        <f t="shared" ca="1" si="9"/>
        <v>658.95</v>
      </c>
      <c r="N13" s="178">
        <f t="shared" ca="1" si="10"/>
        <v>492.19243574108805</v>
      </c>
      <c r="O13" s="179">
        <f t="shared" ca="1" si="11"/>
        <v>157.76078071987251</v>
      </c>
      <c r="P13" s="179">
        <f t="shared" ca="1" si="12"/>
        <v>9.0000445390393811</v>
      </c>
      <c r="Q13" s="179">
        <f t="shared" ca="1" si="13"/>
        <v>0</v>
      </c>
      <c r="R13" s="180">
        <f t="shared" ca="1" si="14"/>
        <v>658.953261</v>
      </c>
      <c r="W13" s="46"/>
      <c r="X13" s="46">
        <v>13</v>
      </c>
    </row>
    <row r="14" spans="1:24">
      <c r="A14" s="61" t="s">
        <v>56</v>
      </c>
      <c r="B14" s="173">
        <f t="shared" ca="1" si="3"/>
        <v>685.51594699999998</v>
      </c>
      <c r="C14" s="178">
        <f t="shared" ca="1" si="4"/>
        <v>509.89651970107911</v>
      </c>
      <c r="D14" s="179">
        <f t="shared" ca="1" si="0"/>
        <v>163.39498530295711</v>
      </c>
      <c r="E14" s="179">
        <f t="shared" ca="1" si="0"/>
        <v>9.3154860534769544</v>
      </c>
      <c r="F14" s="180">
        <f t="shared" ca="1" si="0"/>
        <v>2.9089559424869349</v>
      </c>
      <c r="G14" s="181">
        <f t="shared" ca="1" si="1"/>
        <v>682.64089999999999</v>
      </c>
      <c r="H14" s="181">
        <f t="shared" ca="1" si="2"/>
        <v>658.953261</v>
      </c>
      <c r="I14" s="182">
        <f t="shared" ca="1" si="5"/>
        <v>492.19</v>
      </c>
      <c r="J14" s="179">
        <f t="shared" ca="1" si="6"/>
        <v>157.76</v>
      </c>
      <c r="K14" s="179">
        <f t="shared" ca="1" si="7"/>
        <v>9</v>
      </c>
      <c r="L14" s="179">
        <f t="shared" ca="1" si="8"/>
        <v>0</v>
      </c>
      <c r="M14" s="180">
        <f t="shared" ca="1" si="9"/>
        <v>658.95</v>
      </c>
      <c r="N14" s="178">
        <f t="shared" ca="1" si="10"/>
        <v>492.19243574108805</v>
      </c>
      <c r="O14" s="179">
        <f t="shared" ca="1" si="11"/>
        <v>157.76078071987251</v>
      </c>
      <c r="P14" s="179">
        <f t="shared" ca="1" si="12"/>
        <v>9.0000445390393811</v>
      </c>
      <c r="Q14" s="179">
        <f t="shared" ca="1" si="13"/>
        <v>0</v>
      </c>
      <c r="R14" s="180">
        <f t="shared" ca="1" si="14"/>
        <v>658.953261</v>
      </c>
      <c r="W14" s="46"/>
      <c r="X14" s="46">
        <v>14</v>
      </c>
    </row>
    <row r="15" spans="1:24">
      <c r="A15" s="61" t="s">
        <v>57</v>
      </c>
      <c r="B15" s="173">
        <f t="shared" ca="1" si="3"/>
        <v>688.71594700000003</v>
      </c>
      <c r="C15" s="178">
        <f t="shared" ca="1" si="4"/>
        <v>512.27672525309299</v>
      </c>
      <c r="D15" s="179">
        <f t="shared" ca="1" si="0"/>
        <v>164.15771584957341</v>
      </c>
      <c r="E15" s="179">
        <f t="shared" ca="1" si="0"/>
        <v>9.3589708994554925</v>
      </c>
      <c r="F15" s="180">
        <f t="shared" ca="1" si="0"/>
        <v>2.9225349978782731</v>
      </c>
      <c r="G15" s="181">
        <f t="shared" ca="1" si="1"/>
        <v>685.82730000000004</v>
      </c>
      <c r="H15" s="181">
        <f t="shared" ca="1" si="2"/>
        <v>662.02909299999999</v>
      </c>
      <c r="I15" s="182">
        <f t="shared" ca="1" si="5"/>
        <v>494.49</v>
      </c>
      <c r="J15" s="179">
        <f t="shared" ca="1" si="6"/>
        <v>158.49</v>
      </c>
      <c r="K15" s="179">
        <f t="shared" ca="1" si="7"/>
        <v>9.0399999999999991</v>
      </c>
      <c r="L15" s="179">
        <f t="shared" ca="1" si="8"/>
        <v>0</v>
      </c>
      <c r="M15" s="180">
        <f t="shared" ca="1" si="9"/>
        <v>662.02</v>
      </c>
      <c r="N15" s="178">
        <f t="shared" ca="1" si="10"/>
        <v>494.49679193614998</v>
      </c>
      <c r="O15" s="179">
        <f t="shared" ca="1" si="11"/>
        <v>158.49217689732939</v>
      </c>
      <c r="P15" s="179">
        <f t="shared" ca="1" si="12"/>
        <v>9.0401241665206484</v>
      </c>
      <c r="Q15" s="179">
        <f t="shared" ca="1" si="13"/>
        <v>0</v>
      </c>
      <c r="R15" s="180">
        <f t="shared" ca="1" si="14"/>
        <v>662.02909299999999</v>
      </c>
      <c r="W15" s="46"/>
      <c r="X15" s="46">
        <v>15</v>
      </c>
    </row>
    <row r="16" spans="1:24">
      <c r="A16" s="61" t="s">
        <v>58</v>
      </c>
      <c r="B16" s="173">
        <f t="shared" ca="1" si="3"/>
        <v>688.71594700000003</v>
      </c>
      <c r="C16" s="178">
        <f t="shared" ca="1" si="4"/>
        <v>512.27672525309299</v>
      </c>
      <c r="D16" s="179">
        <f t="shared" ca="1" si="0"/>
        <v>164.15771584957341</v>
      </c>
      <c r="E16" s="179">
        <f t="shared" ca="1" si="0"/>
        <v>9.3589708994554925</v>
      </c>
      <c r="F16" s="180">
        <f t="shared" ca="1" si="0"/>
        <v>2.9225349978782731</v>
      </c>
      <c r="G16" s="181">
        <f t="shared" ca="1" si="1"/>
        <v>685.82730000000004</v>
      </c>
      <c r="H16" s="181">
        <f t="shared" ca="1" si="2"/>
        <v>662.02909299999999</v>
      </c>
      <c r="I16" s="182">
        <f t="shared" ca="1" si="5"/>
        <v>494.49</v>
      </c>
      <c r="J16" s="179">
        <f t="shared" ca="1" si="6"/>
        <v>158.49</v>
      </c>
      <c r="K16" s="179">
        <f t="shared" ca="1" si="7"/>
        <v>9.0399999999999991</v>
      </c>
      <c r="L16" s="179">
        <f t="shared" ca="1" si="8"/>
        <v>0</v>
      </c>
      <c r="M16" s="180">
        <f t="shared" ca="1" si="9"/>
        <v>662.02</v>
      </c>
      <c r="N16" s="178">
        <f t="shared" ca="1" si="10"/>
        <v>494.49679193614998</v>
      </c>
      <c r="O16" s="179">
        <f t="shared" ca="1" si="11"/>
        <v>158.49217689732939</v>
      </c>
      <c r="P16" s="179">
        <f t="shared" ca="1" si="12"/>
        <v>9.0401241665206484</v>
      </c>
      <c r="Q16" s="179">
        <f t="shared" ca="1" si="13"/>
        <v>0</v>
      </c>
      <c r="R16" s="180">
        <f t="shared" ca="1" si="14"/>
        <v>662.02909299999999</v>
      </c>
      <c r="W16" s="46"/>
      <c r="X16" s="46">
        <v>16</v>
      </c>
    </row>
    <row r="17" spans="1:24">
      <c r="A17" s="61" t="s">
        <v>59</v>
      </c>
      <c r="B17" s="173">
        <f t="shared" ca="1" si="3"/>
        <v>688.71594700000003</v>
      </c>
      <c r="C17" s="178">
        <f t="shared" ca="1" si="4"/>
        <v>512.27672525309299</v>
      </c>
      <c r="D17" s="179">
        <f t="shared" ca="1" si="0"/>
        <v>164.15771584957341</v>
      </c>
      <c r="E17" s="179">
        <f t="shared" ca="1" si="0"/>
        <v>9.3589708994554925</v>
      </c>
      <c r="F17" s="180">
        <f t="shared" ca="1" si="0"/>
        <v>2.9225349978782731</v>
      </c>
      <c r="G17" s="181">
        <f t="shared" ca="1" si="1"/>
        <v>613.32730000000004</v>
      </c>
      <c r="H17" s="181">
        <f t="shared" ca="1" si="2"/>
        <v>592.04484300000001</v>
      </c>
      <c r="I17" s="182">
        <f t="shared" ca="1" si="5"/>
        <v>418.92</v>
      </c>
      <c r="J17" s="179">
        <f t="shared" ca="1" si="6"/>
        <v>163.77000000000001</v>
      </c>
      <c r="K17" s="179">
        <f t="shared" ca="1" si="7"/>
        <v>9.35</v>
      </c>
      <c r="L17" s="179">
        <f t="shared" ca="1" si="8"/>
        <v>0</v>
      </c>
      <c r="M17" s="180">
        <f t="shared" ca="1" si="9"/>
        <v>592.04000000000008</v>
      </c>
      <c r="N17" s="178">
        <f t="shared" ca="1" si="10"/>
        <v>418.9234268454158</v>
      </c>
      <c r="O17" s="179">
        <f t="shared" ca="1" si="11"/>
        <v>163.7713396698027</v>
      </c>
      <c r="P17" s="179">
        <f t="shared" ca="1" si="12"/>
        <v>9.3500764847814324</v>
      </c>
      <c r="Q17" s="179">
        <f t="shared" ca="1" si="13"/>
        <v>0</v>
      </c>
      <c r="R17" s="180">
        <f t="shared" ca="1" si="14"/>
        <v>592.0448429999999</v>
      </c>
      <c r="W17" s="46"/>
      <c r="X17" s="46">
        <v>17</v>
      </c>
    </row>
    <row r="18" spans="1:24">
      <c r="A18" s="61" t="s">
        <v>60</v>
      </c>
      <c r="B18" s="173">
        <f t="shared" ca="1" si="3"/>
        <v>688.71594700000003</v>
      </c>
      <c r="C18" s="178">
        <f t="shared" ca="1" si="4"/>
        <v>512.27672525309299</v>
      </c>
      <c r="D18" s="179">
        <f t="shared" ca="1" si="0"/>
        <v>164.15771584957341</v>
      </c>
      <c r="E18" s="179">
        <f t="shared" ca="1" si="0"/>
        <v>9.3589708994554925</v>
      </c>
      <c r="F18" s="180">
        <f t="shared" ca="1" si="0"/>
        <v>2.9225349978782731</v>
      </c>
      <c r="G18" s="181">
        <f t="shared" ca="1" si="1"/>
        <v>588.55740000000003</v>
      </c>
      <c r="H18" s="181">
        <f t="shared" ca="1" si="2"/>
        <v>568.134458</v>
      </c>
      <c r="I18" s="182">
        <f t="shared" ca="1" si="5"/>
        <v>400.59</v>
      </c>
      <c r="J18" s="179">
        <f t="shared" ca="1" si="6"/>
        <v>158.49</v>
      </c>
      <c r="K18" s="179">
        <f t="shared" ca="1" si="7"/>
        <v>9.0399999999999991</v>
      </c>
      <c r="L18" s="179">
        <f t="shared" ca="1" si="8"/>
        <v>0</v>
      </c>
      <c r="M18" s="180">
        <f t="shared" ca="1" si="9"/>
        <v>568.11999999999989</v>
      </c>
      <c r="N18" s="178">
        <f t="shared" ca="1" si="10"/>
        <v>400.60019455435474</v>
      </c>
      <c r="O18" s="179">
        <f t="shared" ca="1" si="11"/>
        <v>158.49403338805186</v>
      </c>
      <c r="P18" s="179">
        <f t="shared" ca="1" si="12"/>
        <v>9.0402300575934671</v>
      </c>
      <c r="Q18" s="179">
        <f t="shared" ca="1" si="13"/>
        <v>0</v>
      </c>
      <c r="R18" s="180">
        <f t="shared" ca="1" si="14"/>
        <v>568.13445800000011</v>
      </c>
      <c r="W18" s="46"/>
      <c r="X18" s="46">
        <v>18</v>
      </c>
    </row>
    <row r="19" spans="1:24">
      <c r="A19" s="61" t="s">
        <v>61</v>
      </c>
      <c r="B19" s="173">
        <f t="shared" ca="1" si="3"/>
        <v>688.71594700000003</v>
      </c>
      <c r="C19" s="178">
        <f t="shared" ca="1" si="4"/>
        <v>512.27672525309299</v>
      </c>
      <c r="D19" s="179">
        <f t="shared" ca="1" si="4"/>
        <v>164.15771584957341</v>
      </c>
      <c r="E19" s="179">
        <f t="shared" ca="1" si="4"/>
        <v>9.3589708994554925</v>
      </c>
      <c r="F19" s="180">
        <f t="shared" ca="1" si="4"/>
        <v>2.9225349978782731</v>
      </c>
      <c r="G19" s="181">
        <f t="shared" ca="1" si="1"/>
        <v>506.36660000000001</v>
      </c>
      <c r="H19" s="181">
        <f t="shared" ca="1" si="2"/>
        <v>488.79567900000001</v>
      </c>
      <c r="I19" s="182">
        <f t="shared" ca="1" si="5"/>
        <v>395.77</v>
      </c>
      <c r="J19" s="179">
        <f t="shared" ca="1" si="6"/>
        <v>83.98</v>
      </c>
      <c r="K19" s="179">
        <f t="shared" ca="1" si="7"/>
        <v>9.0399999999999991</v>
      </c>
      <c r="L19" s="179">
        <f t="shared" ca="1" si="8"/>
        <v>0</v>
      </c>
      <c r="M19" s="180">
        <f t="shared" ca="1" si="9"/>
        <v>488.79</v>
      </c>
      <c r="N19" s="178">
        <f t="shared" ca="1" si="10"/>
        <v>395.77459824838883</v>
      </c>
      <c r="O19" s="179">
        <f t="shared" ca="1" si="11"/>
        <v>83.980975720493461</v>
      </c>
      <c r="P19" s="179">
        <f t="shared" ca="1" si="12"/>
        <v>9.0401050311176565</v>
      </c>
      <c r="Q19" s="179">
        <f t="shared" ca="1" si="13"/>
        <v>0</v>
      </c>
      <c r="R19" s="180">
        <f t="shared" ca="1" si="14"/>
        <v>488.79567899999995</v>
      </c>
      <c r="W19" s="46"/>
      <c r="X19" s="46">
        <v>19</v>
      </c>
    </row>
    <row r="20" spans="1:24">
      <c r="A20" s="61" t="s">
        <v>62</v>
      </c>
      <c r="B20" s="173">
        <f t="shared" ca="1" si="3"/>
        <v>688.71594700000003</v>
      </c>
      <c r="C20" s="178">
        <f t="shared" ca="1" si="4"/>
        <v>512.27672525309299</v>
      </c>
      <c r="D20" s="179">
        <f t="shared" ca="1" si="4"/>
        <v>164.15771584957341</v>
      </c>
      <c r="E20" s="179">
        <f t="shared" ca="1" si="4"/>
        <v>9.3589708994554925</v>
      </c>
      <c r="F20" s="180">
        <f t="shared" ca="1" si="4"/>
        <v>2.9225349978782731</v>
      </c>
      <c r="G20" s="181">
        <f t="shared" ca="1" si="1"/>
        <v>506.36660000000001</v>
      </c>
      <c r="H20" s="181">
        <f t="shared" ca="1" si="2"/>
        <v>488.79567900000001</v>
      </c>
      <c r="I20" s="182">
        <f t="shared" ca="1" si="5"/>
        <v>395.77</v>
      </c>
      <c r="J20" s="179">
        <f t="shared" ca="1" si="6"/>
        <v>83.98</v>
      </c>
      <c r="K20" s="179">
        <f t="shared" ca="1" si="7"/>
        <v>9.0399999999999991</v>
      </c>
      <c r="L20" s="179">
        <f t="shared" ca="1" si="8"/>
        <v>0</v>
      </c>
      <c r="M20" s="180">
        <f t="shared" ca="1" si="9"/>
        <v>488.79</v>
      </c>
      <c r="N20" s="178">
        <f t="shared" ca="1" si="10"/>
        <v>395.77459824838883</v>
      </c>
      <c r="O20" s="179">
        <f t="shared" ca="1" si="11"/>
        <v>83.980975720493461</v>
      </c>
      <c r="P20" s="179">
        <f t="shared" ca="1" si="12"/>
        <v>9.0401050311176565</v>
      </c>
      <c r="Q20" s="179">
        <f t="shared" ca="1" si="13"/>
        <v>0</v>
      </c>
      <c r="R20" s="180">
        <f t="shared" ca="1" si="14"/>
        <v>488.79567899999995</v>
      </c>
      <c r="W20" s="46"/>
      <c r="X20" s="46">
        <v>20</v>
      </c>
    </row>
    <row r="21" spans="1:24">
      <c r="A21" s="61" t="s">
        <v>63</v>
      </c>
      <c r="B21" s="173">
        <f t="shared" ca="1" si="3"/>
        <v>688.71594700000003</v>
      </c>
      <c r="C21" s="178">
        <f t="shared" ca="1" si="4"/>
        <v>512.27672525309299</v>
      </c>
      <c r="D21" s="179">
        <f t="shared" ca="1" si="4"/>
        <v>164.15771584957341</v>
      </c>
      <c r="E21" s="179">
        <f t="shared" ca="1" si="4"/>
        <v>9.3589708994554925</v>
      </c>
      <c r="F21" s="180">
        <f t="shared" ca="1" si="4"/>
        <v>2.9225349978782731</v>
      </c>
      <c r="G21" s="181">
        <f t="shared" ca="1" si="1"/>
        <v>505.36660000000001</v>
      </c>
      <c r="H21" s="181">
        <f t="shared" ca="1" si="2"/>
        <v>487.83037899999999</v>
      </c>
      <c r="I21" s="182">
        <f t="shared" ca="1" si="5"/>
        <v>394.8</v>
      </c>
      <c r="J21" s="179">
        <f t="shared" ca="1" si="6"/>
        <v>83.98</v>
      </c>
      <c r="K21" s="179">
        <f t="shared" ca="1" si="7"/>
        <v>9.0399999999999991</v>
      </c>
      <c r="L21" s="179">
        <f t="shared" ca="1" si="8"/>
        <v>0</v>
      </c>
      <c r="M21" s="180">
        <f t="shared" ca="1" si="9"/>
        <v>487.82000000000005</v>
      </c>
      <c r="N21" s="178">
        <f t="shared" ca="1" si="10"/>
        <v>394.80839987946371</v>
      </c>
      <c r="O21" s="179">
        <f t="shared" ca="1" si="11"/>
        <v>83.981786782870728</v>
      </c>
      <c r="P21" s="179">
        <f t="shared" ca="1" si="12"/>
        <v>9.0401923376655304</v>
      </c>
      <c r="Q21" s="179">
        <f t="shared" ca="1" si="13"/>
        <v>0</v>
      </c>
      <c r="R21" s="180">
        <f t="shared" ca="1" si="14"/>
        <v>487.83037899999999</v>
      </c>
      <c r="W21" s="46"/>
      <c r="X21" s="46">
        <v>21</v>
      </c>
    </row>
    <row r="22" spans="1:24">
      <c r="A22" s="61" t="s">
        <v>64</v>
      </c>
      <c r="B22" s="173">
        <f t="shared" ca="1" si="3"/>
        <v>688.71594700000003</v>
      </c>
      <c r="C22" s="178">
        <f t="shared" ca="1" si="4"/>
        <v>512.27672525309299</v>
      </c>
      <c r="D22" s="179">
        <f t="shared" ca="1" si="4"/>
        <v>164.15771584957341</v>
      </c>
      <c r="E22" s="179">
        <f t="shared" ca="1" si="4"/>
        <v>9.3589708994554925</v>
      </c>
      <c r="F22" s="180">
        <f t="shared" ca="1" si="4"/>
        <v>2.9225349978782731</v>
      </c>
      <c r="G22" s="181">
        <f t="shared" ca="1" si="1"/>
        <v>502.36660000000001</v>
      </c>
      <c r="H22" s="181">
        <f t="shared" ca="1" si="2"/>
        <v>484.93447900000001</v>
      </c>
      <c r="I22" s="182">
        <f t="shared" ca="1" si="5"/>
        <v>391.91</v>
      </c>
      <c r="J22" s="179">
        <f t="shared" ca="1" si="6"/>
        <v>83.98</v>
      </c>
      <c r="K22" s="179">
        <f t="shared" ca="1" si="7"/>
        <v>9.0399999999999991</v>
      </c>
      <c r="L22" s="179">
        <f t="shared" ca="1" si="8"/>
        <v>0</v>
      </c>
      <c r="M22" s="180">
        <f t="shared" ca="1" si="9"/>
        <v>484.93000000000006</v>
      </c>
      <c r="N22" s="178">
        <f t="shared" ca="1" si="10"/>
        <v>391.91361983150142</v>
      </c>
      <c r="O22" s="179">
        <f t="shared" ca="1" si="11"/>
        <v>83.980775671581455</v>
      </c>
      <c r="P22" s="179">
        <f t="shared" ca="1" si="12"/>
        <v>9.0400834969170791</v>
      </c>
      <c r="Q22" s="179">
        <f t="shared" ca="1" si="13"/>
        <v>0</v>
      </c>
      <c r="R22" s="180">
        <f t="shared" ca="1" si="14"/>
        <v>484.93447899999995</v>
      </c>
      <c r="W22" s="46"/>
      <c r="X22" s="46">
        <v>22</v>
      </c>
    </row>
    <row r="23" spans="1:24">
      <c r="A23" s="61" t="s">
        <v>65</v>
      </c>
      <c r="B23" s="173">
        <f t="shared" ca="1" si="3"/>
        <v>685.51594699999998</v>
      </c>
      <c r="C23" s="178">
        <f t="shared" ca="1" si="4"/>
        <v>509.89651970107911</v>
      </c>
      <c r="D23" s="179">
        <f t="shared" ca="1" si="4"/>
        <v>163.39498530295711</v>
      </c>
      <c r="E23" s="179">
        <f t="shared" ca="1" si="4"/>
        <v>9.3154860534769544</v>
      </c>
      <c r="F23" s="180">
        <f t="shared" ca="1" si="4"/>
        <v>2.9089559424869349</v>
      </c>
      <c r="G23" s="181">
        <f t="shared" ca="1" si="1"/>
        <v>556.389185</v>
      </c>
      <c r="H23" s="181">
        <f t="shared" ca="1" si="2"/>
        <v>537.08248000000003</v>
      </c>
      <c r="I23" s="182">
        <f t="shared" ca="1" si="5"/>
        <v>404.81</v>
      </c>
      <c r="J23" s="179">
        <f t="shared" ca="1" si="6"/>
        <v>124.01</v>
      </c>
      <c r="K23" s="179">
        <f t="shared" ca="1" si="7"/>
        <v>8.26</v>
      </c>
      <c r="L23" s="179">
        <f t="shared" ca="1" si="8"/>
        <v>0</v>
      </c>
      <c r="M23" s="180">
        <f t="shared" ca="1" si="9"/>
        <v>537.08000000000004</v>
      </c>
      <c r="N23" s="178">
        <f t="shared" ca="1" si="10"/>
        <v>404.81186923512325</v>
      </c>
      <c r="O23" s="179">
        <f t="shared" ca="1" si="11"/>
        <v>124.01057262381768</v>
      </c>
      <c r="P23" s="179">
        <f t="shared" ca="1" si="12"/>
        <v>8.2600381410590593</v>
      </c>
      <c r="Q23" s="179">
        <f t="shared" ca="1" si="13"/>
        <v>0</v>
      </c>
      <c r="R23" s="180">
        <f t="shared" ca="1" si="14"/>
        <v>537.08248000000003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688.71594700000003</v>
      </c>
      <c r="C24" s="178">
        <f t="shared" ca="1" si="4"/>
        <v>512.27672525309299</v>
      </c>
      <c r="D24" s="179">
        <f t="shared" ca="1" si="4"/>
        <v>164.15771584957341</v>
      </c>
      <c r="E24" s="179">
        <f t="shared" ca="1" si="4"/>
        <v>9.3589708994554925</v>
      </c>
      <c r="F24" s="180">
        <f t="shared" ca="1" si="4"/>
        <v>2.9225349978782731</v>
      </c>
      <c r="G24" s="181">
        <f t="shared" ca="1" si="1"/>
        <v>599.36659999999995</v>
      </c>
      <c r="H24" s="181">
        <f t="shared" ca="1" si="2"/>
        <v>578.568579</v>
      </c>
      <c r="I24" s="182">
        <f t="shared" ca="1" si="5"/>
        <v>434.38</v>
      </c>
      <c r="J24" s="179">
        <f t="shared" ca="1" si="6"/>
        <v>135.13999999999999</v>
      </c>
      <c r="K24" s="179">
        <f t="shared" ca="1" si="7"/>
        <v>9.0399999999999991</v>
      </c>
      <c r="L24" s="179">
        <f t="shared" ca="1" si="8"/>
        <v>0</v>
      </c>
      <c r="M24" s="180">
        <f t="shared" ca="1" si="9"/>
        <v>578.55999999999995</v>
      </c>
      <c r="N24" s="178">
        <f t="shared" ca="1" si="10"/>
        <v>434.38644107096934</v>
      </c>
      <c r="O24" s="179">
        <f t="shared" ca="1" si="11"/>
        <v>135.14200388215571</v>
      </c>
      <c r="P24" s="179">
        <f t="shared" ca="1" si="12"/>
        <v>9.040134046875</v>
      </c>
      <c r="Q24" s="179">
        <f t="shared" ca="1" si="13"/>
        <v>0</v>
      </c>
      <c r="R24" s="180">
        <f t="shared" ca="1" si="14"/>
        <v>578.568579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688.71594700000003</v>
      </c>
      <c r="C25" s="178">
        <f t="shared" ca="1" si="4"/>
        <v>512.27672525309299</v>
      </c>
      <c r="D25" s="179">
        <f t="shared" ca="1" si="4"/>
        <v>164.15771584957341</v>
      </c>
      <c r="E25" s="179">
        <f t="shared" ca="1" si="4"/>
        <v>9.3589708994554925</v>
      </c>
      <c r="F25" s="180">
        <f t="shared" ca="1" si="4"/>
        <v>2.9225349978782731</v>
      </c>
      <c r="G25" s="181">
        <f t="shared" ca="1" si="1"/>
        <v>593.36659999999995</v>
      </c>
      <c r="H25" s="181">
        <f t="shared" ca="1" si="2"/>
        <v>572.77677900000003</v>
      </c>
      <c r="I25" s="182">
        <f t="shared" ca="1" si="5"/>
        <v>428.59</v>
      </c>
      <c r="J25" s="179">
        <f t="shared" ca="1" si="6"/>
        <v>135.13999999999999</v>
      </c>
      <c r="K25" s="179">
        <f t="shared" ca="1" si="7"/>
        <v>9.0399999999999991</v>
      </c>
      <c r="L25" s="179">
        <f t="shared" ca="1" si="8"/>
        <v>0</v>
      </c>
      <c r="M25" s="180">
        <f t="shared" ca="1" si="9"/>
        <v>572.77</v>
      </c>
      <c r="N25" s="178">
        <f t="shared" ca="1" si="10"/>
        <v>428.59507256247707</v>
      </c>
      <c r="O25" s="179">
        <f t="shared" ca="1" si="11"/>
        <v>135.14159944490808</v>
      </c>
      <c r="P25" s="179">
        <f t="shared" ca="1" si="12"/>
        <v>9.0401069926148363</v>
      </c>
      <c r="Q25" s="179">
        <f t="shared" ca="1" si="13"/>
        <v>0</v>
      </c>
      <c r="R25" s="180">
        <f t="shared" ca="1" si="14"/>
        <v>572.77677899999992</v>
      </c>
      <c r="W25" s="46"/>
      <c r="X25" s="46">
        <v>25</v>
      </c>
    </row>
    <row r="26" spans="1:24">
      <c r="A26" s="61" t="s">
        <v>68</v>
      </c>
      <c r="B26" s="173">
        <f t="shared" ca="1" si="3"/>
        <v>688.71594700000003</v>
      </c>
      <c r="C26" s="178">
        <f t="shared" ca="1" si="4"/>
        <v>512.27672525309299</v>
      </c>
      <c r="D26" s="179">
        <f t="shared" ca="1" si="4"/>
        <v>164.15771584957341</v>
      </c>
      <c r="E26" s="179">
        <f t="shared" ca="1" si="4"/>
        <v>9.3589708994554925</v>
      </c>
      <c r="F26" s="180">
        <f t="shared" ca="1" si="4"/>
        <v>2.9225349978782731</v>
      </c>
      <c r="G26" s="181">
        <f t="shared" ca="1" si="1"/>
        <v>585.15</v>
      </c>
      <c r="H26" s="181">
        <f t="shared" ca="1" si="2"/>
        <v>564.84529499999996</v>
      </c>
      <c r="I26" s="182">
        <f t="shared" ca="1" si="5"/>
        <v>424.74</v>
      </c>
      <c r="J26" s="179">
        <f t="shared" ca="1" si="6"/>
        <v>135.13999999999999</v>
      </c>
      <c r="K26" s="179">
        <f t="shared" ca="1" si="7"/>
        <v>4.97</v>
      </c>
      <c r="L26" s="179">
        <f t="shared" ca="1" si="8"/>
        <v>0</v>
      </c>
      <c r="M26" s="180">
        <f t="shared" ca="1" si="9"/>
        <v>564.85</v>
      </c>
      <c r="N26" s="178">
        <f t="shared" ca="1" si="10"/>
        <v>424.73646206656633</v>
      </c>
      <c r="O26" s="179">
        <f t="shared" ca="1" si="11"/>
        <v>135.13887433176947</v>
      </c>
      <c r="P26" s="179">
        <f t="shared" ca="1" si="12"/>
        <v>4.9699586016641577</v>
      </c>
      <c r="Q26" s="179">
        <f t="shared" ca="1" si="13"/>
        <v>0</v>
      </c>
      <c r="R26" s="180">
        <f t="shared" ca="1" si="14"/>
        <v>564.84529499999996</v>
      </c>
      <c r="W26" s="46"/>
      <c r="X26" s="46">
        <v>26</v>
      </c>
    </row>
    <row r="27" spans="1:24">
      <c r="A27" s="61" t="s">
        <v>69</v>
      </c>
      <c r="B27" s="173">
        <f t="shared" ca="1" si="3"/>
        <v>688.71594700000003</v>
      </c>
      <c r="C27" s="178">
        <f t="shared" ca="1" si="4"/>
        <v>512.27672525309299</v>
      </c>
      <c r="D27" s="179">
        <f t="shared" ca="1" si="4"/>
        <v>164.15771584957341</v>
      </c>
      <c r="E27" s="179">
        <f t="shared" ca="1" si="4"/>
        <v>9.3589708994554925</v>
      </c>
      <c r="F27" s="180">
        <f t="shared" ca="1" si="4"/>
        <v>2.9225349978782731</v>
      </c>
      <c r="G27" s="181">
        <f t="shared" ca="1" si="1"/>
        <v>527.15</v>
      </c>
      <c r="H27" s="181">
        <f t="shared" ca="1" si="2"/>
        <v>508.85789499999998</v>
      </c>
      <c r="I27" s="182">
        <f t="shared" ca="1" si="5"/>
        <v>419.91</v>
      </c>
      <c r="J27" s="179">
        <f t="shared" ca="1" si="6"/>
        <v>83.98</v>
      </c>
      <c r="K27" s="179">
        <f t="shared" ca="1" si="7"/>
        <v>4.97</v>
      </c>
      <c r="L27" s="179">
        <f t="shared" ca="1" si="8"/>
        <v>0</v>
      </c>
      <c r="M27" s="180">
        <f t="shared" ca="1" si="9"/>
        <v>508.86000000000007</v>
      </c>
      <c r="N27" s="178">
        <f t="shared" ca="1" si="10"/>
        <v>419.90826295926183</v>
      </c>
      <c r="O27" s="179">
        <f t="shared" ca="1" si="11"/>
        <v>83.97965260012576</v>
      </c>
      <c r="P27" s="179">
        <f t="shared" ca="1" si="12"/>
        <v>4.9699794406123479</v>
      </c>
      <c r="Q27" s="179">
        <f t="shared" ca="1" si="13"/>
        <v>0</v>
      </c>
      <c r="R27" s="180">
        <f t="shared" ca="1" si="14"/>
        <v>508.85789499999993</v>
      </c>
      <c r="W27" s="46"/>
      <c r="X27" s="46">
        <v>27</v>
      </c>
    </row>
    <row r="28" spans="1:24">
      <c r="A28" s="61" t="s">
        <v>70</v>
      </c>
      <c r="B28" s="173">
        <f t="shared" ca="1" si="3"/>
        <v>688.71594700000003</v>
      </c>
      <c r="C28" s="178">
        <f t="shared" ca="1" si="4"/>
        <v>512.27672525309299</v>
      </c>
      <c r="D28" s="179">
        <f t="shared" ca="1" si="4"/>
        <v>164.15771584957341</v>
      </c>
      <c r="E28" s="179">
        <f t="shared" ca="1" si="4"/>
        <v>9.3589708994554925</v>
      </c>
      <c r="F28" s="180">
        <f t="shared" ca="1" si="4"/>
        <v>2.9225349978782731</v>
      </c>
      <c r="G28" s="181">
        <f t="shared" ca="1" si="1"/>
        <v>515.03</v>
      </c>
      <c r="H28" s="181">
        <f t="shared" ca="1" si="2"/>
        <v>497.15845899999999</v>
      </c>
      <c r="I28" s="182">
        <f t="shared" ca="1" si="5"/>
        <v>408.32</v>
      </c>
      <c r="J28" s="179">
        <f t="shared" ca="1" si="6"/>
        <v>83.87</v>
      </c>
      <c r="K28" s="179">
        <f t="shared" ca="1" si="7"/>
        <v>4.97</v>
      </c>
      <c r="L28" s="179">
        <f t="shared" ca="1" si="8"/>
        <v>0</v>
      </c>
      <c r="M28" s="180">
        <f t="shared" ca="1" si="9"/>
        <v>497.16</v>
      </c>
      <c r="N28" s="178">
        <f t="shared" ca="1" si="10"/>
        <v>408.31873436897575</v>
      </c>
      <c r="O28" s="179">
        <f t="shared" ca="1" si="11"/>
        <v>83.869740036064854</v>
      </c>
      <c r="P28" s="179">
        <f t="shared" ca="1" si="12"/>
        <v>4.9699845949593691</v>
      </c>
      <c r="Q28" s="179">
        <f t="shared" ca="1" si="13"/>
        <v>0</v>
      </c>
      <c r="R28" s="180">
        <f t="shared" ca="1" si="14"/>
        <v>497.15845899999999</v>
      </c>
      <c r="W28" s="46"/>
      <c r="X28" s="46">
        <v>28</v>
      </c>
    </row>
    <row r="29" spans="1:24">
      <c r="A29" s="61" t="s">
        <v>71</v>
      </c>
      <c r="B29" s="173">
        <f t="shared" ca="1" si="3"/>
        <v>688.71594700000003</v>
      </c>
      <c r="C29" s="178">
        <f t="shared" ca="1" si="4"/>
        <v>512.27672525309299</v>
      </c>
      <c r="D29" s="179">
        <f t="shared" ca="1" si="4"/>
        <v>164.15771584957341</v>
      </c>
      <c r="E29" s="179">
        <f t="shared" ca="1" si="4"/>
        <v>9.3589708994554925</v>
      </c>
      <c r="F29" s="180">
        <f t="shared" ca="1" si="4"/>
        <v>2.9225349978782731</v>
      </c>
      <c r="G29" s="181">
        <f t="shared" ca="1" si="1"/>
        <v>485.03</v>
      </c>
      <c r="H29" s="181">
        <f t="shared" ca="1" si="2"/>
        <v>468.19945899999999</v>
      </c>
      <c r="I29" s="182">
        <f t="shared" ca="1" si="5"/>
        <v>379.36</v>
      </c>
      <c r="J29" s="179">
        <f t="shared" ca="1" si="6"/>
        <v>83.87</v>
      </c>
      <c r="K29" s="179">
        <f t="shared" ca="1" si="7"/>
        <v>4.97</v>
      </c>
      <c r="L29" s="179">
        <f t="shared" ca="1" si="8"/>
        <v>0</v>
      </c>
      <c r="M29" s="180">
        <f t="shared" ca="1" si="9"/>
        <v>468.20000000000005</v>
      </c>
      <c r="N29" s="178">
        <f t="shared" ca="1" si="10"/>
        <v>379.35956165365224</v>
      </c>
      <c r="O29" s="179">
        <f t="shared" ca="1" si="11"/>
        <v>83.86990308912857</v>
      </c>
      <c r="P29" s="179">
        <f t="shared" ca="1" si="12"/>
        <v>4.9699942572191365</v>
      </c>
      <c r="Q29" s="179">
        <f t="shared" ca="1" si="13"/>
        <v>0</v>
      </c>
      <c r="R29" s="180">
        <f t="shared" ca="1" si="14"/>
        <v>468.19945899999993</v>
      </c>
      <c r="W29" s="46"/>
      <c r="X29" s="46">
        <v>29</v>
      </c>
    </row>
    <row r="30" spans="1:24">
      <c r="A30" s="61" t="s">
        <v>72</v>
      </c>
      <c r="B30" s="173">
        <f t="shared" ca="1" si="3"/>
        <v>688.71594700000003</v>
      </c>
      <c r="C30" s="178">
        <f t="shared" ca="1" si="4"/>
        <v>512.27672525309299</v>
      </c>
      <c r="D30" s="179">
        <f t="shared" ca="1" si="4"/>
        <v>164.15771584957341</v>
      </c>
      <c r="E30" s="179">
        <f t="shared" ca="1" si="4"/>
        <v>9.3589708994554925</v>
      </c>
      <c r="F30" s="180">
        <f t="shared" ca="1" si="4"/>
        <v>2.9225349978782731</v>
      </c>
      <c r="G30" s="181">
        <f t="shared" ca="1" si="1"/>
        <v>492.03</v>
      </c>
      <c r="H30" s="181">
        <f t="shared" ca="1" si="2"/>
        <v>474.95655900000003</v>
      </c>
      <c r="I30" s="182">
        <f t="shared" ca="1" si="5"/>
        <v>386.12</v>
      </c>
      <c r="J30" s="179">
        <f t="shared" ca="1" si="6"/>
        <v>83.87</v>
      </c>
      <c r="K30" s="179">
        <f t="shared" ca="1" si="7"/>
        <v>4.97</v>
      </c>
      <c r="L30" s="179">
        <f t="shared" ca="1" si="8"/>
        <v>0</v>
      </c>
      <c r="M30" s="180">
        <f t="shared" ca="1" si="9"/>
        <v>474.96000000000004</v>
      </c>
      <c r="N30" s="178">
        <f t="shared" ca="1" si="10"/>
        <v>386.11720262986358</v>
      </c>
      <c r="O30" s="179">
        <f t="shared" ca="1" si="11"/>
        <v>83.869392376894893</v>
      </c>
      <c r="P30" s="179">
        <f t="shared" ca="1" si="12"/>
        <v>4.969963993241536</v>
      </c>
      <c r="Q30" s="179">
        <f t="shared" ca="1" si="13"/>
        <v>0</v>
      </c>
      <c r="R30" s="180">
        <f t="shared" ca="1" si="14"/>
        <v>474.95655900000003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442.03</v>
      </c>
      <c r="H31" s="181">
        <f t="shared" ca="1" si="2"/>
        <v>426.69155899999998</v>
      </c>
      <c r="I31" s="182">
        <f t="shared" ca="1" si="5"/>
        <v>337.85</v>
      </c>
      <c r="J31" s="179">
        <f t="shared" ca="1" si="6"/>
        <v>83.86</v>
      </c>
      <c r="K31" s="179">
        <f t="shared" ca="1" si="7"/>
        <v>4.97</v>
      </c>
      <c r="L31" s="179">
        <f t="shared" ca="1" si="8"/>
        <v>0</v>
      </c>
      <c r="M31" s="180">
        <f t="shared" ca="1" si="9"/>
        <v>426.68000000000006</v>
      </c>
      <c r="N31" s="178">
        <f t="shared" ca="1" si="10"/>
        <v>337.85915254558449</v>
      </c>
      <c r="O31" s="179">
        <f t="shared" ca="1" si="11"/>
        <v>83.862271814333909</v>
      </c>
      <c r="P31" s="179">
        <f t="shared" ca="1" si="12"/>
        <v>4.9701346400815591</v>
      </c>
      <c r="Q31" s="179">
        <f t="shared" ca="1" si="13"/>
        <v>0</v>
      </c>
      <c r="R31" s="180">
        <f t="shared" ca="1" si="14"/>
        <v>426.69155899999993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392.03</v>
      </c>
      <c r="H32" s="181">
        <f t="shared" ca="1" si="2"/>
        <v>378.426559</v>
      </c>
      <c r="I32" s="182">
        <f t="shared" ca="1" si="5"/>
        <v>289.58999999999997</v>
      </c>
      <c r="J32" s="179">
        <f t="shared" ca="1" si="6"/>
        <v>83.87</v>
      </c>
      <c r="K32" s="179">
        <f t="shared" ca="1" si="7"/>
        <v>4.97</v>
      </c>
      <c r="L32" s="179">
        <f t="shared" ca="1" si="8"/>
        <v>0</v>
      </c>
      <c r="M32" s="180">
        <f t="shared" ca="1" si="9"/>
        <v>378.43</v>
      </c>
      <c r="N32" s="178">
        <f t="shared" ca="1" si="10"/>
        <v>289.58736680709774</v>
      </c>
      <c r="O32" s="179">
        <f t="shared" ca="1" si="11"/>
        <v>83.869237384271869</v>
      </c>
      <c r="P32" s="179">
        <f t="shared" ca="1" si="12"/>
        <v>4.9699548086303933</v>
      </c>
      <c r="Q32" s="179">
        <f t="shared" ca="1" si="13"/>
        <v>0</v>
      </c>
      <c r="R32" s="180">
        <f t="shared" ca="1" si="14"/>
        <v>378.426559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378.8</v>
      </c>
      <c r="H33" s="181">
        <f t="shared" ca="1" si="2"/>
        <v>365.65564000000001</v>
      </c>
      <c r="I33" s="182">
        <f t="shared" ca="1" si="5"/>
        <v>275.69</v>
      </c>
      <c r="J33" s="179">
        <f t="shared" ca="1" si="6"/>
        <v>84.94</v>
      </c>
      <c r="K33" s="179">
        <f t="shared" ca="1" si="7"/>
        <v>5.03</v>
      </c>
      <c r="L33" s="179">
        <f t="shared" ca="1" si="8"/>
        <v>0</v>
      </c>
      <c r="M33" s="180">
        <f t="shared" ca="1" si="9"/>
        <v>365.65999999999997</v>
      </c>
      <c r="N33" s="178">
        <f t="shared" ca="1" si="10"/>
        <v>275.68671277033314</v>
      </c>
      <c r="O33" s="179">
        <f t="shared" ca="1" si="11"/>
        <v>84.938987205600839</v>
      </c>
      <c r="P33" s="179">
        <f t="shared" ca="1" si="12"/>
        <v>5.0299400240660734</v>
      </c>
      <c r="Q33" s="179">
        <f t="shared" ca="1" si="13"/>
        <v>0</v>
      </c>
      <c r="R33" s="180">
        <f t="shared" ca="1" si="14"/>
        <v>365.65564000000006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378.8</v>
      </c>
      <c r="H34" s="181">
        <f t="shared" ca="1" si="2"/>
        <v>365.65564000000001</v>
      </c>
      <c r="I34" s="182">
        <f t="shared" ca="1" si="5"/>
        <v>275.69</v>
      </c>
      <c r="J34" s="179">
        <f t="shared" ca="1" si="6"/>
        <v>84.94</v>
      </c>
      <c r="K34" s="179">
        <f t="shared" ca="1" si="7"/>
        <v>5.03</v>
      </c>
      <c r="L34" s="179">
        <f t="shared" ca="1" si="8"/>
        <v>0</v>
      </c>
      <c r="M34" s="180">
        <f t="shared" ca="1" si="9"/>
        <v>365.65999999999997</v>
      </c>
      <c r="N34" s="178">
        <f t="shared" ca="1" si="10"/>
        <v>275.68671277033314</v>
      </c>
      <c r="O34" s="179">
        <f t="shared" ca="1" si="11"/>
        <v>84.938987205600839</v>
      </c>
      <c r="P34" s="179">
        <f t="shared" ca="1" si="12"/>
        <v>5.0299400240660734</v>
      </c>
      <c r="Q34" s="179">
        <f t="shared" ca="1" si="13"/>
        <v>0</v>
      </c>
      <c r="R34" s="180">
        <f t="shared" ca="1" si="14"/>
        <v>365.65564000000006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378.8</v>
      </c>
      <c r="H35" s="181">
        <f t="shared" ca="1" si="2"/>
        <v>365.65564000000001</v>
      </c>
      <c r="I35" s="182">
        <f t="shared" ca="1" si="5"/>
        <v>275.33999999999997</v>
      </c>
      <c r="J35" s="179">
        <f t="shared" ca="1" si="6"/>
        <v>85.29</v>
      </c>
      <c r="K35" s="179">
        <f t="shared" ca="1" si="7"/>
        <v>5.03</v>
      </c>
      <c r="L35" s="179">
        <f t="shared" ca="1" si="8"/>
        <v>0</v>
      </c>
      <c r="M35" s="180">
        <f t="shared" ca="1" si="9"/>
        <v>365.65999999999997</v>
      </c>
      <c r="N35" s="178">
        <f t="shared" ca="1" si="10"/>
        <v>275.33671694360879</v>
      </c>
      <c r="O35" s="179">
        <f t="shared" ca="1" si="11"/>
        <v>85.28898303232512</v>
      </c>
      <c r="P35" s="179">
        <f t="shared" ca="1" si="12"/>
        <v>5.0299400240660734</v>
      </c>
      <c r="Q35" s="179">
        <f t="shared" ca="1" si="13"/>
        <v>0</v>
      </c>
      <c r="R35" s="180">
        <f t="shared" ca="1" si="14"/>
        <v>365.65564000000001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378.8</v>
      </c>
      <c r="H36" s="181">
        <f t="shared" ca="1" si="2"/>
        <v>365.65564000000001</v>
      </c>
      <c r="I36" s="182">
        <f t="shared" ca="1" si="5"/>
        <v>275.33999999999997</v>
      </c>
      <c r="J36" s="179">
        <f t="shared" ca="1" si="6"/>
        <v>85.29</v>
      </c>
      <c r="K36" s="179">
        <f t="shared" ca="1" si="7"/>
        <v>5.03</v>
      </c>
      <c r="L36" s="179">
        <f t="shared" ca="1" si="8"/>
        <v>0</v>
      </c>
      <c r="M36" s="180">
        <f t="shared" ca="1" si="9"/>
        <v>365.65999999999997</v>
      </c>
      <c r="N36" s="178">
        <f t="shared" ca="1" si="10"/>
        <v>275.33671694360879</v>
      </c>
      <c r="O36" s="179">
        <f t="shared" ca="1" si="11"/>
        <v>85.28898303232512</v>
      </c>
      <c r="P36" s="179">
        <f t="shared" ca="1" si="12"/>
        <v>5.0299400240660734</v>
      </c>
      <c r="Q36" s="179">
        <f t="shared" ca="1" si="13"/>
        <v>0</v>
      </c>
      <c r="R36" s="180">
        <f t="shared" ca="1" si="14"/>
        <v>365.65564000000001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378.8</v>
      </c>
      <c r="H37" s="181">
        <f t="shared" ca="1" si="2"/>
        <v>365.65564000000001</v>
      </c>
      <c r="I37" s="182">
        <f t="shared" ca="1" si="5"/>
        <v>275.33999999999997</v>
      </c>
      <c r="J37" s="179">
        <f t="shared" ca="1" si="6"/>
        <v>85.29</v>
      </c>
      <c r="K37" s="179">
        <f t="shared" ca="1" si="7"/>
        <v>5.03</v>
      </c>
      <c r="L37" s="179">
        <f t="shared" ca="1" si="8"/>
        <v>0</v>
      </c>
      <c r="M37" s="180">
        <f t="shared" ca="1" si="9"/>
        <v>365.65999999999997</v>
      </c>
      <c r="N37" s="178">
        <f t="shared" ca="1" si="10"/>
        <v>275.33671694360879</v>
      </c>
      <c r="O37" s="179">
        <f t="shared" ca="1" si="11"/>
        <v>85.28898303232512</v>
      </c>
      <c r="P37" s="179">
        <f t="shared" ca="1" si="12"/>
        <v>5.0299400240660734</v>
      </c>
      <c r="Q37" s="179">
        <f t="shared" ca="1" si="13"/>
        <v>0</v>
      </c>
      <c r="R37" s="180">
        <f t="shared" ca="1" si="14"/>
        <v>365.65564000000001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378.8</v>
      </c>
      <c r="H38" s="181">
        <f t="shared" ca="1" si="2"/>
        <v>365.65564000000001</v>
      </c>
      <c r="I38" s="182">
        <f t="shared" ca="1" si="5"/>
        <v>275.33999999999997</v>
      </c>
      <c r="J38" s="179">
        <f t="shared" ca="1" si="6"/>
        <v>85.29</v>
      </c>
      <c r="K38" s="179">
        <f t="shared" ca="1" si="7"/>
        <v>5.03</v>
      </c>
      <c r="L38" s="179">
        <f t="shared" ca="1" si="8"/>
        <v>0</v>
      </c>
      <c r="M38" s="180">
        <f t="shared" ca="1" si="9"/>
        <v>365.65999999999997</v>
      </c>
      <c r="N38" s="178">
        <f t="shared" ca="1" si="10"/>
        <v>275.33671694360879</v>
      </c>
      <c r="O38" s="179">
        <f t="shared" ca="1" si="11"/>
        <v>85.28898303232512</v>
      </c>
      <c r="P38" s="179">
        <f t="shared" ca="1" si="12"/>
        <v>5.0299400240660734</v>
      </c>
      <c r="Q38" s="179">
        <f t="shared" ca="1" si="13"/>
        <v>0</v>
      </c>
      <c r="R38" s="180">
        <f t="shared" ca="1" si="14"/>
        <v>365.65564000000001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378.8</v>
      </c>
      <c r="H39" s="181">
        <f t="shared" ca="1" si="2"/>
        <v>365.65564000000001</v>
      </c>
      <c r="I39" s="182">
        <f t="shared" ca="1" si="5"/>
        <v>275.33999999999997</v>
      </c>
      <c r="J39" s="179">
        <f t="shared" ca="1" si="6"/>
        <v>85.29</v>
      </c>
      <c r="K39" s="179">
        <f t="shared" ca="1" si="7"/>
        <v>5.03</v>
      </c>
      <c r="L39" s="179">
        <f t="shared" ca="1" si="8"/>
        <v>0</v>
      </c>
      <c r="M39" s="180">
        <f t="shared" ca="1" si="9"/>
        <v>365.65999999999997</v>
      </c>
      <c r="N39" s="178">
        <f t="shared" ca="1" si="10"/>
        <v>275.33671694360879</v>
      </c>
      <c r="O39" s="179">
        <f t="shared" ca="1" si="11"/>
        <v>85.28898303232512</v>
      </c>
      <c r="P39" s="179">
        <f t="shared" ca="1" si="12"/>
        <v>5.0299400240660734</v>
      </c>
      <c r="Q39" s="179">
        <f t="shared" ca="1" si="13"/>
        <v>0</v>
      </c>
      <c r="R39" s="180">
        <f t="shared" ca="1" si="14"/>
        <v>365.65564000000001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378.8</v>
      </c>
      <c r="H40" s="181">
        <f t="shared" ca="1" si="2"/>
        <v>365.65564000000001</v>
      </c>
      <c r="I40" s="182">
        <f t="shared" ca="1" si="5"/>
        <v>275.33999999999997</v>
      </c>
      <c r="J40" s="179">
        <f t="shared" ca="1" si="6"/>
        <v>85.29</v>
      </c>
      <c r="K40" s="179">
        <f t="shared" ca="1" si="7"/>
        <v>5.03</v>
      </c>
      <c r="L40" s="179">
        <f t="shared" ca="1" si="8"/>
        <v>0</v>
      </c>
      <c r="M40" s="180">
        <f t="shared" ca="1" si="9"/>
        <v>365.65999999999997</v>
      </c>
      <c r="N40" s="178">
        <f t="shared" ca="1" si="10"/>
        <v>275.33671694360879</v>
      </c>
      <c r="O40" s="179">
        <f t="shared" ca="1" si="11"/>
        <v>85.28898303232512</v>
      </c>
      <c r="P40" s="179">
        <f t="shared" ca="1" si="12"/>
        <v>5.0299400240660734</v>
      </c>
      <c r="Q40" s="179">
        <f t="shared" ca="1" si="13"/>
        <v>0</v>
      </c>
      <c r="R40" s="180">
        <f t="shared" ca="1" si="14"/>
        <v>365.65564000000001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370.87309199999999</v>
      </c>
      <c r="H41" s="181">
        <f t="shared" ca="1" si="2"/>
        <v>358.00379600000002</v>
      </c>
      <c r="I41" s="182">
        <f t="shared" ca="1" si="5"/>
        <v>269.83</v>
      </c>
      <c r="J41" s="179">
        <f t="shared" ca="1" si="6"/>
        <v>83.24</v>
      </c>
      <c r="K41" s="179">
        <f t="shared" ca="1" si="7"/>
        <v>4.93</v>
      </c>
      <c r="L41" s="179">
        <f t="shared" ca="1" si="8"/>
        <v>0</v>
      </c>
      <c r="M41" s="180">
        <f t="shared" ca="1" si="9"/>
        <v>358</v>
      </c>
      <c r="N41" s="178">
        <f t="shared" ca="1" si="10"/>
        <v>269.83286110245808</v>
      </c>
      <c r="O41" s="179">
        <f t="shared" ca="1" si="11"/>
        <v>83.240882623016759</v>
      </c>
      <c r="P41" s="179">
        <f t="shared" ca="1" si="12"/>
        <v>4.9300522745251394</v>
      </c>
      <c r="Q41" s="179">
        <f t="shared" ca="1" si="13"/>
        <v>0</v>
      </c>
      <c r="R41" s="180">
        <f t="shared" ca="1" si="14"/>
        <v>358.00379600000002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362.85683999999998</v>
      </c>
      <c r="H42" s="181">
        <f t="shared" ca="1" si="2"/>
        <v>350.26570800000002</v>
      </c>
      <c r="I42" s="182">
        <f t="shared" ca="1" si="5"/>
        <v>264</v>
      </c>
      <c r="J42" s="179">
        <f t="shared" ca="1" si="6"/>
        <v>81.45</v>
      </c>
      <c r="K42" s="179">
        <f t="shared" ca="1" si="7"/>
        <v>4.82</v>
      </c>
      <c r="L42" s="179">
        <f t="shared" ca="1" si="8"/>
        <v>0</v>
      </c>
      <c r="M42" s="180">
        <f t="shared" ca="1" si="9"/>
        <v>350.27</v>
      </c>
      <c r="N42" s="178">
        <f t="shared" ca="1" si="10"/>
        <v>263.99676510120764</v>
      </c>
      <c r="O42" s="179">
        <f t="shared" ca="1" si="11"/>
        <v>81.449001960202139</v>
      </c>
      <c r="P42" s="179">
        <f t="shared" ca="1" si="12"/>
        <v>4.8199409385902312</v>
      </c>
      <c r="Q42" s="179">
        <f t="shared" ca="1" si="13"/>
        <v>0</v>
      </c>
      <c r="R42" s="180">
        <f t="shared" ca="1" si="14"/>
        <v>350.26570800000002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377</v>
      </c>
      <c r="H43" s="181">
        <f t="shared" ca="1" si="2"/>
        <v>363.91809999999998</v>
      </c>
      <c r="I43" s="182">
        <f t="shared" ca="1" si="5"/>
        <v>274.38</v>
      </c>
      <c r="J43" s="179">
        <f t="shared" ca="1" si="6"/>
        <v>84.53</v>
      </c>
      <c r="K43" s="179">
        <f t="shared" ca="1" si="7"/>
        <v>5.01</v>
      </c>
      <c r="L43" s="179">
        <f t="shared" ca="1" si="8"/>
        <v>0</v>
      </c>
      <c r="M43" s="180">
        <f t="shared" ca="1" si="9"/>
        <v>363.91999999999996</v>
      </c>
      <c r="N43" s="178">
        <f t="shared" ca="1" si="10"/>
        <v>274.37856748186414</v>
      </c>
      <c r="O43" s="179">
        <f t="shared" ca="1" si="11"/>
        <v>84.529558674983519</v>
      </c>
      <c r="P43" s="179">
        <f t="shared" ca="1" si="12"/>
        <v>5.0099738431523413</v>
      </c>
      <c r="Q43" s="179">
        <f t="shared" ca="1" si="13"/>
        <v>0</v>
      </c>
      <c r="R43" s="180">
        <f t="shared" ca="1" si="14"/>
        <v>363.91809999999998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377</v>
      </c>
      <c r="H44" s="181">
        <f t="shared" ca="1" si="2"/>
        <v>363.91809999999998</v>
      </c>
      <c r="I44" s="182">
        <f t="shared" ca="1" si="5"/>
        <v>274.38</v>
      </c>
      <c r="J44" s="179">
        <f t="shared" ca="1" si="6"/>
        <v>84.53</v>
      </c>
      <c r="K44" s="179">
        <f t="shared" ca="1" si="7"/>
        <v>5.01</v>
      </c>
      <c r="L44" s="179">
        <f t="shared" ca="1" si="8"/>
        <v>0</v>
      </c>
      <c r="M44" s="180">
        <f t="shared" ca="1" si="9"/>
        <v>363.91999999999996</v>
      </c>
      <c r="N44" s="178">
        <f t="shared" ca="1" si="10"/>
        <v>274.37856748186414</v>
      </c>
      <c r="O44" s="179">
        <f t="shared" ca="1" si="11"/>
        <v>84.529558674983519</v>
      </c>
      <c r="P44" s="179">
        <f t="shared" ca="1" si="12"/>
        <v>5.0099738431523413</v>
      </c>
      <c r="Q44" s="179">
        <f t="shared" ca="1" si="13"/>
        <v>0</v>
      </c>
      <c r="R44" s="180">
        <f t="shared" ca="1" si="14"/>
        <v>363.91809999999998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377</v>
      </c>
      <c r="H45" s="181">
        <f t="shared" ca="1" si="2"/>
        <v>363.91809999999998</v>
      </c>
      <c r="I45" s="182">
        <f t="shared" ca="1" si="5"/>
        <v>274.38</v>
      </c>
      <c r="J45" s="179">
        <f t="shared" ca="1" si="6"/>
        <v>84.53</v>
      </c>
      <c r="K45" s="179">
        <f t="shared" ca="1" si="7"/>
        <v>5.01</v>
      </c>
      <c r="L45" s="179">
        <f t="shared" ca="1" si="8"/>
        <v>0</v>
      </c>
      <c r="M45" s="180">
        <f t="shared" ca="1" si="9"/>
        <v>363.91999999999996</v>
      </c>
      <c r="N45" s="178">
        <f t="shared" ca="1" si="10"/>
        <v>274.37856748186414</v>
      </c>
      <c r="O45" s="179">
        <f t="shared" ca="1" si="11"/>
        <v>84.529558674983519</v>
      </c>
      <c r="P45" s="179">
        <f t="shared" ca="1" si="12"/>
        <v>5.0099738431523413</v>
      </c>
      <c r="Q45" s="179">
        <f t="shared" ca="1" si="13"/>
        <v>0</v>
      </c>
      <c r="R45" s="180">
        <f t="shared" ca="1" si="14"/>
        <v>363.91809999999998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378.2466</v>
      </c>
      <c r="H46" s="181">
        <f t="shared" ca="1" si="2"/>
        <v>365.121443</v>
      </c>
      <c r="I46" s="182">
        <f t="shared" ca="1" si="5"/>
        <v>272.20999999999998</v>
      </c>
      <c r="J46" s="179">
        <f t="shared" ca="1" si="6"/>
        <v>83.86</v>
      </c>
      <c r="K46" s="179">
        <f t="shared" ca="1" si="7"/>
        <v>9.0399999999999991</v>
      </c>
      <c r="L46" s="179">
        <f t="shared" ca="1" si="8"/>
        <v>0</v>
      </c>
      <c r="M46" s="180">
        <f t="shared" ca="1" si="9"/>
        <v>365.11</v>
      </c>
      <c r="N46" s="178">
        <f t="shared" ca="1" si="10"/>
        <v>272.21853139883865</v>
      </c>
      <c r="O46" s="179">
        <f t="shared" ca="1" si="11"/>
        <v>83.862628276355068</v>
      </c>
      <c r="P46" s="179">
        <f t="shared" ca="1" si="12"/>
        <v>9.0402833248062215</v>
      </c>
      <c r="Q46" s="179">
        <f t="shared" ca="1" si="13"/>
        <v>0</v>
      </c>
      <c r="R46" s="180">
        <f t="shared" ca="1" si="14"/>
        <v>365.12144299999994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378.2466</v>
      </c>
      <c r="H47" s="181">
        <f t="shared" ca="1" si="2"/>
        <v>365.121443</v>
      </c>
      <c r="I47" s="182">
        <f t="shared" ca="1" si="5"/>
        <v>272.20999999999998</v>
      </c>
      <c r="J47" s="179">
        <f t="shared" ca="1" si="6"/>
        <v>83.86</v>
      </c>
      <c r="K47" s="179">
        <f t="shared" ca="1" si="7"/>
        <v>9.0399999999999991</v>
      </c>
      <c r="L47" s="179">
        <f t="shared" ca="1" si="8"/>
        <v>0</v>
      </c>
      <c r="M47" s="180">
        <f t="shared" ca="1" si="9"/>
        <v>365.11</v>
      </c>
      <c r="N47" s="178">
        <f t="shared" ca="1" si="10"/>
        <v>272.21853139883865</v>
      </c>
      <c r="O47" s="179">
        <f t="shared" ca="1" si="11"/>
        <v>83.862628276355068</v>
      </c>
      <c r="P47" s="179">
        <f t="shared" ca="1" si="12"/>
        <v>9.0402833248062215</v>
      </c>
      <c r="Q47" s="179">
        <f t="shared" ca="1" si="13"/>
        <v>0</v>
      </c>
      <c r="R47" s="180">
        <f t="shared" ca="1" si="14"/>
        <v>365.12144299999994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378.2466</v>
      </c>
      <c r="H48" s="181">
        <f t="shared" ca="1" si="2"/>
        <v>365.121443</v>
      </c>
      <c r="I48" s="182">
        <f t="shared" ca="1" si="5"/>
        <v>272.20999999999998</v>
      </c>
      <c r="J48" s="179">
        <f t="shared" ca="1" si="6"/>
        <v>83.86</v>
      </c>
      <c r="K48" s="179">
        <f t="shared" ca="1" si="7"/>
        <v>9.0399999999999991</v>
      </c>
      <c r="L48" s="179">
        <f t="shared" ca="1" si="8"/>
        <v>0</v>
      </c>
      <c r="M48" s="180">
        <f t="shared" ca="1" si="9"/>
        <v>365.11</v>
      </c>
      <c r="N48" s="178">
        <f t="shared" ca="1" si="10"/>
        <v>272.21853139883865</v>
      </c>
      <c r="O48" s="179">
        <f t="shared" ca="1" si="11"/>
        <v>83.862628276355068</v>
      </c>
      <c r="P48" s="179">
        <f t="shared" ca="1" si="12"/>
        <v>9.0402833248062215</v>
      </c>
      <c r="Q48" s="179">
        <f t="shared" ca="1" si="13"/>
        <v>0</v>
      </c>
      <c r="R48" s="180">
        <f t="shared" ca="1" si="14"/>
        <v>365.12144299999994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443.03781900000001</v>
      </c>
      <c r="H49" s="181">
        <f t="shared" ca="1" si="2"/>
        <v>427.66440699999998</v>
      </c>
      <c r="I49" s="182">
        <f t="shared" ca="1" si="5"/>
        <v>335.42</v>
      </c>
      <c r="J49" s="179">
        <f t="shared" ca="1" si="6"/>
        <v>83.26</v>
      </c>
      <c r="K49" s="179">
        <f t="shared" ca="1" si="7"/>
        <v>8.98</v>
      </c>
      <c r="L49" s="179">
        <f t="shared" ca="1" si="8"/>
        <v>0</v>
      </c>
      <c r="M49" s="180">
        <f t="shared" ca="1" si="9"/>
        <v>427.66</v>
      </c>
      <c r="N49" s="178">
        <f t="shared" ca="1" si="10"/>
        <v>335.42345647462935</v>
      </c>
      <c r="O49" s="179">
        <f t="shared" ca="1" si="11"/>
        <v>83.260857987232839</v>
      </c>
      <c r="P49" s="179">
        <f t="shared" ca="1" si="12"/>
        <v>8.9800925381377734</v>
      </c>
      <c r="Q49" s="179">
        <f t="shared" ca="1" si="13"/>
        <v>0</v>
      </c>
      <c r="R49" s="180">
        <f t="shared" ca="1" si="14"/>
        <v>427.66440699999998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496.2466</v>
      </c>
      <c r="H50" s="181">
        <f t="shared" ca="1" si="2"/>
        <v>479.02684299999999</v>
      </c>
      <c r="I50" s="182">
        <f t="shared" ca="1" si="5"/>
        <v>386.12</v>
      </c>
      <c r="J50" s="179">
        <f t="shared" ca="1" si="6"/>
        <v>83.87</v>
      </c>
      <c r="K50" s="179">
        <f t="shared" ca="1" si="7"/>
        <v>9.0399999999999991</v>
      </c>
      <c r="L50" s="179">
        <f t="shared" ca="1" si="8"/>
        <v>0</v>
      </c>
      <c r="M50" s="180">
        <f t="shared" ca="1" si="9"/>
        <v>479.03000000000003</v>
      </c>
      <c r="N50" s="178">
        <f t="shared" ca="1" si="10"/>
        <v>386.1174553141974</v>
      </c>
      <c r="O50" s="179">
        <f t="shared" ca="1" si="11"/>
        <v>83.869447263031546</v>
      </c>
      <c r="P50" s="179">
        <f t="shared" ca="1" si="12"/>
        <v>9.0399404227710143</v>
      </c>
      <c r="Q50" s="179">
        <f t="shared" ca="1" si="13"/>
        <v>0</v>
      </c>
      <c r="R50" s="180">
        <f t="shared" ca="1" si="14"/>
        <v>479.02684299999993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547.36659999999995</v>
      </c>
      <c r="H51" s="181">
        <f t="shared" ca="1" si="2"/>
        <v>528.37297899999999</v>
      </c>
      <c r="I51" s="182">
        <f t="shared" ca="1" si="5"/>
        <v>434.38</v>
      </c>
      <c r="J51" s="179">
        <f t="shared" ca="1" si="6"/>
        <v>84.95</v>
      </c>
      <c r="K51" s="179">
        <f t="shared" ca="1" si="7"/>
        <v>9.0399999999999991</v>
      </c>
      <c r="L51" s="179">
        <f t="shared" ca="1" si="8"/>
        <v>0</v>
      </c>
      <c r="M51" s="180">
        <f t="shared" ca="1" si="9"/>
        <v>528.37</v>
      </c>
      <c r="N51" s="178">
        <f t="shared" ca="1" si="10"/>
        <v>434.38244907549631</v>
      </c>
      <c r="O51" s="179">
        <f t="shared" ca="1" si="11"/>
        <v>84.950478956129231</v>
      </c>
      <c r="P51" s="179">
        <f t="shared" ca="1" si="12"/>
        <v>9.0400509683744339</v>
      </c>
      <c r="Q51" s="179">
        <f t="shared" ca="1" si="13"/>
        <v>0</v>
      </c>
      <c r="R51" s="180">
        <f t="shared" ca="1" si="14"/>
        <v>528.37297899999999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609.63649999999996</v>
      </c>
      <c r="H52" s="181">
        <f t="shared" ca="1" si="2"/>
        <v>588.48211300000003</v>
      </c>
      <c r="I52" s="182">
        <f t="shared" ca="1" si="5"/>
        <v>494.49</v>
      </c>
      <c r="J52" s="179">
        <f t="shared" ca="1" si="6"/>
        <v>84.95</v>
      </c>
      <c r="K52" s="179">
        <f t="shared" ca="1" si="7"/>
        <v>9.0399999999999991</v>
      </c>
      <c r="L52" s="179">
        <f t="shared" ca="1" si="8"/>
        <v>0</v>
      </c>
      <c r="M52" s="180">
        <f t="shared" ca="1" si="9"/>
        <v>588.48</v>
      </c>
      <c r="N52" s="178">
        <f t="shared" ca="1" si="10"/>
        <v>494.49177551891313</v>
      </c>
      <c r="O52" s="179">
        <f t="shared" ca="1" si="11"/>
        <v>84.95030502200585</v>
      </c>
      <c r="P52" s="179">
        <f t="shared" ca="1" si="12"/>
        <v>9.0400324590810222</v>
      </c>
      <c r="Q52" s="179">
        <f t="shared" ca="1" si="13"/>
        <v>0</v>
      </c>
      <c r="R52" s="180">
        <f t="shared" ca="1" si="14"/>
        <v>588.48211299999991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609.63649999999996</v>
      </c>
      <c r="H53" s="181">
        <f t="shared" ca="1" si="2"/>
        <v>588.48211300000003</v>
      </c>
      <c r="I53" s="182">
        <f t="shared" ca="1" si="5"/>
        <v>494.49</v>
      </c>
      <c r="J53" s="179">
        <f t="shared" ca="1" si="6"/>
        <v>84.95</v>
      </c>
      <c r="K53" s="179">
        <f t="shared" ca="1" si="7"/>
        <v>9.0399999999999991</v>
      </c>
      <c r="L53" s="179">
        <f t="shared" ca="1" si="8"/>
        <v>0</v>
      </c>
      <c r="M53" s="180">
        <f t="shared" ca="1" si="9"/>
        <v>588.48</v>
      </c>
      <c r="N53" s="178">
        <f t="shared" ca="1" si="10"/>
        <v>494.49177551891313</v>
      </c>
      <c r="O53" s="179">
        <f t="shared" ca="1" si="11"/>
        <v>84.95030502200585</v>
      </c>
      <c r="P53" s="179">
        <f t="shared" ca="1" si="12"/>
        <v>9.0400324590810222</v>
      </c>
      <c r="Q53" s="179">
        <f t="shared" ca="1" si="13"/>
        <v>0</v>
      </c>
      <c r="R53" s="180">
        <f t="shared" ca="1" si="14"/>
        <v>588.48211299999991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609.63649999999996</v>
      </c>
      <c r="H54" s="181">
        <f t="shared" ca="1" si="2"/>
        <v>588.48211300000003</v>
      </c>
      <c r="I54" s="182">
        <f t="shared" ca="1" si="5"/>
        <v>494.49</v>
      </c>
      <c r="J54" s="179">
        <f t="shared" ca="1" si="6"/>
        <v>84.95</v>
      </c>
      <c r="K54" s="179">
        <f t="shared" ca="1" si="7"/>
        <v>9.0399999999999991</v>
      </c>
      <c r="L54" s="179">
        <f t="shared" ca="1" si="8"/>
        <v>0</v>
      </c>
      <c r="M54" s="180">
        <f t="shared" ca="1" si="9"/>
        <v>588.48</v>
      </c>
      <c r="N54" s="178">
        <f t="shared" ca="1" si="10"/>
        <v>494.49177551891313</v>
      </c>
      <c r="O54" s="179">
        <f t="shared" ca="1" si="11"/>
        <v>84.95030502200585</v>
      </c>
      <c r="P54" s="179">
        <f t="shared" ca="1" si="12"/>
        <v>9.0400324590810222</v>
      </c>
      <c r="Q54" s="179">
        <f t="shared" ca="1" si="13"/>
        <v>0</v>
      </c>
      <c r="R54" s="180">
        <f t="shared" ca="1" si="14"/>
        <v>588.48211299999991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544.31659999999999</v>
      </c>
      <c r="H55" s="181">
        <f t="shared" ca="1" si="2"/>
        <v>525.42881399999999</v>
      </c>
      <c r="I55" s="182">
        <f t="shared" ca="1" si="5"/>
        <v>434.38</v>
      </c>
      <c r="J55" s="179">
        <f t="shared" ca="1" si="6"/>
        <v>82</v>
      </c>
      <c r="K55" s="179">
        <f t="shared" ca="1" si="7"/>
        <v>9.0399999999999991</v>
      </c>
      <c r="L55" s="179">
        <f t="shared" ca="1" si="8"/>
        <v>0</v>
      </c>
      <c r="M55" s="180">
        <f t="shared" ca="1" si="9"/>
        <v>525.41999999999996</v>
      </c>
      <c r="N55" s="178">
        <f t="shared" ca="1" si="10"/>
        <v>434.38728679022501</v>
      </c>
      <c r="O55" s="179">
        <f t="shared" ca="1" si="11"/>
        <v>82.001375562407219</v>
      </c>
      <c r="P55" s="179">
        <f t="shared" ca="1" si="12"/>
        <v>9.0401516473678196</v>
      </c>
      <c r="Q55" s="179">
        <f t="shared" ca="1" si="13"/>
        <v>0</v>
      </c>
      <c r="R55" s="180">
        <f t="shared" ca="1" si="14"/>
        <v>525.42881399999999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544.31659999999999</v>
      </c>
      <c r="H56" s="181">
        <f t="shared" ca="1" si="2"/>
        <v>525.42881399999999</v>
      </c>
      <c r="I56" s="182">
        <f t="shared" ca="1" si="5"/>
        <v>434.38</v>
      </c>
      <c r="J56" s="179">
        <f t="shared" ca="1" si="6"/>
        <v>82</v>
      </c>
      <c r="K56" s="179">
        <f t="shared" ca="1" si="7"/>
        <v>9.0399999999999991</v>
      </c>
      <c r="L56" s="179">
        <f t="shared" ca="1" si="8"/>
        <v>0</v>
      </c>
      <c r="M56" s="180">
        <f t="shared" ca="1" si="9"/>
        <v>525.41999999999996</v>
      </c>
      <c r="N56" s="178">
        <f t="shared" ca="1" si="10"/>
        <v>434.38728679022501</v>
      </c>
      <c r="O56" s="179">
        <f t="shared" ca="1" si="11"/>
        <v>82.001375562407219</v>
      </c>
      <c r="P56" s="179">
        <f t="shared" ca="1" si="12"/>
        <v>9.0401516473678196</v>
      </c>
      <c r="Q56" s="179">
        <f t="shared" ca="1" si="13"/>
        <v>0</v>
      </c>
      <c r="R56" s="180">
        <f t="shared" ca="1" si="14"/>
        <v>525.42881399999999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611.63649999999996</v>
      </c>
      <c r="H57" s="181">
        <f t="shared" ca="1" si="2"/>
        <v>590.41271300000005</v>
      </c>
      <c r="I57" s="182">
        <f t="shared" ca="1" si="5"/>
        <v>494.49</v>
      </c>
      <c r="J57" s="179">
        <f t="shared" ca="1" si="6"/>
        <v>86.88</v>
      </c>
      <c r="K57" s="179">
        <f t="shared" ca="1" si="7"/>
        <v>9.0399999999999991</v>
      </c>
      <c r="L57" s="179">
        <f t="shared" ca="1" si="8"/>
        <v>0</v>
      </c>
      <c r="M57" s="180">
        <f t="shared" ca="1" si="9"/>
        <v>590.41</v>
      </c>
      <c r="N57" s="178">
        <f t="shared" ca="1" si="10"/>
        <v>494.49227223686938</v>
      </c>
      <c r="O57" s="179">
        <f t="shared" ca="1" si="11"/>
        <v>86.880399223319401</v>
      </c>
      <c r="P57" s="179">
        <f t="shared" ca="1" si="12"/>
        <v>9.0400415398113179</v>
      </c>
      <c r="Q57" s="179">
        <f t="shared" ca="1" si="13"/>
        <v>0</v>
      </c>
      <c r="R57" s="180">
        <f t="shared" ca="1" si="14"/>
        <v>590.41271300000017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616.63649999999996</v>
      </c>
      <c r="H58" s="181">
        <f t="shared" ca="1" si="2"/>
        <v>595.23921299999995</v>
      </c>
      <c r="I58" s="182">
        <f t="shared" ca="1" si="5"/>
        <v>494.49</v>
      </c>
      <c r="J58" s="179">
        <f t="shared" ca="1" si="6"/>
        <v>91.7</v>
      </c>
      <c r="K58" s="179">
        <f t="shared" ca="1" si="7"/>
        <v>9.0399999999999991</v>
      </c>
      <c r="L58" s="179">
        <f t="shared" ca="1" si="8"/>
        <v>0</v>
      </c>
      <c r="M58" s="180">
        <f t="shared" ca="1" si="9"/>
        <v>595.23</v>
      </c>
      <c r="N58" s="178">
        <f t="shared" ca="1" si="10"/>
        <v>494.49765374119244</v>
      </c>
      <c r="O58" s="179">
        <f t="shared" ca="1" si="11"/>
        <v>91.701419337230973</v>
      </c>
      <c r="P58" s="179">
        <f t="shared" ca="1" si="12"/>
        <v>9.0401399215765323</v>
      </c>
      <c r="Q58" s="179">
        <f t="shared" ca="1" si="13"/>
        <v>0</v>
      </c>
      <c r="R58" s="180">
        <f t="shared" ca="1" si="14"/>
        <v>595.23921299999995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651.63649999999996</v>
      </c>
      <c r="H59" s="181">
        <f t="shared" ca="1" si="2"/>
        <v>629.02471300000002</v>
      </c>
      <c r="I59" s="182">
        <f t="shared" ca="1" si="5"/>
        <v>494.49</v>
      </c>
      <c r="J59" s="179">
        <f t="shared" ca="1" si="6"/>
        <v>125.49</v>
      </c>
      <c r="K59" s="179">
        <f t="shared" ca="1" si="7"/>
        <v>9.0399999999999991</v>
      </c>
      <c r="L59" s="179">
        <f t="shared" ca="1" si="8"/>
        <v>0</v>
      </c>
      <c r="M59" s="180">
        <f t="shared" ca="1" si="9"/>
        <v>629.02</v>
      </c>
      <c r="N59" s="178">
        <f t="shared" ca="1" si="10"/>
        <v>494.49370501950659</v>
      </c>
      <c r="O59" s="179">
        <f t="shared" ca="1" si="11"/>
        <v>125.49094024732123</v>
      </c>
      <c r="P59" s="179">
        <f t="shared" ca="1" si="12"/>
        <v>9.0400677331722363</v>
      </c>
      <c r="Q59" s="179">
        <f t="shared" ca="1" si="13"/>
        <v>0</v>
      </c>
      <c r="R59" s="180">
        <f t="shared" ca="1" si="14"/>
        <v>629.02471300000002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671.63649999999996</v>
      </c>
      <c r="H60" s="181">
        <f t="shared" ca="1" si="2"/>
        <v>648.33071299999995</v>
      </c>
      <c r="I60" s="182">
        <f t="shared" ca="1" si="5"/>
        <v>494.49</v>
      </c>
      <c r="J60" s="179">
        <f t="shared" ca="1" si="6"/>
        <v>144.79</v>
      </c>
      <c r="K60" s="179">
        <f t="shared" ca="1" si="7"/>
        <v>9.0399999999999991</v>
      </c>
      <c r="L60" s="179">
        <f t="shared" ca="1" si="8"/>
        <v>0</v>
      </c>
      <c r="M60" s="180">
        <f t="shared" ca="1" si="9"/>
        <v>648.31999999999994</v>
      </c>
      <c r="N60" s="178">
        <f t="shared" ca="1" si="10"/>
        <v>494.49817107504015</v>
      </c>
      <c r="O60" s="179">
        <f t="shared" ca="1" si="11"/>
        <v>144.79239254576444</v>
      </c>
      <c r="P60" s="179">
        <f t="shared" ca="1" si="12"/>
        <v>9.0401493791954586</v>
      </c>
      <c r="Q60" s="179">
        <f t="shared" ca="1" si="13"/>
        <v>0</v>
      </c>
      <c r="R60" s="180">
        <f t="shared" ca="1" si="14"/>
        <v>648.33071300000006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685.78694599999994</v>
      </c>
      <c r="H61" s="181">
        <f t="shared" ca="1" si="2"/>
        <v>661.990139</v>
      </c>
      <c r="I61" s="182">
        <f t="shared" ca="1" si="5"/>
        <v>494.46</v>
      </c>
      <c r="J61" s="179">
        <f t="shared" ca="1" si="6"/>
        <v>158.47999999999999</v>
      </c>
      <c r="K61" s="179">
        <f t="shared" ca="1" si="7"/>
        <v>9.0399999999999991</v>
      </c>
      <c r="L61" s="179">
        <f t="shared" ca="1" si="8"/>
        <v>0</v>
      </c>
      <c r="M61" s="180">
        <f t="shared" ca="1" si="9"/>
        <v>661.9799999999999</v>
      </c>
      <c r="N61" s="178">
        <f t="shared" ca="1" si="10"/>
        <v>494.46757323475032</v>
      </c>
      <c r="O61" s="179">
        <f t="shared" ca="1" si="11"/>
        <v>158.48242730704857</v>
      </c>
      <c r="P61" s="179">
        <f t="shared" ca="1" si="12"/>
        <v>9.0401384582011541</v>
      </c>
      <c r="Q61" s="179">
        <f t="shared" ca="1" si="13"/>
        <v>0</v>
      </c>
      <c r="R61" s="180">
        <f t="shared" ca="1" si="14"/>
        <v>661.990139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685.82730000000004</v>
      </c>
      <c r="H62" s="181">
        <f t="shared" ca="1" si="2"/>
        <v>662.02909299999999</v>
      </c>
      <c r="I62" s="182">
        <f t="shared" ca="1" si="5"/>
        <v>494.49</v>
      </c>
      <c r="J62" s="179">
        <f t="shared" ca="1" si="6"/>
        <v>158.49</v>
      </c>
      <c r="K62" s="179">
        <f t="shared" ca="1" si="7"/>
        <v>9.0399999999999991</v>
      </c>
      <c r="L62" s="179">
        <f t="shared" ca="1" si="8"/>
        <v>0</v>
      </c>
      <c r="M62" s="180">
        <f t="shared" ca="1" si="9"/>
        <v>662.02</v>
      </c>
      <c r="N62" s="178">
        <f t="shared" ca="1" si="10"/>
        <v>494.49679193614998</v>
      </c>
      <c r="O62" s="179">
        <f t="shared" ca="1" si="11"/>
        <v>158.49217689732939</v>
      </c>
      <c r="P62" s="179">
        <f t="shared" ca="1" si="12"/>
        <v>9.0401241665206484</v>
      </c>
      <c r="Q62" s="179">
        <f t="shared" ca="1" si="13"/>
        <v>0</v>
      </c>
      <c r="R62" s="180">
        <f t="shared" ca="1" si="14"/>
        <v>662.02909299999999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685.82730000000004</v>
      </c>
      <c r="H63" s="181">
        <f t="shared" ca="1" si="2"/>
        <v>662.02909299999999</v>
      </c>
      <c r="I63" s="182">
        <f t="shared" ca="1" si="5"/>
        <v>494.49</v>
      </c>
      <c r="J63" s="179">
        <f t="shared" ca="1" si="6"/>
        <v>158.49</v>
      </c>
      <c r="K63" s="179">
        <f t="shared" ca="1" si="7"/>
        <v>9.0399999999999991</v>
      </c>
      <c r="L63" s="179">
        <f t="shared" ca="1" si="8"/>
        <v>0</v>
      </c>
      <c r="M63" s="180">
        <f t="shared" ca="1" si="9"/>
        <v>662.02</v>
      </c>
      <c r="N63" s="178">
        <f t="shared" ca="1" si="10"/>
        <v>494.49679193614998</v>
      </c>
      <c r="O63" s="179">
        <f t="shared" ca="1" si="11"/>
        <v>158.49217689732939</v>
      </c>
      <c r="P63" s="179">
        <f t="shared" ca="1" si="12"/>
        <v>9.0401241665206484</v>
      </c>
      <c r="Q63" s="179">
        <f t="shared" ca="1" si="13"/>
        <v>0</v>
      </c>
      <c r="R63" s="180">
        <f t="shared" ca="1" si="14"/>
        <v>662.02909299999999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685.82730000000004</v>
      </c>
      <c r="H64" s="181">
        <f t="shared" ca="1" si="2"/>
        <v>662.02909299999999</v>
      </c>
      <c r="I64" s="182">
        <f t="shared" ca="1" si="5"/>
        <v>494.49</v>
      </c>
      <c r="J64" s="179">
        <f t="shared" ca="1" si="6"/>
        <v>158.49</v>
      </c>
      <c r="K64" s="179">
        <f t="shared" ca="1" si="7"/>
        <v>9.0399999999999991</v>
      </c>
      <c r="L64" s="179">
        <f t="shared" ca="1" si="8"/>
        <v>0</v>
      </c>
      <c r="M64" s="180">
        <f t="shared" ca="1" si="9"/>
        <v>662.02</v>
      </c>
      <c r="N64" s="178">
        <f t="shared" ca="1" si="10"/>
        <v>494.49679193614998</v>
      </c>
      <c r="O64" s="179">
        <f t="shared" ca="1" si="11"/>
        <v>158.49217689732939</v>
      </c>
      <c r="P64" s="179">
        <f t="shared" ca="1" si="12"/>
        <v>9.0401241665206484</v>
      </c>
      <c r="Q64" s="179">
        <f t="shared" ca="1" si="13"/>
        <v>0</v>
      </c>
      <c r="R64" s="180">
        <f t="shared" ca="1" si="14"/>
        <v>662.02909299999999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685.82730000000004</v>
      </c>
      <c r="H65" s="181">
        <f t="shared" ca="1" si="2"/>
        <v>662.02909299999999</v>
      </c>
      <c r="I65" s="182">
        <f t="shared" ca="1" si="5"/>
        <v>494.49</v>
      </c>
      <c r="J65" s="179">
        <f t="shared" ca="1" si="6"/>
        <v>158.49</v>
      </c>
      <c r="K65" s="179">
        <f t="shared" ca="1" si="7"/>
        <v>9.0399999999999991</v>
      </c>
      <c r="L65" s="179">
        <f t="shared" ca="1" si="8"/>
        <v>0</v>
      </c>
      <c r="M65" s="180">
        <f t="shared" ca="1" si="9"/>
        <v>662.02</v>
      </c>
      <c r="N65" s="178">
        <f t="shared" ca="1" si="10"/>
        <v>494.49679193614998</v>
      </c>
      <c r="O65" s="179">
        <f t="shared" ca="1" si="11"/>
        <v>158.49217689732939</v>
      </c>
      <c r="P65" s="179">
        <f t="shared" ca="1" si="12"/>
        <v>9.0401241665206484</v>
      </c>
      <c r="Q65" s="179">
        <f t="shared" ca="1" si="13"/>
        <v>0</v>
      </c>
      <c r="R65" s="180">
        <f t="shared" ca="1" si="14"/>
        <v>662.02909299999999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685.82730000000004</v>
      </c>
      <c r="H66" s="181">
        <f t="shared" ca="1" si="2"/>
        <v>662.02909299999999</v>
      </c>
      <c r="I66" s="182">
        <f t="shared" ca="1" si="5"/>
        <v>494.49</v>
      </c>
      <c r="J66" s="179">
        <f t="shared" ca="1" si="6"/>
        <v>158.49</v>
      </c>
      <c r="K66" s="179">
        <f t="shared" ca="1" si="7"/>
        <v>9.0399999999999991</v>
      </c>
      <c r="L66" s="179">
        <f t="shared" ca="1" si="8"/>
        <v>0</v>
      </c>
      <c r="M66" s="180">
        <f t="shared" ca="1" si="9"/>
        <v>662.02</v>
      </c>
      <c r="N66" s="178">
        <f t="shared" ca="1" si="10"/>
        <v>494.49679193614998</v>
      </c>
      <c r="O66" s="179">
        <f t="shared" ca="1" si="11"/>
        <v>158.49217689732939</v>
      </c>
      <c r="P66" s="179">
        <f t="shared" ca="1" si="12"/>
        <v>9.0401241665206484</v>
      </c>
      <c r="Q66" s="179">
        <f t="shared" ca="1" si="13"/>
        <v>0</v>
      </c>
      <c r="R66" s="180">
        <f t="shared" ca="1" si="14"/>
        <v>662.02909299999999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601.94476499999996</v>
      </c>
      <c r="H67" s="181">
        <f t="shared" ref="H67:H98" ca="1" si="17">INDIRECT("ISGS_Delhi_pp!" &amp; $V$3 &amp; X67)</f>
        <v>581.05728199999999</v>
      </c>
      <c r="I67" s="182">
        <f t="shared" ca="1" si="5"/>
        <v>434.01</v>
      </c>
      <c r="J67" s="179">
        <f t="shared" ca="1" si="6"/>
        <v>139.11000000000001</v>
      </c>
      <c r="K67" s="179">
        <f t="shared" ca="1" si="7"/>
        <v>7.94</v>
      </c>
      <c r="L67" s="179">
        <f t="shared" ca="1" si="8"/>
        <v>0</v>
      </c>
      <c r="M67" s="180">
        <f t="shared" ca="1" si="9"/>
        <v>581.06000000000006</v>
      </c>
      <c r="N67" s="178">
        <f t="shared" ca="1" si="10"/>
        <v>434.0079698496196</v>
      </c>
      <c r="O67" s="179">
        <f t="shared" ca="1" si="11"/>
        <v>139.10934929098545</v>
      </c>
      <c r="P67" s="179">
        <f t="shared" ca="1" si="12"/>
        <v>7.9399628593948988</v>
      </c>
      <c r="Q67" s="179">
        <f t="shared" ca="1" si="13"/>
        <v>0</v>
      </c>
      <c r="R67" s="180">
        <f t="shared" ca="1" si="14"/>
        <v>581.05728199999999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600.21683499999995</v>
      </c>
      <c r="H68" s="181">
        <f t="shared" ca="1" si="17"/>
        <v>579.38931100000002</v>
      </c>
      <c r="I68" s="182">
        <f t="shared" ref="I68:I98" ca="1" si="20">INDIRECT("BRPL_EOD!" &amp; $V$3 &amp; X68)</f>
        <v>432.77</v>
      </c>
      <c r="J68" s="179">
        <f t="shared" ref="J68:J98" ca="1" si="21">INDIRECT("BYPL_EOD!" &amp; $V$3 &amp; X68)</f>
        <v>138.71</v>
      </c>
      <c r="K68" s="179">
        <f t="shared" ref="K68:K98" ca="1" si="22">INDIRECT("TPDDL_EOD!" &amp; $V$3 &amp; X68)</f>
        <v>7.92</v>
      </c>
      <c r="L68" s="179">
        <f t="shared" ref="L68:L98" ca="1" si="23">INDIRECT("NDMC_EOD!" &amp; $V$3 &amp; X68)</f>
        <v>0</v>
      </c>
      <c r="M68" s="180">
        <f t="shared" ref="M68:M98" ca="1" si="24">SUM(I68:L68)</f>
        <v>579.4</v>
      </c>
      <c r="N68" s="178">
        <f t="shared" ref="N68:N98" ca="1" si="25">INDIRECT("BRPL_ISGS_exbus!" &amp; $V$3 &amp; X68)</f>
        <v>432.7620160881429</v>
      </c>
      <c r="O68" s="179">
        <f t="shared" ref="O68:O98" ca="1" si="26">INDIRECT("BYPL_ISGS_exbus!" &amp; $V$3 &amp; X68)</f>
        <v>138.70744102314464</v>
      </c>
      <c r="P68" s="179">
        <f t="shared" ref="P68:P98" ca="1" si="27">INDIRECT("TPDDL_ISGS_exbus!" &amp; $V$3 &amp; X68)</f>
        <v>7.9198538887124617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579.38931100000002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631.57556</v>
      </c>
      <c r="H69" s="181">
        <f t="shared" ca="1" si="17"/>
        <v>609.65988800000002</v>
      </c>
      <c r="I69" s="182">
        <f t="shared" ca="1" si="20"/>
        <v>455.38</v>
      </c>
      <c r="J69" s="179">
        <f t="shared" ca="1" si="21"/>
        <v>145.94999999999999</v>
      </c>
      <c r="K69" s="179">
        <f t="shared" ca="1" si="22"/>
        <v>8.33</v>
      </c>
      <c r="L69" s="179">
        <f t="shared" ca="1" si="23"/>
        <v>0</v>
      </c>
      <c r="M69" s="180">
        <f t="shared" ca="1" si="24"/>
        <v>609.66</v>
      </c>
      <c r="N69" s="178">
        <f t="shared" ca="1" si="25"/>
        <v>455.37991634261721</v>
      </c>
      <c r="O69" s="179">
        <f t="shared" ca="1" si="26"/>
        <v>145.94997318767838</v>
      </c>
      <c r="P69" s="179">
        <f t="shared" ca="1" si="27"/>
        <v>8.3299984697044263</v>
      </c>
      <c r="Q69" s="179">
        <f t="shared" ca="1" si="28"/>
        <v>0</v>
      </c>
      <c r="R69" s="180">
        <f t="shared" ca="1" si="29"/>
        <v>609.65988799999991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683.21265500000004</v>
      </c>
      <c r="H70" s="181">
        <f t="shared" ca="1" si="17"/>
        <v>659.50517600000001</v>
      </c>
      <c r="I70" s="182">
        <f t="shared" ca="1" si="20"/>
        <v>492.61</v>
      </c>
      <c r="J70" s="179">
        <f t="shared" ca="1" si="21"/>
        <v>157.88999999999999</v>
      </c>
      <c r="K70" s="179">
        <f t="shared" ca="1" si="22"/>
        <v>9.01</v>
      </c>
      <c r="L70" s="179">
        <f t="shared" ca="1" si="23"/>
        <v>0</v>
      </c>
      <c r="M70" s="180">
        <f t="shared" ca="1" si="24"/>
        <v>659.51</v>
      </c>
      <c r="N70" s="178">
        <f t="shared" ca="1" si="25"/>
        <v>492.60639679361952</v>
      </c>
      <c r="O70" s="179">
        <f t="shared" ca="1" si="26"/>
        <v>157.88884511021817</v>
      </c>
      <c r="P70" s="179">
        <f t="shared" ca="1" si="27"/>
        <v>9.0099340961623025</v>
      </c>
      <c r="Q70" s="179">
        <f t="shared" ca="1" si="28"/>
        <v>0</v>
      </c>
      <c r="R70" s="180">
        <f t="shared" ca="1" si="29"/>
        <v>659.50517600000001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655.03101700000002</v>
      </c>
      <c r="H71" s="181">
        <f t="shared" ca="1" si="17"/>
        <v>632.30144099999995</v>
      </c>
      <c r="I71" s="182">
        <f t="shared" ca="1" si="20"/>
        <v>472.29</v>
      </c>
      <c r="J71" s="179">
        <f t="shared" ca="1" si="21"/>
        <v>151.37</v>
      </c>
      <c r="K71" s="179">
        <f t="shared" ca="1" si="22"/>
        <v>8.64</v>
      </c>
      <c r="L71" s="179">
        <f t="shared" ca="1" si="23"/>
        <v>0</v>
      </c>
      <c r="M71" s="180">
        <f t="shared" ca="1" si="24"/>
        <v>632.30000000000007</v>
      </c>
      <c r="N71" s="178">
        <f t="shared" ca="1" si="25"/>
        <v>472.29107634017072</v>
      </c>
      <c r="O71" s="179">
        <f t="shared" ca="1" si="26"/>
        <v>151.37034496942906</v>
      </c>
      <c r="P71" s="179">
        <f t="shared" ca="1" si="27"/>
        <v>8.6400196904001252</v>
      </c>
      <c r="Q71" s="179">
        <f t="shared" ca="1" si="28"/>
        <v>0</v>
      </c>
      <c r="R71" s="180">
        <f t="shared" ca="1" si="29"/>
        <v>632.30144099999984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680.53121299999998</v>
      </c>
      <c r="H72" s="181">
        <f t="shared" ca="1" si="17"/>
        <v>656.91678000000002</v>
      </c>
      <c r="I72" s="182">
        <f t="shared" ca="1" si="20"/>
        <v>490.68</v>
      </c>
      <c r="J72" s="179">
        <f t="shared" ca="1" si="21"/>
        <v>157.27000000000001</v>
      </c>
      <c r="K72" s="179">
        <f t="shared" ca="1" si="22"/>
        <v>8.98</v>
      </c>
      <c r="L72" s="179">
        <f t="shared" ca="1" si="23"/>
        <v>0</v>
      </c>
      <c r="M72" s="180">
        <f t="shared" ca="1" si="24"/>
        <v>656.93000000000006</v>
      </c>
      <c r="N72" s="178">
        <f t="shared" ca="1" si="25"/>
        <v>490.67012559998778</v>
      </c>
      <c r="O72" s="179">
        <f t="shared" ca="1" si="26"/>
        <v>157.26683511272128</v>
      </c>
      <c r="P72" s="179">
        <f t="shared" ca="1" si="27"/>
        <v>8.9798192872908835</v>
      </c>
      <c r="Q72" s="179">
        <f t="shared" ca="1" si="28"/>
        <v>0</v>
      </c>
      <c r="R72" s="180">
        <f t="shared" ca="1" si="29"/>
        <v>656.9167799999999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685.82730000000004</v>
      </c>
      <c r="H73" s="181">
        <f t="shared" ca="1" si="17"/>
        <v>662.02909299999999</v>
      </c>
      <c r="I73" s="182">
        <f t="shared" ca="1" si="20"/>
        <v>494.49</v>
      </c>
      <c r="J73" s="179">
        <f t="shared" ca="1" si="21"/>
        <v>158.49</v>
      </c>
      <c r="K73" s="179">
        <f t="shared" ca="1" si="22"/>
        <v>9.0399999999999991</v>
      </c>
      <c r="L73" s="179">
        <f t="shared" ca="1" si="23"/>
        <v>0</v>
      </c>
      <c r="M73" s="180">
        <f t="shared" ca="1" si="24"/>
        <v>662.02</v>
      </c>
      <c r="N73" s="178">
        <f t="shared" ca="1" si="25"/>
        <v>494.49679193614998</v>
      </c>
      <c r="O73" s="179">
        <f t="shared" ca="1" si="26"/>
        <v>158.49217689732939</v>
      </c>
      <c r="P73" s="179">
        <f t="shared" ca="1" si="27"/>
        <v>9.0401241665206484</v>
      </c>
      <c r="Q73" s="179">
        <f t="shared" ca="1" si="28"/>
        <v>0</v>
      </c>
      <c r="R73" s="180">
        <f t="shared" ca="1" si="29"/>
        <v>662.02909299999999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685.82730000000004</v>
      </c>
      <c r="H74" s="181">
        <f t="shared" ca="1" si="17"/>
        <v>662.02909299999999</v>
      </c>
      <c r="I74" s="182">
        <f t="shared" ca="1" si="20"/>
        <v>494.49</v>
      </c>
      <c r="J74" s="179">
        <f t="shared" ca="1" si="21"/>
        <v>158.49</v>
      </c>
      <c r="K74" s="179">
        <f t="shared" ca="1" si="22"/>
        <v>9.0399999999999991</v>
      </c>
      <c r="L74" s="179">
        <f t="shared" ca="1" si="23"/>
        <v>0</v>
      </c>
      <c r="M74" s="180">
        <f t="shared" ca="1" si="24"/>
        <v>662.02</v>
      </c>
      <c r="N74" s="178">
        <f t="shared" ca="1" si="25"/>
        <v>494.49679193614998</v>
      </c>
      <c r="O74" s="179">
        <f t="shared" ca="1" si="26"/>
        <v>158.49217689732939</v>
      </c>
      <c r="P74" s="179">
        <f t="shared" ca="1" si="27"/>
        <v>9.0401241665206484</v>
      </c>
      <c r="Q74" s="179">
        <f t="shared" ca="1" si="28"/>
        <v>0</v>
      </c>
      <c r="R74" s="180">
        <f t="shared" ca="1" si="29"/>
        <v>662.02909299999999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685.82730000000004</v>
      </c>
      <c r="H75" s="181">
        <f t="shared" ca="1" si="17"/>
        <v>662.02909299999999</v>
      </c>
      <c r="I75" s="182">
        <f t="shared" ca="1" si="20"/>
        <v>494.49</v>
      </c>
      <c r="J75" s="179">
        <f t="shared" ca="1" si="21"/>
        <v>158.49</v>
      </c>
      <c r="K75" s="179">
        <f t="shared" ca="1" si="22"/>
        <v>9.0399999999999991</v>
      </c>
      <c r="L75" s="179">
        <f t="shared" ca="1" si="23"/>
        <v>0</v>
      </c>
      <c r="M75" s="180">
        <f t="shared" ca="1" si="24"/>
        <v>662.02</v>
      </c>
      <c r="N75" s="178">
        <f t="shared" ca="1" si="25"/>
        <v>494.49679193614998</v>
      </c>
      <c r="O75" s="179">
        <f t="shared" ca="1" si="26"/>
        <v>158.49217689732939</v>
      </c>
      <c r="P75" s="179">
        <f t="shared" ca="1" si="27"/>
        <v>9.0401241665206484</v>
      </c>
      <c r="Q75" s="179">
        <f t="shared" ca="1" si="28"/>
        <v>0</v>
      </c>
      <c r="R75" s="180">
        <f t="shared" ca="1" si="29"/>
        <v>662.02909299999999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685.82730000000004</v>
      </c>
      <c r="H76" s="181">
        <f t="shared" ca="1" si="17"/>
        <v>662.02909299999999</v>
      </c>
      <c r="I76" s="182">
        <f t="shared" ca="1" si="20"/>
        <v>494.49</v>
      </c>
      <c r="J76" s="179">
        <f t="shared" ca="1" si="21"/>
        <v>158.49</v>
      </c>
      <c r="K76" s="179">
        <f t="shared" ca="1" si="22"/>
        <v>9.0399999999999991</v>
      </c>
      <c r="L76" s="179">
        <f t="shared" ca="1" si="23"/>
        <v>0</v>
      </c>
      <c r="M76" s="180">
        <f t="shared" ca="1" si="24"/>
        <v>662.02</v>
      </c>
      <c r="N76" s="178">
        <f t="shared" ca="1" si="25"/>
        <v>494.49679193614998</v>
      </c>
      <c r="O76" s="179">
        <f t="shared" ca="1" si="26"/>
        <v>158.49217689732939</v>
      </c>
      <c r="P76" s="179">
        <f t="shared" ca="1" si="27"/>
        <v>9.0401241665206484</v>
      </c>
      <c r="Q76" s="179">
        <f t="shared" ca="1" si="28"/>
        <v>0</v>
      </c>
      <c r="R76" s="180">
        <f t="shared" ca="1" si="29"/>
        <v>662.02909299999999</v>
      </c>
      <c r="W76" s="46"/>
      <c r="X76" s="46">
        <v>76</v>
      </c>
    </row>
    <row r="77" spans="1:24">
      <c r="A77" s="61" t="s">
        <v>119</v>
      </c>
      <c r="B77" s="173">
        <f t="shared" ca="1" si="18"/>
        <v>688.31594700000005</v>
      </c>
      <c r="C77" s="178">
        <f t="shared" ca="1" si="19"/>
        <v>511.97919955909128</v>
      </c>
      <c r="D77" s="179">
        <f t="shared" ca="1" si="19"/>
        <v>164.06237453124635</v>
      </c>
      <c r="E77" s="179">
        <f t="shared" ca="1" si="19"/>
        <v>9.353535293708175</v>
      </c>
      <c r="F77" s="180">
        <f t="shared" ca="1" si="19"/>
        <v>2.9208376159543561</v>
      </c>
      <c r="G77" s="181">
        <f t="shared" ca="1" si="16"/>
        <v>685.42909999999995</v>
      </c>
      <c r="H77" s="181">
        <f t="shared" ca="1" si="17"/>
        <v>661.64471000000003</v>
      </c>
      <c r="I77" s="182">
        <f t="shared" ca="1" si="20"/>
        <v>494.2</v>
      </c>
      <c r="J77" s="179">
        <f t="shared" ca="1" si="21"/>
        <v>158.4</v>
      </c>
      <c r="K77" s="179">
        <f t="shared" ca="1" si="22"/>
        <v>9.0399999999999991</v>
      </c>
      <c r="L77" s="179">
        <f t="shared" ca="1" si="23"/>
        <v>0</v>
      </c>
      <c r="M77" s="180">
        <f t="shared" ca="1" si="24"/>
        <v>661.64</v>
      </c>
      <c r="N77" s="178">
        <f t="shared" ca="1" si="25"/>
        <v>494.20351804909018</v>
      </c>
      <c r="O77" s="179">
        <f t="shared" ca="1" si="26"/>
        <v>158.4011275980896</v>
      </c>
      <c r="P77" s="179">
        <f t="shared" ca="1" si="27"/>
        <v>9.0400643528202647</v>
      </c>
      <c r="Q77" s="179">
        <f t="shared" ca="1" si="28"/>
        <v>0</v>
      </c>
      <c r="R77" s="180">
        <f t="shared" ca="1" si="29"/>
        <v>661.64471000000003</v>
      </c>
      <c r="W77" s="46"/>
      <c r="X77" s="46">
        <v>77</v>
      </c>
    </row>
    <row r="78" spans="1:24">
      <c r="A78" s="61" t="s">
        <v>120</v>
      </c>
      <c r="B78" s="173">
        <f t="shared" ca="1" si="18"/>
        <v>688.31594700000005</v>
      </c>
      <c r="C78" s="178">
        <f t="shared" ca="1" si="19"/>
        <v>511.97919955909128</v>
      </c>
      <c r="D78" s="179">
        <f t="shared" ca="1" si="19"/>
        <v>164.06237453124635</v>
      </c>
      <c r="E78" s="179">
        <f t="shared" ca="1" si="19"/>
        <v>9.353535293708175</v>
      </c>
      <c r="F78" s="180">
        <f t="shared" ca="1" si="19"/>
        <v>2.9208376159543561</v>
      </c>
      <c r="G78" s="181">
        <f t="shared" ca="1" si="16"/>
        <v>685.42909999999995</v>
      </c>
      <c r="H78" s="181">
        <f t="shared" ca="1" si="17"/>
        <v>661.64471000000003</v>
      </c>
      <c r="I78" s="182">
        <f t="shared" ca="1" si="20"/>
        <v>494.2</v>
      </c>
      <c r="J78" s="179">
        <f t="shared" ca="1" si="21"/>
        <v>158.4</v>
      </c>
      <c r="K78" s="179">
        <f t="shared" ca="1" si="22"/>
        <v>9.0399999999999991</v>
      </c>
      <c r="L78" s="179">
        <f t="shared" ca="1" si="23"/>
        <v>0</v>
      </c>
      <c r="M78" s="180">
        <f t="shared" ca="1" si="24"/>
        <v>661.64</v>
      </c>
      <c r="N78" s="178">
        <f t="shared" ca="1" si="25"/>
        <v>494.20351804909018</v>
      </c>
      <c r="O78" s="179">
        <f t="shared" ca="1" si="26"/>
        <v>158.4011275980896</v>
      </c>
      <c r="P78" s="179">
        <f t="shared" ca="1" si="27"/>
        <v>9.0400643528202647</v>
      </c>
      <c r="Q78" s="179">
        <f t="shared" ca="1" si="28"/>
        <v>0</v>
      </c>
      <c r="R78" s="180">
        <f t="shared" ca="1" si="29"/>
        <v>661.64471000000003</v>
      </c>
      <c r="W78" s="46"/>
      <c r="X78" s="46">
        <v>78</v>
      </c>
    </row>
    <row r="79" spans="1:24">
      <c r="A79" s="61" t="s">
        <v>121</v>
      </c>
      <c r="B79" s="173">
        <f t="shared" ca="1" si="18"/>
        <v>688.31594700000005</v>
      </c>
      <c r="C79" s="178">
        <f t="shared" ca="1" si="19"/>
        <v>511.97919955909128</v>
      </c>
      <c r="D79" s="179">
        <f t="shared" ca="1" si="19"/>
        <v>164.06237453124635</v>
      </c>
      <c r="E79" s="179">
        <f t="shared" ca="1" si="19"/>
        <v>9.353535293708175</v>
      </c>
      <c r="F79" s="180">
        <f t="shared" ca="1" si="19"/>
        <v>2.9208376159543561</v>
      </c>
      <c r="G79" s="181">
        <f t="shared" ca="1" si="16"/>
        <v>685.42909999999995</v>
      </c>
      <c r="H79" s="181">
        <f t="shared" ca="1" si="17"/>
        <v>661.64471000000003</v>
      </c>
      <c r="I79" s="182">
        <f t="shared" ca="1" si="20"/>
        <v>494.2</v>
      </c>
      <c r="J79" s="179">
        <f t="shared" ca="1" si="21"/>
        <v>158.4</v>
      </c>
      <c r="K79" s="179">
        <f t="shared" ca="1" si="22"/>
        <v>9.0399999999999991</v>
      </c>
      <c r="L79" s="179">
        <f t="shared" ca="1" si="23"/>
        <v>0</v>
      </c>
      <c r="M79" s="180">
        <f t="shared" ca="1" si="24"/>
        <v>661.64</v>
      </c>
      <c r="N79" s="178">
        <f t="shared" ca="1" si="25"/>
        <v>494.20351804909018</v>
      </c>
      <c r="O79" s="179">
        <f t="shared" ca="1" si="26"/>
        <v>158.4011275980896</v>
      </c>
      <c r="P79" s="179">
        <f t="shared" ca="1" si="27"/>
        <v>9.0400643528202647</v>
      </c>
      <c r="Q79" s="179">
        <f t="shared" ca="1" si="28"/>
        <v>0</v>
      </c>
      <c r="R79" s="180">
        <f t="shared" ca="1" si="29"/>
        <v>661.64471000000003</v>
      </c>
      <c r="W79" s="46"/>
      <c r="X79" s="46">
        <v>79</v>
      </c>
    </row>
    <row r="80" spans="1:24">
      <c r="A80" s="61" t="s">
        <v>122</v>
      </c>
      <c r="B80" s="173">
        <f t="shared" ca="1" si="18"/>
        <v>688.31594700000005</v>
      </c>
      <c r="C80" s="178">
        <f t="shared" ca="1" si="19"/>
        <v>511.97919955909128</v>
      </c>
      <c r="D80" s="179">
        <f t="shared" ca="1" si="19"/>
        <v>164.06237453124635</v>
      </c>
      <c r="E80" s="179">
        <f t="shared" ca="1" si="19"/>
        <v>9.353535293708175</v>
      </c>
      <c r="F80" s="180">
        <f t="shared" ca="1" si="19"/>
        <v>2.9208376159543561</v>
      </c>
      <c r="G80" s="181">
        <f t="shared" ca="1" si="16"/>
        <v>685.42909999999995</v>
      </c>
      <c r="H80" s="181">
        <f t="shared" ca="1" si="17"/>
        <v>661.64471000000003</v>
      </c>
      <c r="I80" s="182">
        <f t="shared" ca="1" si="20"/>
        <v>494.2</v>
      </c>
      <c r="J80" s="179">
        <f t="shared" ca="1" si="21"/>
        <v>158.4</v>
      </c>
      <c r="K80" s="179">
        <f t="shared" ca="1" si="22"/>
        <v>9.0399999999999991</v>
      </c>
      <c r="L80" s="179">
        <f t="shared" ca="1" si="23"/>
        <v>0</v>
      </c>
      <c r="M80" s="180">
        <f t="shared" ca="1" si="24"/>
        <v>661.64</v>
      </c>
      <c r="N80" s="178">
        <f t="shared" ca="1" si="25"/>
        <v>494.20351804909018</v>
      </c>
      <c r="O80" s="179">
        <f t="shared" ca="1" si="26"/>
        <v>158.4011275980896</v>
      </c>
      <c r="P80" s="179">
        <f t="shared" ca="1" si="27"/>
        <v>9.0400643528202647</v>
      </c>
      <c r="Q80" s="179">
        <f t="shared" ca="1" si="28"/>
        <v>0</v>
      </c>
      <c r="R80" s="180">
        <f t="shared" ca="1" si="29"/>
        <v>661.64471000000003</v>
      </c>
      <c r="W80" s="46"/>
      <c r="X80" s="46">
        <v>80</v>
      </c>
    </row>
    <row r="81" spans="1:24">
      <c r="A81" s="61" t="s">
        <v>123</v>
      </c>
      <c r="B81" s="173">
        <f t="shared" ca="1" si="18"/>
        <v>688.31594700000005</v>
      </c>
      <c r="C81" s="178">
        <f t="shared" ca="1" si="19"/>
        <v>511.97919955909128</v>
      </c>
      <c r="D81" s="179">
        <f t="shared" ca="1" si="19"/>
        <v>164.06237453124635</v>
      </c>
      <c r="E81" s="179">
        <f t="shared" ca="1" si="19"/>
        <v>9.353535293708175</v>
      </c>
      <c r="F81" s="180">
        <f t="shared" ca="1" si="19"/>
        <v>2.9208376159543561</v>
      </c>
      <c r="G81" s="181">
        <f t="shared" ca="1" si="16"/>
        <v>688.21910000000003</v>
      </c>
      <c r="H81" s="181">
        <f t="shared" ca="1" si="17"/>
        <v>664.337897</v>
      </c>
      <c r="I81" s="182">
        <f t="shared" ca="1" si="20"/>
        <v>494.21</v>
      </c>
      <c r="J81" s="179">
        <f t="shared" ca="1" si="21"/>
        <v>158.41</v>
      </c>
      <c r="K81" s="179">
        <f t="shared" ca="1" si="22"/>
        <v>9.0399999999999991</v>
      </c>
      <c r="L81" s="179">
        <f t="shared" ca="1" si="23"/>
        <v>2.69</v>
      </c>
      <c r="M81" s="180">
        <f t="shared" ca="1" si="24"/>
        <v>664.35</v>
      </c>
      <c r="N81" s="178">
        <f t="shared" ca="1" si="25"/>
        <v>494.20099657766235</v>
      </c>
      <c r="O81" s="179">
        <f t="shared" ca="1" si="26"/>
        <v>158.4071141172123</v>
      </c>
      <c r="P81" s="179">
        <f t="shared" ca="1" si="27"/>
        <v>9.0398353110258132</v>
      </c>
      <c r="Q81" s="179">
        <f t="shared" ca="1" si="28"/>
        <v>2.6899509940994957</v>
      </c>
      <c r="R81" s="180">
        <f t="shared" ca="1" si="29"/>
        <v>664.337897</v>
      </c>
      <c r="W81" s="46"/>
      <c r="X81" s="46">
        <v>81</v>
      </c>
    </row>
    <row r="82" spans="1:24">
      <c r="A82" s="61" t="s">
        <v>124</v>
      </c>
      <c r="B82" s="173">
        <f t="shared" ca="1" si="18"/>
        <v>688.31594700000005</v>
      </c>
      <c r="C82" s="178">
        <f t="shared" ca="1" si="19"/>
        <v>511.97919955909128</v>
      </c>
      <c r="D82" s="179">
        <f t="shared" ca="1" si="19"/>
        <v>164.06237453124635</v>
      </c>
      <c r="E82" s="179">
        <f t="shared" ca="1" si="19"/>
        <v>9.353535293708175</v>
      </c>
      <c r="F82" s="180">
        <f t="shared" ca="1" si="19"/>
        <v>2.9208376159543561</v>
      </c>
      <c r="G82" s="181">
        <f t="shared" ca="1" si="16"/>
        <v>688.21910000000003</v>
      </c>
      <c r="H82" s="181">
        <f t="shared" ca="1" si="17"/>
        <v>664.337897</v>
      </c>
      <c r="I82" s="182">
        <f t="shared" ca="1" si="20"/>
        <v>494.21</v>
      </c>
      <c r="J82" s="179">
        <f t="shared" ca="1" si="21"/>
        <v>158.41</v>
      </c>
      <c r="K82" s="179">
        <f t="shared" ca="1" si="22"/>
        <v>9.0399999999999991</v>
      </c>
      <c r="L82" s="179">
        <f t="shared" ca="1" si="23"/>
        <v>2.69</v>
      </c>
      <c r="M82" s="180">
        <f t="shared" ca="1" si="24"/>
        <v>664.35</v>
      </c>
      <c r="N82" s="178">
        <f t="shared" ca="1" si="25"/>
        <v>494.20099657766235</v>
      </c>
      <c r="O82" s="179">
        <f t="shared" ca="1" si="26"/>
        <v>158.4071141172123</v>
      </c>
      <c r="P82" s="179">
        <f t="shared" ca="1" si="27"/>
        <v>9.0398353110258132</v>
      </c>
      <c r="Q82" s="179">
        <f t="shared" ca="1" si="28"/>
        <v>2.6899509940994957</v>
      </c>
      <c r="R82" s="180">
        <f t="shared" ca="1" si="29"/>
        <v>664.337897</v>
      </c>
      <c r="W82" s="46"/>
      <c r="X82" s="46">
        <v>82</v>
      </c>
    </row>
    <row r="83" spans="1:24">
      <c r="A83" s="61" t="s">
        <v>125</v>
      </c>
      <c r="B83" s="173">
        <f t="shared" ca="1" si="18"/>
        <v>688.31594700000005</v>
      </c>
      <c r="C83" s="178">
        <f t="shared" ca="1" si="19"/>
        <v>511.97919955909128</v>
      </c>
      <c r="D83" s="179">
        <f t="shared" ca="1" si="19"/>
        <v>164.06237453124635</v>
      </c>
      <c r="E83" s="179">
        <f t="shared" ca="1" si="19"/>
        <v>9.353535293708175</v>
      </c>
      <c r="F83" s="180">
        <f t="shared" ca="1" si="19"/>
        <v>2.9208376159543561</v>
      </c>
      <c r="G83" s="181">
        <f t="shared" ca="1" si="16"/>
        <v>688.21810000000005</v>
      </c>
      <c r="H83" s="181">
        <f t="shared" ca="1" si="17"/>
        <v>664.33693200000005</v>
      </c>
      <c r="I83" s="182">
        <f t="shared" ca="1" si="20"/>
        <v>494.21</v>
      </c>
      <c r="J83" s="179">
        <f t="shared" ca="1" si="21"/>
        <v>158.41</v>
      </c>
      <c r="K83" s="179">
        <f t="shared" ca="1" si="22"/>
        <v>9.0399999999999991</v>
      </c>
      <c r="L83" s="179">
        <f t="shared" ca="1" si="23"/>
        <v>2.69</v>
      </c>
      <c r="M83" s="180">
        <f t="shared" ca="1" si="24"/>
        <v>664.35</v>
      </c>
      <c r="N83" s="178">
        <f t="shared" ca="1" si="25"/>
        <v>494.20027871411156</v>
      </c>
      <c r="O83" s="179">
        <f t="shared" ca="1" si="26"/>
        <v>158.40688401914653</v>
      </c>
      <c r="P83" s="179">
        <f t="shared" ca="1" si="27"/>
        <v>9.0398221799954843</v>
      </c>
      <c r="Q83" s="179">
        <f t="shared" ca="1" si="28"/>
        <v>2.6899470867464439</v>
      </c>
      <c r="R83" s="180">
        <f t="shared" ca="1" si="29"/>
        <v>664.33693199999993</v>
      </c>
      <c r="W83" s="46"/>
      <c r="X83" s="46">
        <v>83</v>
      </c>
    </row>
    <row r="84" spans="1:24">
      <c r="A84" s="61" t="s">
        <v>126</v>
      </c>
      <c r="B84" s="173">
        <f t="shared" ca="1" si="18"/>
        <v>688.31594700000005</v>
      </c>
      <c r="C84" s="178">
        <f t="shared" ca="1" si="19"/>
        <v>511.97919955909128</v>
      </c>
      <c r="D84" s="179">
        <f t="shared" ca="1" si="19"/>
        <v>164.06237453124635</v>
      </c>
      <c r="E84" s="179">
        <f t="shared" ca="1" si="19"/>
        <v>9.353535293708175</v>
      </c>
      <c r="F84" s="180">
        <f t="shared" ca="1" si="19"/>
        <v>2.9208376159543561</v>
      </c>
      <c r="G84" s="181">
        <f t="shared" ca="1" si="16"/>
        <v>688.21810000000005</v>
      </c>
      <c r="H84" s="181">
        <f t="shared" ca="1" si="17"/>
        <v>664.33693200000005</v>
      </c>
      <c r="I84" s="182">
        <f t="shared" ca="1" si="20"/>
        <v>494.21</v>
      </c>
      <c r="J84" s="179">
        <f t="shared" ca="1" si="21"/>
        <v>158.41</v>
      </c>
      <c r="K84" s="179">
        <f t="shared" ca="1" si="22"/>
        <v>9.0399999999999991</v>
      </c>
      <c r="L84" s="179">
        <f t="shared" ca="1" si="23"/>
        <v>2.69</v>
      </c>
      <c r="M84" s="180">
        <f t="shared" ca="1" si="24"/>
        <v>664.35</v>
      </c>
      <c r="N84" s="178">
        <f t="shared" ca="1" si="25"/>
        <v>494.20027871411156</v>
      </c>
      <c r="O84" s="179">
        <f t="shared" ca="1" si="26"/>
        <v>158.40688401914653</v>
      </c>
      <c r="P84" s="179">
        <f t="shared" ca="1" si="27"/>
        <v>9.0398221799954843</v>
      </c>
      <c r="Q84" s="179">
        <f t="shared" ca="1" si="28"/>
        <v>2.6899470867464439</v>
      </c>
      <c r="R84" s="180">
        <f t="shared" ca="1" si="29"/>
        <v>664.33693199999993</v>
      </c>
      <c r="W84" s="46"/>
      <c r="X84" s="46">
        <v>84</v>
      </c>
    </row>
    <row r="85" spans="1:24">
      <c r="A85" s="61" t="s">
        <v>127</v>
      </c>
      <c r="B85" s="173">
        <f t="shared" ca="1" si="18"/>
        <v>688.31594700000005</v>
      </c>
      <c r="C85" s="178">
        <f t="shared" ca="1" si="19"/>
        <v>511.97919955909128</v>
      </c>
      <c r="D85" s="179">
        <f t="shared" ca="1" si="19"/>
        <v>164.06237453124635</v>
      </c>
      <c r="E85" s="179">
        <f t="shared" ca="1" si="19"/>
        <v>9.353535293708175</v>
      </c>
      <c r="F85" s="180">
        <f t="shared" ca="1" si="19"/>
        <v>2.9208376159543561</v>
      </c>
      <c r="G85" s="181">
        <f t="shared" ca="1" si="16"/>
        <v>688.21910000000003</v>
      </c>
      <c r="H85" s="181">
        <f t="shared" ca="1" si="17"/>
        <v>664.337897</v>
      </c>
      <c r="I85" s="182">
        <f t="shared" ca="1" si="20"/>
        <v>494.21</v>
      </c>
      <c r="J85" s="179">
        <f t="shared" ca="1" si="21"/>
        <v>158.41</v>
      </c>
      <c r="K85" s="179">
        <f t="shared" ca="1" si="22"/>
        <v>9.0399999999999991</v>
      </c>
      <c r="L85" s="179">
        <f t="shared" ca="1" si="23"/>
        <v>2.69</v>
      </c>
      <c r="M85" s="180">
        <f t="shared" ca="1" si="24"/>
        <v>664.35</v>
      </c>
      <c r="N85" s="178">
        <f t="shared" ca="1" si="25"/>
        <v>494.20099657766235</v>
      </c>
      <c r="O85" s="179">
        <f t="shared" ca="1" si="26"/>
        <v>158.4071141172123</v>
      </c>
      <c r="P85" s="179">
        <f t="shared" ca="1" si="27"/>
        <v>9.0398353110258132</v>
      </c>
      <c r="Q85" s="179">
        <f t="shared" ca="1" si="28"/>
        <v>2.6899509940994957</v>
      </c>
      <c r="R85" s="180">
        <f t="shared" ca="1" si="29"/>
        <v>664.337897</v>
      </c>
      <c r="W85" s="46"/>
      <c r="X85" s="46">
        <v>85</v>
      </c>
    </row>
    <row r="86" spans="1:24">
      <c r="A86" s="61" t="s">
        <v>128</v>
      </c>
      <c r="B86" s="173">
        <f t="shared" ca="1" si="18"/>
        <v>688.31594700000005</v>
      </c>
      <c r="C86" s="178">
        <f t="shared" ca="1" si="19"/>
        <v>511.97919955909128</v>
      </c>
      <c r="D86" s="179">
        <f t="shared" ca="1" si="19"/>
        <v>164.06237453124635</v>
      </c>
      <c r="E86" s="179">
        <f t="shared" ca="1" si="19"/>
        <v>9.353535293708175</v>
      </c>
      <c r="F86" s="180">
        <f t="shared" ca="1" si="19"/>
        <v>2.9208376159543561</v>
      </c>
      <c r="G86" s="181">
        <f t="shared" ca="1" si="16"/>
        <v>688.21910000000003</v>
      </c>
      <c r="H86" s="181">
        <f t="shared" ca="1" si="17"/>
        <v>664.337897</v>
      </c>
      <c r="I86" s="182">
        <f t="shared" ca="1" si="20"/>
        <v>494.21</v>
      </c>
      <c r="J86" s="179">
        <f t="shared" ca="1" si="21"/>
        <v>158.41</v>
      </c>
      <c r="K86" s="179">
        <f t="shared" ca="1" si="22"/>
        <v>9.0399999999999991</v>
      </c>
      <c r="L86" s="179">
        <f t="shared" ca="1" si="23"/>
        <v>2.69</v>
      </c>
      <c r="M86" s="180">
        <f t="shared" ca="1" si="24"/>
        <v>664.35</v>
      </c>
      <c r="N86" s="178">
        <f t="shared" ca="1" si="25"/>
        <v>494.20099657766235</v>
      </c>
      <c r="O86" s="179">
        <f t="shared" ca="1" si="26"/>
        <v>158.4071141172123</v>
      </c>
      <c r="P86" s="179">
        <f t="shared" ca="1" si="27"/>
        <v>9.0398353110258132</v>
      </c>
      <c r="Q86" s="179">
        <f t="shared" ca="1" si="28"/>
        <v>2.6899509940994957</v>
      </c>
      <c r="R86" s="180">
        <f t="shared" ca="1" si="29"/>
        <v>664.337897</v>
      </c>
      <c r="W86" s="46"/>
      <c r="X86" s="46">
        <v>86</v>
      </c>
    </row>
    <row r="87" spans="1:24">
      <c r="A87" s="61" t="s">
        <v>129</v>
      </c>
      <c r="B87" s="173">
        <f t="shared" ca="1" si="18"/>
        <v>688.31594700000005</v>
      </c>
      <c r="C87" s="178">
        <f t="shared" ca="1" si="19"/>
        <v>511.97919955909128</v>
      </c>
      <c r="D87" s="179">
        <f t="shared" ca="1" si="19"/>
        <v>164.06237453124635</v>
      </c>
      <c r="E87" s="179">
        <f t="shared" ca="1" si="19"/>
        <v>9.353535293708175</v>
      </c>
      <c r="F87" s="180">
        <f t="shared" ca="1" si="19"/>
        <v>2.9208376159543561</v>
      </c>
      <c r="G87" s="181">
        <f t="shared" ca="1" si="16"/>
        <v>688.21910000000003</v>
      </c>
      <c r="H87" s="181">
        <f t="shared" ca="1" si="17"/>
        <v>664.337897</v>
      </c>
      <c r="I87" s="182">
        <f t="shared" ca="1" si="20"/>
        <v>494.21</v>
      </c>
      <c r="J87" s="179">
        <f t="shared" ca="1" si="21"/>
        <v>158.41</v>
      </c>
      <c r="K87" s="179">
        <f t="shared" ca="1" si="22"/>
        <v>9.0399999999999991</v>
      </c>
      <c r="L87" s="179">
        <f t="shared" ca="1" si="23"/>
        <v>2.69</v>
      </c>
      <c r="M87" s="180">
        <f t="shared" ca="1" si="24"/>
        <v>664.35</v>
      </c>
      <c r="N87" s="178">
        <f t="shared" ca="1" si="25"/>
        <v>494.20099657766235</v>
      </c>
      <c r="O87" s="179">
        <f t="shared" ca="1" si="26"/>
        <v>158.4071141172123</v>
      </c>
      <c r="P87" s="179">
        <f t="shared" ca="1" si="27"/>
        <v>9.0398353110258132</v>
      </c>
      <c r="Q87" s="179">
        <f t="shared" ca="1" si="28"/>
        <v>2.6899509940994957</v>
      </c>
      <c r="R87" s="180">
        <f t="shared" ca="1" si="29"/>
        <v>664.337897</v>
      </c>
      <c r="W87" s="46"/>
      <c r="X87" s="46">
        <v>87</v>
      </c>
    </row>
    <row r="88" spans="1:24">
      <c r="A88" s="61" t="s">
        <v>130</v>
      </c>
      <c r="B88" s="173">
        <f t="shared" ca="1" si="18"/>
        <v>688.31594700000005</v>
      </c>
      <c r="C88" s="178">
        <f t="shared" ca="1" si="19"/>
        <v>511.97919955909128</v>
      </c>
      <c r="D88" s="179">
        <f t="shared" ca="1" si="19"/>
        <v>164.06237453124635</v>
      </c>
      <c r="E88" s="179">
        <f t="shared" ca="1" si="19"/>
        <v>9.353535293708175</v>
      </c>
      <c r="F88" s="180">
        <f t="shared" ca="1" si="19"/>
        <v>2.9208376159543561</v>
      </c>
      <c r="G88" s="181">
        <f t="shared" ca="1" si="16"/>
        <v>688.21910000000003</v>
      </c>
      <c r="H88" s="181">
        <f t="shared" ca="1" si="17"/>
        <v>664.337897</v>
      </c>
      <c r="I88" s="182">
        <f t="shared" ca="1" si="20"/>
        <v>494.21</v>
      </c>
      <c r="J88" s="179">
        <f t="shared" ca="1" si="21"/>
        <v>158.41</v>
      </c>
      <c r="K88" s="179">
        <f t="shared" ca="1" si="22"/>
        <v>9.0399999999999991</v>
      </c>
      <c r="L88" s="179">
        <f t="shared" ca="1" si="23"/>
        <v>2.69</v>
      </c>
      <c r="M88" s="180">
        <f t="shared" ca="1" si="24"/>
        <v>664.35</v>
      </c>
      <c r="N88" s="178">
        <f t="shared" ca="1" si="25"/>
        <v>494.20099657766235</v>
      </c>
      <c r="O88" s="179">
        <f t="shared" ca="1" si="26"/>
        <v>158.4071141172123</v>
      </c>
      <c r="P88" s="179">
        <f t="shared" ca="1" si="27"/>
        <v>9.0398353110258132</v>
      </c>
      <c r="Q88" s="179">
        <f t="shared" ca="1" si="28"/>
        <v>2.6899509940994957</v>
      </c>
      <c r="R88" s="180">
        <f t="shared" ca="1" si="29"/>
        <v>664.337897</v>
      </c>
      <c r="W88" s="46"/>
      <c r="X88" s="46">
        <v>88</v>
      </c>
    </row>
    <row r="89" spans="1:24">
      <c r="A89" s="61" t="s">
        <v>131</v>
      </c>
      <c r="B89" s="173">
        <f t="shared" ca="1" si="18"/>
        <v>688.31594700000005</v>
      </c>
      <c r="C89" s="178">
        <f t="shared" ca="1" si="19"/>
        <v>511.97919955909128</v>
      </c>
      <c r="D89" s="179">
        <f t="shared" ca="1" si="19"/>
        <v>164.06237453124635</v>
      </c>
      <c r="E89" s="179">
        <f t="shared" ca="1" si="19"/>
        <v>9.353535293708175</v>
      </c>
      <c r="F89" s="180">
        <f t="shared" ca="1" si="19"/>
        <v>2.9208376159543561</v>
      </c>
      <c r="G89" s="181">
        <f t="shared" ca="1" si="16"/>
        <v>688.21910000000003</v>
      </c>
      <c r="H89" s="181">
        <f t="shared" ca="1" si="17"/>
        <v>664.337897</v>
      </c>
      <c r="I89" s="182">
        <f t="shared" ca="1" si="20"/>
        <v>494.21</v>
      </c>
      <c r="J89" s="179">
        <f t="shared" ca="1" si="21"/>
        <v>158.41</v>
      </c>
      <c r="K89" s="179">
        <f t="shared" ca="1" si="22"/>
        <v>9.0399999999999991</v>
      </c>
      <c r="L89" s="179">
        <f t="shared" ca="1" si="23"/>
        <v>2.69</v>
      </c>
      <c r="M89" s="180">
        <f t="shared" ca="1" si="24"/>
        <v>664.35</v>
      </c>
      <c r="N89" s="178">
        <f t="shared" ca="1" si="25"/>
        <v>494.20099657766235</v>
      </c>
      <c r="O89" s="179">
        <f t="shared" ca="1" si="26"/>
        <v>158.4071141172123</v>
      </c>
      <c r="P89" s="179">
        <f t="shared" ca="1" si="27"/>
        <v>9.0398353110258132</v>
      </c>
      <c r="Q89" s="179">
        <f t="shared" ca="1" si="28"/>
        <v>2.6899509940994957</v>
      </c>
      <c r="R89" s="180">
        <f t="shared" ca="1" si="29"/>
        <v>664.337897</v>
      </c>
      <c r="W89" s="46"/>
      <c r="X89" s="46">
        <v>89</v>
      </c>
    </row>
    <row r="90" spans="1:24">
      <c r="A90" s="61" t="s">
        <v>132</v>
      </c>
      <c r="B90" s="173">
        <f t="shared" ca="1" si="18"/>
        <v>688.31594700000005</v>
      </c>
      <c r="C90" s="178">
        <f t="shared" ca="1" si="19"/>
        <v>511.97919955909128</v>
      </c>
      <c r="D90" s="179">
        <f t="shared" ca="1" si="19"/>
        <v>164.06237453124635</v>
      </c>
      <c r="E90" s="179">
        <f t="shared" ca="1" si="19"/>
        <v>9.353535293708175</v>
      </c>
      <c r="F90" s="180">
        <f t="shared" ca="1" si="19"/>
        <v>2.9208376159543561</v>
      </c>
      <c r="G90" s="181">
        <f t="shared" ca="1" si="16"/>
        <v>688.21910000000003</v>
      </c>
      <c r="H90" s="181">
        <f t="shared" ca="1" si="17"/>
        <v>664.337897</v>
      </c>
      <c r="I90" s="182">
        <f t="shared" ca="1" si="20"/>
        <v>494.21</v>
      </c>
      <c r="J90" s="179">
        <f t="shared" ca="1" si="21"/>
        <v>158.41</v>
      </c>
      <c r="K90" s="179">
        <f t="shared" ca="1" si="22"/>
        <v>9.0399999999999991</v>
      </c>
      <c r="L90" s="179">
        <f t="shared" ca="1" si="23"/>
        <v>2.69</v>
      </c>
      <c r="M90" s="180">
        <f t="shared" ca="1" si="24"/>
        <v>664.35</v>
      </c>
      <c r="N90" s="178">
        <f t="shared" ca="1" si="25"/>
        <v>494.20099657766235</v>
      </c>
      <c r="O90" s="179">
        <f t="shared" ca="1" si="26"/>
        <v>158.4071141172123</v>
      </c>
      <c r="P90" s="179">
        <f t="shared" ca="1" si="27"/>
        <v>9.0398353110258132</v>
      </c>
      <c r="Q90" s="179">
        <f t="shared" ca="1" si="28"/>
        <v>2.6899509940994957</v>
      </c>
      <c r="R90" s="180">
        <f t="shared" ca="1" si="29"/>
        <v>664.337897</v>
      </c>
      <c r="W90" s="46"/>
      <c r="X90" s="46">
        <v>90</v>
      </c>
    </row>
    <row r="91" spans="1:24">
      <c r="A91" s="61" t="s">
        <v>133</v>
      </c>
      <c r="B91" s="173">
        <f t="shared" ca="1" si="18"/>
        <v>688.31594700000005</v>
      </c>
      <c r="C91" s="178">
        <f t="shared" ca="1" si="19"/>
        <v>511.97919955909128</v>
      </c>
      <c r="D91" s="179">
        <f t="shared" ca="1" si="19"/>
        <v>164.06237453124635</v>
      </c>
      <c r="E91" s="179">
        <f t="shared" ca="1" si="19"/>
        <v>9.353535293708175</v>
      </c>
      <c r="F91" s="180">
        <f t="shared" ca="1" si="19"/>
        <v>2.9208376159543561</v>
      </c>
      <c r="G91" s="181">
        <f t="shared" ca="1" si="16"/>
        <v>688.21910000000003</v>
      </c>
      <c r="H91" s="181">
        <f t="shared" ca="1" si="17"/>
        <v>664.337897</v>
      </c>
      <c r="I91" s="182">
        <f t="shared" ca="1" si="20"/>
        <v>494.21</v>
      </c>
      <c r="J91" s="179">
        <f t="shared" ca="1" si="21"/>
        <v>158.41</v>
      </c>
      <c r="K91" s="179">
        <f t="shared" ca="1" si="22"/>
        <v>9.0399999999999991</v>
      </c>
      <c r="L91" s="179">
        <f t="shared" ca="1" si="23"/>
        <v>2.69</v>
      </c>
      <c r="M91" s="180">
        <f t="shared" ca="1" si="24"/>
        <v>664.35</v>
      </c>
      <c r="N91" s="178">
        <f t="shared" ca="1" si="25"/>
        <v>494.20099657766235</v>
      </c>
      <c r="O91" s="179">
        <f t="shared" ca="1" si="26"/>
        <v>158.4071141172123</v>
      </c>
      <c r="P91" s="179">
        <f t="shared" ca="1" si="27"/>
        <v>9.0398353110258132</v>
      </c>
      <c r="Q91" s="179">
        <f t="shared" ca="1" si="28"/>
        <v>2.6899509940994957</v>
      </c>
      <c r="R91" s="180">
        <f t="shared" ca="1" si="29"/>
        <v>664.337897</v>
      </c>
      <c r="W91" s="46"/>
      <c r="X91" s="46">
        <v>91</v>
      </c>
    </row>
    <row r="92" spans="1:24">
      <c r="A92" s="61" t="s">
        <v>134</v>
      </c>
      <c r="B92" s="173">
        <f t="shared" ca="1" si="18"/>
        <v>688.31594700000005</v>
      </c>
      <c r="C92" s="178">
        <f t="shared" ca="1" si="19"/>
        <v>511.97919955909128</v>
      </c>
      <c r="D92" s="179">
        <f t="shared" ca="1" si="19"/>
        <v>164.06237453124635</v>
      </c>
      <c r="E92" s="179">
        <f t="shared" ca="1" si="19"/>
        <v>9.353535293708175</v>
      </c>
      <c r="F92" s="180">
        <f t="shared" ca="1" si="19"/>
        <v>2.9208376159543561</v>
      </c>
      <c r="G92" s="181">
        <f t="shared" ca="1" si="16"/>
        <v>688.21910000000003</v>
      </c>
      <c r="H92" s="181">
        <f t="shared" ca="1" si="17"/>
        <v>664.337897</v>
      </c>
      <c r="I92" s="182">
        <f t="shared" ca="1" si="20"/>
        <v>494.21</v>
      </c>
      <c r="J92" s="179">
        <f t="shared" ca="1" si="21"/>
        <v>158.41</v>
      </c>
      <c r="K92" s="179">
        <f t="shared" ca="1" si="22"/>
        <v>9.0399999999999991</v>
      </c>
      <c r="L92" s="179">
        <f t="shared" ca="1" si="23"/>
        <v>2.69</v>
      </c>
      <c r="M92" s="180">
        <f t="shared" ca="1" si="24"/>
        <v>664.35</v>
      </c>
      <c r="N92" s="178">
        <f t="shared" ca="1" si="25"/>
        <v>494.20099657766235</v>
      </c>
      <c r="O92" s="179">
        <f t="shared" ca="1" si="26"/>
        <v>158.4071141172123</v>
      </c>
      <c r="P92" s="179">
        <f t="shared" ca="1" si="27"/>
        <v>9.0398353110258132</v>
      </c>
      <c r="Q92" s="179">
        <f t="shared" ca="1" si="28"/>
        <v>2.6899509940994957</v>
      </c>
      <c r="R92" s="180">
        <f t="shared" ca="1" si="29"/>
        <v>664.337897</v>
      </c>
      <c r="W92" s="46"/>
      <c r="X92" s="46">
        <v>92</v>
      </c>
    </row>
    <row r="93" spans="1:24">
      <c r="A93" s="61" t="s">
        <v>135</v>
      </c>
      <c r="B93" s="173">
        <f t="shared" ca="1" si="18"/>
        <v>688.31594700000005</v>
      </c>
      <c r="C93" s="178">
        <f t="shared" ca="1" si="19"/>
        <v>511.97919955909128</v>
      </c>
      <c r="D93" s="179">
        <f t="shared" ca="1" si="19"/>
        <v>164.06237453124635</v>
      </c>
      <c r="E93" s="179">
        <f t="shared" ca="1" si="19"/>
        <v>9.353535293708175</v>
      </c>
      <c r="F93" s="180">
        <f t="shared" ca="1" si="19"/>
        <v>2.9208376159543561</v>
      </c>
      <c r="G93" s="181">
        <f t="shared" ca="1" si="16"/>
        <v>688.21910000000003</v>
      </c>
      <c r="H93" s="181">
        <f t="shared" ca="1" si="17"/>
        <v>664.337897</v>
      </c>
      <c r="I93" s="182">
        <f t="shared" ca="1" si="20"/>
        <v>494.21</v>
      </c>
      <c r="J93" s="179">
        <f t="shared" ca="1" si="21"/>
        <v>158.41</v>
      </c>
      <c r="K93" s="179">
        <f t="shared" ca="1" si="22"/>
        <v>9.0399999999999991</v>
      </c>
      <c r="L93" s="179">
        <f t="shared" ca="1" si="23"/>
        <v>2.69</v>
      </c>
      <c r="M93" s="180">
        <f t="shared" ca="1" si="24"/>
        <v>664.35</v>
      </c>
      <c r="N93" s="178">
        <f t="shared" ca="1" si="25"/>
        <v>494.20099657766235</v>
      </c>
      <c r="O93" s="179">
        <f t="shared" ca="1" si="26"/>
        <v>158.4071141172123</v>
      </c>
      <c r="P93" s="179">
        <f t="shared" ca="1" si="27"/>
        <v>9.0398353110258132</v>
      </c>
      <c r="Q93" s="179">
        <f t="shared" ca="1" si="28"/>
        <v>2.6899509940994957</v>
      </c>
      <c r="R93" s="180">
        <f t="shared" ca="1" si="29"/>
        <v>664.337897</v>
      </c>
      <c r="W93" s="46"/>
      <c r="X93" s="46">
        <v>93</v>
      </c>
    </row>
    <row r="94" spans="1:24">
      <c r="A94" s="61" t="s">
        <v>136</v>
      </c>
      <c r="B94" s="173">
        <f t="shared" ca="1" si="18"/>
        <v>688.31594700000005</v>
      </c>
      <c r="C94" s="178">
        <f t="shared" ca="1" si="19"/>
        <v>511.97919955909128</v>
      </c>
      <c r="D94" s="179">
        <f t="shared" ca="1" si="19"/>
        <v>164.06237453124635</v>
      </c>
      <c r="E94" s="179">
        <f t="shared" ca="1" si="19"/>
        <v>9.353535293708175</v>
      </c>
      <c r="F94" s="180">
        <f t="shared" ca="1" si="19"/>
        <v>2.9208376159543561</v>
      </c>
      <c r="G94" s="181">
        <f t="shared" ca="1" si="16"/>
        <v>688.21910000000003</v>
      </c>
      <c r="H94" s="181">
        <f t="shared" ca="1" si="17"/>
        <v>664.337897</v>
      </c>
      <c r="I94" s="182">
        <f t="shared" ca="1" si="20"/>
        <v>494.21</v>
      </c>
      <c r="J94" s="179">
        <f t="shared" ca="1" si="21"/>
        <v>158.41</v>
      </c>
      <c r="K94" s="179">
        <f t="shared" ca="1" si="22"/>
        <v>9.0399999999999991</v>
      </c>
      <c r="L94" s="179">
        <f t="shared" ca="1" si="23"/>
        <v>2.69</v>
      </c>
      <c r="M94" s="180">
        <f t="shared" ca="1" si="24"/>
        <v>664.35</v>
      </c>
      <c r="N94" s="178">
        <f t="shared" ca="1" si="25"/>
        <v>494.20099657766235</v>
      </c>
      <c r="O94" s="179">
        <f t="shared" ca="1" si="26"/>
        <v>158.4071141172123</v>
      </c>
      <c r="P94" s="179">
        <f t="shared" ca="1" si="27"/>
        <v>9.0398353110258132</v>
      </c>
      <c r="Q94" s="179">
        <f t="shared" ca="1" si="28"/>
        <v>2.6899509940994957</v>
      </c>
      <c r="R94" s="180">
        <f t="shared" ca="1" si="29"/>
        <v>664.337897</v>
      </c>
      <c r="W94" s="46"/>
      <c r="X94" s="46">
        <v>94</v>
      </c>
    </row>
    <row r="95" spans="1:24">
      <c r="A95" s="61" t="s">
        <v>137</v>
      </c>
      <c r="B95" s="173">
        <f t="shared" ca="1" si="18"/>
        <v>688.31594700000005</v>
      </c>
      <c r="C95" s="178">
        <f t="shared" ca="1" si="19"/>
        <v>511.97919955909128</v>
      </c>
      <c r="D95" s="179">
        <f t="shared" ca="1" si="19"/>
        <v>164.06237453124635</v>
      </c>
      <c r="E95" s="179">
        <f t="shared" ca="1" si="19"/>
        <v>9.353535293708175</v>
      </c>
      <c r="F95" s="180">
        <f t="shared" ca="1" si="19"/>
        <v>2.9208376159543561</v>
      </c>
      <c r="G95" s="181">
        <f t="shared" ca="1" si="16"/>
        <v>688.21910000000003</v>
      </c>
      <c r="H95" s="181">
        <f t="shared" ca="1" si="17"/>
        <v>664.337897</v>
      </c>
      <c r="I95" s="182">
        <f t="shared" ca="1" si="20"/>
        <v>494.21</v>
      </c>
      <c r="J95" s="179">
        <f t="shared" ca="1" si="21"/>
        <v>158.41</v>
      </c>
      <c r="K95" s="179">
        <f t="shared" ca="1" si="22"/>
        <v>9.0399999999999991</v>
      </c>
      <c r="L95" s="179">
        <f t="shared" ca="1" si="23"/>
        <v>2.69</v>
      </c>
      <c r="M95" s="180">
        <f t="shared" ca="1" si="24"/>
        <v>664.35</v>
      </c>
      <c r="N95" s="178">
        <f t="shared" ca="1" si="25"/>
        <v>494.20099657766235</v>
      </c>
      <c r="O95" s="179">
        <f t="shared" ca="1" si="26"/>
        <v>158.4071141172123</v>
      </c>
      <c r="P95" s="179">
        <f t="shared" ca="1" si="27"/>
        <v>9.0398353110258132</v>
      </c>
      <c r="Q95" s="179">
        <f t="shared" ca="1" si="28"/>
        <v>2.6899509940994957</v>
      </c>
      <c r="R95" s="180">
        <f t="shared" ca="1" si="29"/>
        <v>664.337897</v>
      </c>
      <c r="W95" s="46"/>
      <c r="X95" s="46">
        <v>95</v>
      </c>
    </row>
    <row r="96" spans="1:24">
      <c r="A96" s="61" t="s">
        <v>138</v>
      </c>
      <c r="B96" s="173">
        <f t="shared" ca="1" si="18"/>
        <v>688.31594700000005</v>
      </c>
      <c r="C96" s="178">
        <f t="shared" ca="1" si="19"/>
        <v>511.97919955909128</v>
      </c>
      <c r="D96" s="179">
        <f t="shared" ca="1" si="19"/>
        <v>164.06237453124635</v>
      </c>
      <c r="E96" s="179">
        <f t="shared" ca="1" si="19"/>
        <v>9.353535293708175</v>
      </c>
      <c r="F96" s="180">
        <f t="shared" ca="1" si="19"/>
        <v>2.9208376159543561</v>
      </c>
      <c r="G96" s="181">
        <f t="shared" ca="1" si="16"/>
        <v>688.21910000000003</v>
      </c>
      <c r="H96" s="181">
        <f t="shared" ca="1" si="17"/>
        <v>664.337897</v>
      </c>
      <c r="I96" s="182">
        <f t="shared" ca="1" si="20"/>
        <v>494.21</v>
      </c>
      <c r="J96" s="179">
        <f t="shared" ca="1" si="21"/>
        <v>158.41</v>
      </c>
      <c r="K96" s="179">
        <f t="shared" ca="1" si="22"/>
        <v>9.0399999999999991</v>
      </c>
      <c r="L96" s="179">
        <f t="shared" ca="1" si="23"/>
        <v>2.69</v>
      </c>
      <c r="M96" s="180">
        <f t="shared" ca="1" si="24"/>
        <v>664.35</v>
      </c>
      <c r="N96" s="178">
        <f t="shared" ca="1" si="25"/>
        <v>494.20099657766235</v>
      </c>
      <c r="O96" s="179">
        <f t="shared" ca="1" si="26"/>
        <v>158.4071141172123</v>
      </c>
      <c r="P96" s="179">
        <f t="shared" ca="1" si="27"/>
        <v>9.0398353110258132</v>
      </c>
      <c r="Q96" s="179">
        <f t="shared" ca="1" si="28"/>
        <v>2.6899509940994957</v>
      </c>
      <c r="R96" s="180">
        <f t="shared" ca="1" si="29"/>
        <v>664.337897</v>
      </c>
      <c r="W96" s="46"/>
      <c r="X96" s="46">
        <v>96</v>
      </c>
    </row>
    <row r="97" spans="1:24">
      <c r="A97" s="61" t="s">
        <v>139</v>
      </c>
      <c r="B97" s="173">
        <f t="shared" ca="1" si="18"/>
        <v>688.31594700000005</v>
      </c>
      <c r="C97" s="178">
        <f t="shared" ca="1" si="19"/>
        <v>511.97919955909128</v>
      </c>
      <c r="D97" s="179">
        <f t="shared" ca="1" si="19"/>
        <v>164.06237453124635</v>
      </c>
      <c r="E97" s="179">
        <f t="shared" ca="1" si="19"/>
        <v>9.353535293708175</v>
      </c>
      <c r="F97" s="180">
        <f t="shared" ca="1" si="19"/>
        <v>2.9208376159543561</v>
      </c>
      <c r="G97" s="181">
        <f t="shared" ca="1" si="16"/>
        <v>688.21910000000003</v>
      </c>
      <c r="H97" s="181">
        <f t="shared" ca="1" si="17"/>
        <v>664.337897</v>
      </c>
      <c r="I97" s="182">
        <f t="shared" ca="1" si="20"/>
        <v>494.21</v>
      </c>
      <c r="J97" s="179">
        <f t="shared" ca="1" si="21"/>
        <v>158.41</v>
      </c>
      <c r="K97" s="179">
        <f t="shared" ca="1" si="22"/>
        <v>9.0399999999999991</v>
      </c>
      <c r="L97" s="179">
        <f t="shared" ca="1" si="23"/>
        <v>2.69</v>
      </c>
      <c r="M97" s="180">
        <f t="shared" ca="1" si="24"/>
        <v>664.35</v>
      </c>
      <c r="N97" s="178">
        <f t="shared" ca="1" si="25"/>
        <v>494.20099657766235</v>
      </c>
      <c r="O97" s="179">
        <f t="shared" ca="1" si="26"/>
        <v>158.4071141172123</v>
      </c>
      <c r="P97" s="179">
        <f t="shared" ca="1" si="27"/>
        <v>9.0398353110258132</v>
      </c>
      <c r="Q97" s="179">
        <f t="shared" ca="1" si="28"/>
        <v>2.6899509940994957</v>
      </c>
      <c r="R97" s="180">
        <f t="shared" ca="1" si="29"/>
        <v>664.337897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688.31594700000005</v>
      </c>
      <c r="C98" s="183">
        <f t="shared" ca="1" si="19"/>
        <v>511.97919955909128</v>
      </c>
      <c r="D98" s="184">
        <f t="shared" ca="1" si="19"/>
        <v>164.06237453124635</v>
      </c>
      <c r="E98" s="184">
        <f t="shared" ca="1" si="19"/>
        <v>9.353535293708175</v>
      </c>
      <c r="F98" s="185">
        <f t="shared" ca="1" si="19"/>
        <v>2.9208376159543561</v>
      </c>
      <c r="G98" s="186">
        <f t="shared" ca="1" si="16"/>
        <v>688.21910000000003</v>
      </c>
      <c r="H98" s="186">
        <f t="shared" ca="1" si="17"/>
        <v>664.337897</v>
      </c>
      <c r="I98" s="187">
        <f t="shared" ca="1" si="20"/>
        <v>494.21</v>
      </c>
      <c r="J98" s="184">
        <f t="shared" ca="1" si="21"/>
        <v>158.41</v>
      </c>
      <c r="K98" s="184">
        <f t="shared" ca="1" si="22"/>
        <v>9.0399999999999991</v>
      </c>
      <c r="L98" s="184">
        <f t="shared" ca="1" si="23"/>
        <v>2.69</v>
      </c>
      <c r="M98" s="185">
        <f t="shared" ca="1" si="24"/>
        <v>664.35</v>
      </c>
      <c r="N98" s="183">
        <f t="shared" ca="1" si="25"/>
        <v>494.20099657766235</v>
      </c>
      <c r="O98" s="184">
        <f t="shared" ca="1" si="26"/>
        <v>158.4071141172123</v>
      </c>
      <c r="P98" s="184">
        <f t="shared" ca="1" si="27"/>
        <v>9.0398353110258132</v>
      </c>
      <c r="Q98" s="184">
        <f t="shared" ca="1" si="28"/>
        <v>2.6899509940994957</v>
      </c>
      <c r="R98" s="185">
        <f t="shared" ca="1" si="29"/>
        <v>664.337897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16.521582727999998</v>
      </c>
      <c r="C99" s="56">
        <f t="shared" ref="C99:R99" ca="1" si="30">SUM(C3:C98)/4000</f>
        <v>12.288988417888211</v>
      </c>
      <c r="D99" s="54">
        <f t="shared" ca="1" si="30"/>
        <v>3.9379736953415456</v>
      </c>
      <c r="E99" s="54">
        <f t="shared" ca="1" si="30"/>
        <v>0.22451202507773274</v>
      </c>
      <c r="F99" s="55">
        <f t="shared" ca="1" si="30"/>
        <v>7.0108589692524176E-2</v>
      </c>
      <c r="G99" s="59">
        <f t="shared" ca="1" si="30"/>
        <v>14.209704003750002</v>
      </c>
      <c r="H99" s="59">
        <f t="shared" ca="1" si="30"/>
        <v>13.716627274749987</v>
      </c>
      <c r="I99" s="170">
        <f t="shared" ca="1" si="30"/>
        <v>10.419850000000002</v>
      </c>
      <c r="J99" s="54">
        <f t="shared" ca="1" si="30"/>
        <v>3.0842649999999976</v>
      </c>
      <c r="K99" s="54">
        <f t="shared" ca="1" si="30"/>
        <v>0.19567499999999982</v>
      </c>
      <c r="L99" s="54">
        <f t="shared" ca="1" si="30"/>
        <v>1.6844999999999995E-2</v>
      </c>
      <c r="M99" s="55">
        <f t="shared" ca="1" si="30"/>
        <v>13.716634999999989</v>
      </c>
      <c r="N99" s="56">
        <f t="shared" ca="1" si="30"/>
        <v>10.419845435167689</v>
      </c>
      <c r="O99" s="54">
        <f t="shared" ca="1" si="30"/>
        <v>3.0842620146417539</v>
      </c>
      <c r="P99" s="54">
        <f t="shared" ca="1" si="30"/>
        <v>0.19567508152214794</v>
      </c>
      <c r="Q99" s="54">
        <f t="shared" ca="1" si="30"/>
        <v>1.684474341839708E-2</v>
      </c>
      <c r="R99" s="55">
        <f t="shared" ca="1" si="30"/>
        <v>13.716627274749987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1.3681956521738869E-3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3.7126115702479368E-3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1.5515749174710436E-3</v>
      </c>
      <c r="L3" s="24">
        <f>BRPL_EOD!L3-BRPL_ISGS_exbus!L3</f>
        <v>1.1713937137258768E-4</v>
      </c>
      <c r="M3" s="24">
        <f>BRPL_EOD!M3-BRPL_ISGS_exbus!M3</f>
        <v>-2.116261472551173E-3</v>
      </c>
      <c r="N3" s="24">
        <f>BRPL_EOD!N3-BRPL_ISGS_exbus!N3</f>
        <v>2.0550851602791909E-3</v>
      </c>
      <c r="O3" s="24">
        <f>BRPL_EOD!O3-BRPL_ISGS_exbus!O3</f>
        <v>-2.2017659964888026E-3</v>
      </c>
      <c r="P3" s="24">
        <f>BRPL_EOD!P3-BRPL_ISGS_exbus!P3</f>
        <v>-2.4857070707540174E-4</v>
      </c>
      <c r="Q3" s="24">
        <f>BRPL_EOD!Q3-BRPL_ISGS_exbus!Q3</f>
        <v>-3.2969501187665173E-3</v>
      </c>
      <c r="R3" s="24">
        <f>BRPL_EOD!R3-BRPL_ISGS_exbus!R3</f>
        <v>-1.7355153883737984E-3</v>
      </c>
      <c r="S3" s="24">
        <f>BRPL_EOD!S3-BRPL_ISGS_exbus!S3</f>
        <v>1.9606284817577091E-3</v>
      </c>
      <c r="T3" s="24">
        <f>BRPL_EOD!T3-BRPL_ISGS_exbus!T3</f>
        <v>1.3746220735786352E-3</v>
      </c>
      <c r="U3" s="24">
        <f>BRPL_EOD!U3-BRPL_ISGS_exbus!U3</f>
        <v>-1.4783013110033494E-3</v>
      </c>
      <c r="V3" s="24">
        <f>BRPL_EOD!V3-BRPL_ISGS_exbus!V3</f>
        <v>-1.3292463768115326E-3</v>
      </c>
      <c r="W3" s="24">
        <f>BRPL_EOD!W3-BRPL_ISGS_exbus!W3</f>
        <v>-5.4649097287189363E-3</v>
      </c>
      <c r="X3" s="24">
        <f>BRPL_EOD!X3-BRPL_ISGS_exbus!X3</f>
        <v>-1.4563529165272371E-3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1.5515749174710436E-3</v>
      </c>
      <c r="L4" s="24">
        <f>BRPL_EOD!L4-BRPL_ISGS_exbus!L4</f>
        <v>1.1713937137258768E-4</v>
      </c>
      <c r="M4" s="24">
        <f>BRPL_EOD!M4-BRPL_ISGS_exbus!M4</f>
        <v>-2.116261472551173E-3</v>
      </c>
      <c r="N4" s="24">
        <f>BRPL_EOD!N4-BRPL_ISGS_exbus!N4</f>
        <v>2.0550851602791909E-3</v>
      </c>
      <c r="O4" s="24">
        <f>BRPL_EOD!O4-BRPL_ISGS_exbus!O4</f>
        <v>-2.2017659964888026E-3</v>
      </c>
      <c r="P4" s="24">
        <f>BRPL_EOD!P4-BRPL_ISGS_exbus!P4</f>
        <v>-2.4857070707540174E-4</v>
      </c>
      <c r="Q4" s="24">
        <f>BRPL_EOD!Q4-BRPL_ISGS_exbus!Q4</f>
        <v>-3.2969501187665173E-3</v>
      </c>
      <c r="R4" s="24">
        <f>BRPL_EOD!R4-BRPL_ISGS_exbus!R4</f>
        <v>-1.7355153883737984E-3</v>
      </c>
      <c r="S4" s="24">
        <f>BRPL_EOD!S4-BRPL_ISGS_exbus!S4</f>
        <v>1.9606284817577091E-3</v>
      </c>
      <c r="T4" s="24">
        <f>BRPL_EOD!T4-BRPL_ISGS_exbus!T4</f>
        <v>1.3746220735786352E-3</v>
      </c>
      <c r="U4" s="24">
        <f>BRPL_EOD!U4-BRPL_ISGS_exbus!U4</f>
        <v>-1.4783013110033494E-3</v>
      </c>
      <c r="V4" s="24">
        <f>BRPL_EOD!V4-BRPL_ISGS_exbus!V4</f>
        <v>-1.3292463768115326E-3</v>
      </c>
      <c r="W4" s="24">
        <f>BRPL_EOD!W4-BRPL_ISGS_exbus!W4</f>
        <v>-5.4649097287189363E-3</v>
      </c>
      <c r="X4" s="24">
        <f>BRPL_EOD!X4-BRPL_ISGS_exbus!X4</f>
        <v>-1.7523667481711414E-3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1.5515749174710436E-3</v>
      </c>
      <c r="L5" s="24">
        <f>BRPL_EOD!L5-BRPL_ISGS_exbus!L5</f>
        <v>1.1713937137258768E-4</v>
      </c>
      <c r="M5" s="24">
        <f>BRPL_EOD!M5-BRPL_ISGS_exbus!M5</f>
        <v>-2.116261472551173E-3</v>
      </c>
      <c r="N5" s="24">
        <f>BRPL_EOD!N5-BRPL_ISGS_exbus!N5</f>
        <v>2.0550851602791909E-3</v>
      </c>
      <c r="O5" s="24">
        <f>BRPL_EOD!O5-BRPL_ISGS_exbus!O5</f>
        <v>-2.2017659964888026E-3</v>
      </c>
      <c r="P5" s="24">
        <f>BRPL_EOD!P5-BRPL_ISGS_exbus!P5</f>
        <v>-2.4857070707540174E-4</v>
      </c>
      <c r="Q5" s="24">
        <f>BRPL_EOD!Q5-BRPL_ISGS_exbus!Q5</f>
        <v>-3.2969501187665173E-3</v>
      </c>
      <c r="R5" s="24">
        <f>BRPL_EOD!R5-BRPL_ISGS_exbus!R5</f>
        <v>-1.7355153883737984E-3</v>
      </c>
      <c r="S5" s="24">
        <f>BRPL_EOD!S5-BRPL_ISGS_exbus!S5</f>
        <v>1.9606284817577091E-3</v>
      </c>
      <c r="T5" s="24">
        <f>BRPL_EOD!T5-BRPL_ISGS_exbus!T5</f>
        <v>1.3746220735786352E-3</v>
      </c>
      <c r="U5" s="24">
        <f>BRPL_EOD!U5-BRPL_ISGS_exbus!U5</f>
        <v>-1.4783013110033494E-3</v>
      </c>
      <c r="V5" s="24">
        <f>BRPL_EOD!V5-BRPL_ISGS_exbus!V5</f>
        <v>-1.3292463768115326E-3</v>
      </c>
      <c r="W5" s="24">
        <f>BRPL_EOD!W5-BRPL_ISGS_exbus!W5</f>
        <v>-5.4649097287189363E-3</v>
      </c>
      <c r="X5" s="24">
        <f>BRPL_EOD!X5-BRPL_ISGS_exbus!X5</f>
        <v>-1.7523667481711414E-3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1.5515749174710436E-3</v>
      </c>
      <c r="L6" s="24">
        <f>BRPL_EOD!L6-BRPL_ISGS_exbus!L6</f>
        <v>1.1713937137258768E-4</v>
      </c>
      <c r="M6" s="24">
        <f>BRPL_EOD!M6-BRPL_ISGS_exbus!M6</f>
        <v>-2.116261472551173E-3</v>
      </c>
      <c r="N6" s="24">
        <f>BRPL_EOD!N6-BRPL_ISGS_exbus!N6</f>
        <v>2.0550851602791909E-3</v>
      </c>
      <c r="O6" s="24">
        <f>BRPL_EOD!O6-BRPL_ISGS_exbus!O6</f>
        <v>-2.2017659964888026E-3</v>
      </c>
      <c r="P6" s="24">
        <f>BRPL_EOD!P6-BRPL_ISGS_exbus!P6</f>
        <v>-2.4857070707540174E-4</v>
      </c>
      <c r="Q6" s="24">
        <f>BRPL_EOD!Q6-BRPL_ISGS_exbus!Q6</f>
        <v>-3.2969501187665173E-3</v>
      </c>
      <c r="R6" s="24">
        <f>BRPL_EOD!R6-BRPL_ISGS_exbus!R6</f>
        <v>-1.7355153883737984E-3</v>
      </c>
      <c r="S6" s="24">
        <f>BRPL_EOD!S6-BRPL_ISGS_exbus!S6</f>
        <v>1.9606284817577091E-3</v>
      </c>
      <c r="T6" s="24">
        <f>BRPL_EOD!T6-BRPL_ISGS_exbus!T6</f>
        <v>1.3746220735786352E-3</v>
      </c>
      <c r="U6" s="24">
        <f>BRPL_EOD!U6-BRPL_ISGS_exbus!U6</f>
        <v>-1.4783013110033494E-3</v>
      </c>
      <c r="V6" s="24">
        <f>BRPL_EOD!V6-BRPL_ISGS_exbus!V6</f>
        <v>-1.3292463768115326E-3</v>
      </c>
      <c r="W6" s="24">
        <f>BRPL_EOD!W6-BRPL_ISGS_exbus!W6</f>
        <v>-5.4649097287189363E-3</v>
      </c>
      <c r="X6" s="24">
        <f>BRPL_EOD!X6-BRPL_ISGS_exbus!X6</f>
        <v>-1.7523667481711414E-3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-5.8638392857142119E-3</v>
      </c>
      <c r="K7" s="24">
        <f>BRPL_EOD!K7-BRPL_ISGS_exbus!K7</f>
        <v>6.4229260067918403E-3</v>
      </c>
      <c r="L7" s="24">
        <f>BRPL_EOD!L7-BRPL_ISGS_exbus!L7</f>
        <v>1.1713937137258768E-4</v>
      </c>
      <c r="M7" s="24">
        <f>BRPL_EOD!M7-BRPL_ISGS_exbus!M7</f>
        <v>-2.116261472551173E-3</v>
      </c>
      <c r="N7" s="24">
        <f>BRPL_EOD!N7-BRPL_ISGS_exbus!N7</f>
        <v>2.0550851602791909E-3</v>
      </c>
      <c r="O7" s="24">
        <f>BRPL_EOD!O7-BRPL_ISGS_exbus!O7</f>
        <v>-2.2017659964888026E-3</v>
      </c>
      <c r="P7" s="24">
        <f>BRPL_EOD!P7-BRPL_ISGS_exbus!P7</f>
        <v>-2.4857070707540174E-4</v>
      </c>
      <c r="Q7" s="24">
        <f>BRPL_EOD!Q7-BRPL_ISGS_exbus!Q7</f>
        <v>-3.2969501187665173E-3</v>
      </c>
      <c r="R7" s="24">
        <f>BRPL_EOD!R7-BRPL_ISGS_exbus!R7</f>
        <v>-1.7355153883737984E-3</v>
      </c>
      <c r="S7" s="24">
        <f>BRPL_EOD!S7-BRPL_ISGS_exbus!S7</f>
        <v>1.9606284817577091E-3</v>
      </c>
      <c r="T7" s="24">
        <f>BRPL_EOD!T7-BRPL_ISGS_exbus!T7</f>
        <v>1.3746220735786352E-3</v>
      </c>
      <c r="U7" s="24">
        <f>BRPL_EOD!U7-BRPL_ISGS_exbus!U7</f>
        <v>-1.4783013110033494E-3</v>
      </c>
      <c r="V7" s="24">
        <f>BRPL_EOD!V7-BRPL_ISGS_exbus!V7</f>
        <v>-1.3292463768115326E-3</v>
      </c>
      <c r="W7" s="24">
        <f>BRPL_EOD!W7-BRPL_ISGS_exbus!W7</f>
        <v>-5.4649097287189363E-3</v>
      </c>
      <c r="X7" s="24">
        <f>BRPL_EOD!X7-BRPL_ISGS_exbus!X7</f>
        <v>-1.7523667481711414E-3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6.4229260067918403E-3</v>
      </c>
      <c r="L8" s="24">
        <f>BRPL_EOD!L8-BRPL_ISGS_exbus!L8</f>
        <v>7.4465610122587123E-5</v>
      </c>
      <c r="M8" s="24">
        <f>BRPL_EOD!M8-BRPL_ISGS_exbus!M8</f>
        <v>-2.116261472551173E-3</v>
      </c>
      <c r="N8" s="24">
        <f>BRPL_EOD!N8-BRPL_ISGS_exbus!N8</f>
        <v>2.0550851602791909E-3</v>
      </c>
      <c r="O8" s="24">
        <f>BRPL_EOD!O8-BRPL_ISGS_exbus!O8</f>
        <v>-2.2017659964888026E-3</v>
      </c>
      <c r="P8" s="24">
        <f>BRPL_EOD!P8-BRPL_ISGS_exbus!P8</f>
        <v>-2.4857070707540174E-4</v>
      </c>
      <c r="Q8" s="24">
        <f>BRPL_EOD!Q8-BRPL_ISGS_exbus!Q8</f>
        <v>-3.2969501187665173E-3</v>
      </c>
      <c r="R8" s="24">
        <f>BRPL_EOD!R8-BRPL_ISGS_exbus!R8</f>
        <v>-1.7355153883737984E-3</v>
      </c>
      <c r="S8" s="24">
        <f>BRPL_EOD!S8-BRPL_ISGS_exbus!S8</f>
        <v>1.9606284817577091E-3</v>
      </c>
      <c r="T8" s="24">
        <f>BRPL_EOD!T8-BRPL_ISGS_exbus!T8</f>
        <v>1.3746220735786352E-3</v>
      </c>
      <c r="U8" s="24">
        <f>BRPL_EOD!U8-BRPL_ISGS_exbus!U8</f>
        <v>-1.4783013110033494E-3</v>
      </c>
      <c r="V8" s="24">
        <f>BRPL_EOD!V8-BRPL_ISGS_exbus!V8</f>
        <v>-1.3292463768115326E-3</v>
      </c>
      <c r="W8" s="24">
        <f>BRPL_EOD!W8-BRPL_ISGS_exbus!W8</f>
        <v>-5.4649097287189363E-3</v>
      </c>
      <c r="X8" s="24">
        <f>BRPL_EOD!X8-BRPL_ISGS_exbus!X8</f>
        <v>-1.7523667481711414E-3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6.4229260067918403E-3</v>
      </c>
      <c r="L9" s="24">
        <f>BRPL_EOD!L9-BRPL_ISGS_exbus!L9</f>
        <v>3.7890298990816973E-5</v>
      </c>
      <c r="M9" s="24">
        <f>BRPL_EOD!M9-BRPL_ISGS_exbus!M9</f>
        <v>-2.116261472551173E-3</v>
      </c>
      <c r="N9" s="24">
        <f>BRPL_EOD!N9-BRPL_ISGS_exbus!N9</f>
        <v>2.0550851602791909E-3</v>
      </c>
      <c r="O9" s="24">
        <f>BRPL_EOD!O9-BRPL_ISGS_exbus!O9</f>
        <v>-2.2017659964888026E-3</v>
      </c>
      <c r="P9" s="24">
        <f>BRPL_EOD!P9-BRPL_ISGS_exbus!P9</f>
        <v>-2.4857070707540174E-4</v>
      </c>
      <c r="Q9" s="24">
        <f>BRPL_EOD!Q9-BRPL_ISGS_exbus!Q9</f>
        <v>-3.2969501187665173E-3</v>
      </c>
      <c r="R9" s="24">
        <f>BRPL_EOD!R9-BRPL_ISGS_exbus!R9</f>
        <v>-1.7355153883737984E-3</v>
      </c>
      <c r="S9" s="24">
        <f>BRPL_EOD!S9-BRPL_ISGS_exbus!S9</f>
        <v>1.9606284817577091E-3</v>
      </c>
      <c r="T9" s="24">
        <f>BRPL_EOD!T9-BRPL_ISGS_exbus!T9</f>
        <v>1.3746220735786352E-3</v>
      </c>
      <c r="U9" s="24">
        <f>BRPL_EOD!U9-BRPL_ISGS_exbus!U9</f>
        <v>-1.4783013110033494E-3</v>
      </c>
      <c r="V9" s="24">
        <f>BRPL_EOD!V9-BRPL_ISGS_exbus!V9</f>
        <v>-1.3292463768115326E-3</v>
      </c>
      <c r="W9" s="24">
        <f>BRPL_EOD!W9-BRPL_ISGS_exbus!W9</f>
        <v>-5.4649097287189363E-3</v>
      </c>
      <c r="X9" s="24">
        <f>BRPL_EOD!X9-BRPL_ISGS_exbus!X9</f>
        <v>-1.7523667481711414E-3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-2.435741088049781E-3</v>
      </c>
      <c r="L10" s="24">
        <f>BRPL_EOD!L10-BRPL_ISGS_exbus!L10</f>
        <v>0</v>
      </c>
      <c r="M10" s="24">
        <f>BRPL_EOD!M10-BRPL_ISGS_exbus!M10</f>
        <v>-2.116261472551173E-3</v>
      </c>
      <c r="N10" s="24">
        <f>BRPL_EOD!N10-BRPL_ISGS_exbus!N10</f>
        <v>2.0550851602791909E-3</v>
      </c>
      <c r="O10" s="24">
        <f>BRPL_EOD!O10-BRPL_ISGS_exbus!O10</f>
        <v>-2.2017659964888026E-3</v>
      </c>
      <c r="P10" s="24">
        <f>BRPL_EOD!P10-BRPL_ISGS_exbus!P10</f>
        <v>-2.4857070707540174E-4</v>
      </c>
      <c r="Q10" s="24">
        <f>BRPL_EOD!Q10-BRPL_ISGS_exbus!Q10</f>
        <v>-3.2969501187665173E-3</v>
      </c>
      <c r="R10" s="24">
        <f>BRPL_EOD!R10-BRPL_ISGS_exbus!R10</f>
        <v>-1.7355153883737984E-3</v>
      </c>
      <c r="S10" s="24">
        <f>BRPL_EOD!S10-BRPL_ISGS_exbus!S10</f>
        <v>1.9606284817577091E-3</v>
      </c>
      <c r="T10" s="24">
        <f>BRPL_EOD!T10-BRPL_ISGS_exbus!T10</f>
        <v>1.3746220735786352E-3</v>
      </c>
      <c r="U10" s="24">
        <f>BRPL_EOD!U10-BRPL_ISGS_exbus!U10</f>
        <v>-1.4783013110033494E-3</v>
      </c>
      <c r="V10" s="24">
        <f>BRPL_EOD!V10-BRPL_ISGS_exbus!V10</f>
        <v>-1.3292463768115326E-3</v>
      </c>
      <c r="W10" s="24">
        <f>BRPL_EOD!W10-BRPL_ISGS_exbus!W10</f>
        <v>-5.4649097287189363E-3</v>
      </c>
      <c r="X10" s="24">
        <f>BRPL_EOD!X10-BRPL_ISGS_exbus!X10</f>
        <v>-1.7523667481711414E-3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-2.435741088049781E-3</v>
      </c>
      <c r="L11" s="24">
        <f>BRPL_EOD!L11-BRPL_ISGS_exbus!L11</f>
        <v>2.1608592152944084E-5</v>
      </c>
      <c r="M11" s="24">
        <f>BRPL_EOD!M11-BRPL_ISGS_exbus!M11</f>
        <v>-2.116261472551173E-3</v>
      </c>
      <c r="N11" s="24">
        <f>BRPL_EOD!N11-BRPL_ISGS_exbus!N11</f>
        <v>2.0550851602791909E-3</v>
      </c>
      <c r="O11" s="24">
        <f>BRPL_EOD!O11-BRPL_ISGS_exbus!O11</f>
        <v>-2.2017659964888026E-3</v>
      </c>
      <c r="P11" s="24">
        <f>BRPL_EOD!P11-BRPL_ISGS_exbus!P11</f>
        <v>-2.4857070707540174E-4</v>
      </c>
      <c r="Q11" s="24">
        <f>BRPL_EOD!Q11-BRPL_ISGS_exbus!Q11</f>
        <v>-3.2969501187665173E-3</v>
      </c>
      <c r="R11" s="24">
        <f>BRPL_EOD!R11-BRPL_ISGS_exbus!R11</f>
        <v>-1.7355153883737984E-3</v>
      </c>
      <c r="S11" s="24">
        <f>BRPL_EOD!S11-BRPL_ISGS_exbus!S11</f>
        <v>1.9606284817577091E-3</v>
      </c>
      <c r="T11" s="24">
        <f>BRPL_EOD!T11-BRPL_ISGS_exbus!T11</f>
        <v>1.3746220735786352E-3</v>
      </c>
      <c r="U11" s="24">
        <f>BRPL_EOD!U11-BRPL_ISGS_exbus!U11</f>
        <v>-1.4783013110033494E-3</v>
      </c>
      <c r="V11" s="24">
        <f>BRPL_EOD!V11-BRPL_ISGS_exbus!V11</f>
        <v>-1.3292463768115326E-3</v>
      </c>
      <c r="W11" s="24">
        <f>BRPL_EOD!W11-BRPL_ISGS_exbus!W11</f>
        <v>-5.4649097287189363E-3</v>
      </c>
      <c r="X11" s="24">
        <f>BRPL_EOD!X11-BRPL_ISGS_exbus!X11</f>
        <v>-1.7523667481711414E-3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-2.435741088049781E-3</v>
      </c>
      <c r="L12" s="24">
        <f>BRPL_EOD!L12-BRPL_ISGS_exbus!L12</f>
        <v>1.1713937137258768E-4</v>
      </c>
      <c r="M12" s="24">
        <f>BRPL_EOD!M12-BRPL_ISGS_exbus!M12</f>
        <v>-2.116261472551173E-3</v>
      </c>
      <c r="N12" s="24">
        <f>BRPL_EOD!N12-BRPL_ISGS_exbus!N12</f>
        <v>2.0550851602791909E-3</v>
      </c>
      <c r="O12" s="24">
        <f>BRPL_EOD!O12-BRPL_ISGS_exbus!O12</f>
        <v>-2.2017659964888026E-3</v>
      </c>
      <c r="P12" s="24">
        <f>BRPL_EOD!P12-BRPL_ISGS_exbus!P12</f>
        <v>-2.4857070707540174E-4</v>
      </c>
      <c r="Q12" s="24">
        <f>BRPL_EOD!Q12-BRPL_ISGS_exbus!Q12</f>
        <v>-3.2969501187665173E-3</v>
      </c>
      <c r="R12" s="24">
        <f>BRPL_EOD!R12-BRPL_ISGS_exbus!R12</f>
        <v>-1.7355153883737984E-3</v>
      </c>
      <c r="S12" s="24">
        <f>BRPL_EOD!S12-BRPL_ISGS_exbus!S12</f>
        <v>1.9606284817577091E-3</v>
      </c>
      <c r="T12" s="24">
        <f>BRPL_EOD!T12-BRPL_ISGS_exbus!T12</f>
        <v>1.3746220735786352E-3</v>
      </c>
      <c r="U12" s="24">
        <f>BRPL_EOD!U12-BRPL_ISGS_exbus!U12</f>
        <v>-1.4783013110033494E-3</v>
      </c>
      <c r="V12" s="24">
        <f>BRPL_EOD!V12-BRPL_ISGS_exbus!V12</f>
        <v>-1.3292463768115326E-3</v>
      </c>
      <c r="W12" s="24">
        <f>BRPL_EOD!W12-BRPL_ISGS_exbus!W12</f>
        <v>-5.4649097287189363E-3</v>
      </c>
      <c r="X12" s="24">
        <f>BRPL_EOD!X12-BRPL_ISGS_exbus!X12</f>
        <v>-1.7523667481711414E-3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-2.435741088049781E-3</v>
      </c>
      <c r="L13" s="24">
        <f>BRPL_EOD!L13-BRPL_ISGS_exbus!L13</f>
        <v>1.1713937137258768E-4</v>
      </c>
      <c r="M13" s="24">
        <f>BRPL_EOD!M13-BRPL_ISGS_exbus!M13</f>
        <v>-2.116261472551173E-3</v>
      </c>
      <c r="N13" s="24">
        <f>BRPL_EOD!N13-BRPL_ISGS_exbus!N13</f>
        <v>2.0550851602791909E-3</v>
      </c>
      <c r="O13" s="24">
        <f>BRPL_EOD!O13-BRPL_ISGS_exbus!O13</f>
        <v>-2.2017659964888026E-3</v>
      </c>
      <c r="P13" s="24">
        <f>BRPL_EOD!P13-BRPL_ISGS_exbus!P13</f>
        <v>-2.4857070707540174E-4</v>
      </c>
      <c r="Q13" s="24">
        <f>BRPL_EOD!Q13-BRPL_ISGS_exbus!Q13</f>
        <v>-3.2969501187665173E-3</v>
      </c>
      <c r="R13" s="24">
        <f>BRPL_EOD!R13-BRPL_ISGS_exbus!R13</f>
        <v>-1.7355153883737984E-3</v>
      </c>
      <c r="S13" s="24">
        <f>BRPL_EOD!S13-BRPL_ISGS_exbus!S13</f>
        <v>1.9606284817577091E-3</v>
      </c>
      <c r="T13" s="24">
        <f>BRPL_EOD!T13-BRPL_ISGS_exbus!T13</f>
        <v>1.3746220735786352E-3</v>
      </c>
      <c r="U13" s="24">
        <f>BRPL_EOD!U13-BRPL_ISGS_exbus!U13</f>
        <v>-1.4783013110033494E-3</v>
      </c>
      <c r="V13" s="24">
        <f>BRPL_EOD!V13-BRPL_ISGS_exbus!V13</f>
        <v>-1.3292463768115326E-3</v>
      </c>
      <c r="W13" s="24">
        <f>BRPL_EOD!W13-BRPL_ISGS_exbus!W13</f>
        <v>-5.4649097287189363E-3</v>
      </c>
      <c r="X13" s="24">
        <f>BRPL_EOD!X13-BRPL_ISGS_exbus!X13</f>
        <v>-1.7523667481711414E-3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-2.435741088049781E-3</v>
      </c>
      <c r="L14" s="24">
        <f>BRPL_EOD!L14-BRPL_ISGS_exbus!L14</f>
        <v>1.1713937137258768E-4</v>
      </c>
      <c r="M14" s="24">
        <f>BRPL_EOD!M14-BRPL_ISGS_exbus!M14</f>
        <v>-2.116261472551173E-3</v>
      </c>
      <c r="N14" s="24">
        <f>BRPL_EOD!N14-BRPL_ISGS_exbus!N14</f>
        <v>2.0550851602791909E-3</v>
      </c>
      <c r="O14" s="24">
        <f>BRPL_EOD!O14-BRPL_ISGS_exbus!O14</f>
        <v>-2.2017659964888026E-3</v>
      </c>
      <c r="P14" s="24">
        <f>BRPL_EOD!P14-BRPL_ISGS_exbus!P14</f>
        <v>-2.4857070707540174E-4</v>
      </c>
      <c r="Q14" s="24">
        <f>BRPL_EOD!Q14-BRPL_ISGS_exbus!Q14</f>
        <v>-3.2969501187665173E-3</v>
      </c>
      <c r="R14" s="24">
        <f>BRPL_EOD!R14-BRPL_ISGS_exbus!R14</f>
        <v>-1.7355153883737984E-3</v>
      </c>
      <c r="S14" s="24">
        <f>BRPL_EOD!S14-BRPL_ISGS_exbus!S14</f>
        <v>1.9606284817577091E-3</v>
      </c>
      <c r="T14" s="24">
        <f>BRPL_EOD!T14-BRPL_ISGS_exbus!T14</f>
        <v>1.3746220735786352E-3</v>
      </c>
      <c r="U14" s="24">
        <f>BRPL_EOD!U14-BRPL_ISGS_exbus!U14</f>
        <v>-1.4783013110033494E-3</v>
      </c>
      <c r="V14" s="24">
        <f>BRPL_EOD!V14-BRPL_ISGS_exbus!V14</f>
        <v>-1.3292463768115326E-3</v>
      </c>
      <c r="W14" s="24">
        <f>BRPL_EOD!W14-BRPL_ISGS_exbus!W14</f>
        <v>-5.4649097287189363E-3</v>
      </c>
      <c r="X14" s="24">
        <f>BRPL_EOD!X14-BRPL_ISGS_exbus!X14</f>
        <v>-1.7523667481711414E-3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-6.7919361499662045E-3</v>
      </c>
      <c r="L15" s="24">
        <f>BRPL_EOD!L15-BRPL_ISGS_exbus!L15</f>
        <v>1.1713937137258768E-4</v>
      </c>
      <c r="M15" s="24">
        <f>BRPL_EOD!M15-BRPL_ISGS_exbus!M15</f>
        <v>-2.116261472551173E-3</v>
      </c>
      <c r="N15" s="24">
        <f>BRPL_EOD!N15-BRPL_ISGS_exbus!N15</f>
        <v>2.0550851602791909E-3</v>
      </c>
      <c r="O15" s="24">
        <f>BRPL_EOD!O15-BRPL_ISGS_exbus!O15</f>
        <v>-2.2017659964888026E-3</v>
      </c>
      <c r="P15" s="24">
        <f>BRPL_EOD!P15-BRPL_ISGS_exbus!P15</f>
        <v>-2.4857070707540174E-4</v>
      </c>
      <c r="Q15" s="24">
        <f>BRPL_EOD!Q15-BRPL_ISGS_exbus!Q15</f>
        <v>-3.2969501187665173E-3</v>
      </c>
      <c r="R15" s="24">
        <f>BRPL_EOD!R15-BRPL_ISGS_exbus!R15</f>
        <v>-1.7355153883737984E-3</v>
      </c>
      <c r="S15" s="24">
        <f>BRPL_EOD!S15-BRPL_ISGS_exbus!S15</f>
        <v>1.9606284817577091E-3</v>
      </c>
      <c r="T15" s="24">
        <f>BRPL_EOD!T15-BRPL_ISGS_exbus!T15</f>
        <v>1.3746220735786352E-3</v>
      </c>
      <c r="U15" s="24">
        <f>BRPL_EOD!U15-BRPL_ISGS_exbus!U15</f>
        <v>-1.4783013110033494E-3</v>
      </c>
      <c r="V15" s="24">
        <f>BRPL_EOD!V15-BRPL_ISGS_exbus!V15</f>
        <v>-1.3292463768115326E-3</v>
      </c>
      <c r="W15" s="24">
        <f>BRPL_EOD!W15-BRPL_ISGS_exbus!W15</f>
        <v>-5.4649097287189363E-3</v>
      </c>
      <c r="X15" s="24">
        <f>BRPL_EOD!X15-BRPL_ISGS_exbus!X15</f>
        <v>-1.7523667481711414E-3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-6.7919361499662045E-3</v>
      </c>
      <c r="L16" s="24">
        <f>BRPL_EOD!L16-BRPL_ISGS_exbus!L16</f>
        <v>0</v>
      </c>
      <c r="M16" s="24">
        <f>BRPL_EOD!M16-BRPL_ISGS_exbus!M16</f>
        <v>-2.116261472551173E-3</v>
      </c>
      <c r="N16" s="24">
        <f>BRPL_EOD!N16-BRPL_ISGS_exbus!N16</f>
        <v>2.0550851602791909E-3</v>
      </c>
      <c r="O16" s="24">
        <f>BRPL_EOD!O16-BRPL_ISGS_exbus!O16</f>
        <v>-2.2017659964888026E-3</v>
      </c>
      <c r="P16" s="24">
        <f>BRPL_EOD!P16-BRPL_ISGS_exbus!P16</f>
        <v>-2.4857070707540174E-4</v>
      </c>
      <c r="Q16" s="24">
        <f>BRPL_EOD!Q16-BRPL_ISGS_exbus!Q16</f>
        <v>-3.2969501187665173E-3</v>
      </c>
      <c r="R16" s="24">
        <f>BRPL_EOD!R16-BRPL_ISGS_exbus!R16</f>
        <v>-1.7355153883737984E-3</v>
      </c>
      <c r="S16" s="24">
        <f>BRPL_EOD!S16-BRPL_ISGS_exbus!S16</f>
        <v>1.9606284817577091E-3</v>
      </c>
      <c r="T16" s="24">
        <f>BRPL_EOD!T16-BRPL_ISGS_exbus!T16</f>
        <v>1.3746220735786352E-3</v>
      </c>
      <c r="U16" s="24">
        <f>BRPL_EOD!U16-BRPL_ISGS_exbus!U16</f>
        <v>-1.4783013110033494E-3</v>
      </c>
      <c r="V16" s="24">
        <f>BRPL_EOD!V16-BRPL_ISGS_exbus!V16</f>
        <v>-1.3292463768115326E-3</v>
      </c>
      <c r="W16" s="24">
        <f>BRPL_EOD!W16-BRPL_ISGS_exbus!W16</f>
        <v>-5.4649097287189363E-3</v>
      </c>
      <c r="X16" s="24">
        <f>BRPL_EOD!X16-BRPL_ISGS_exbus!X16</f>
        <v>-1.7523667481711414E-3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-3.4268454157881933E-3</v>
      </c>
      <c r="L17" s="24">
        <f>BRPL_EOD!L17-BRPL_ISGS_exbus!L17</f>
        <v>9.5039811593977674E-6</v>
      </c>
      <c r="M17" s="24">
        <f>BRPL_EOD!M17-BRPL_ISGS_exbus!M17</f>
        <v>-2.116261472551173E-3</v>
      </c>
      <c r="N17" s="24">
        <f>BRPL_EOD!N17-BRPL_ISGS_exbus!N17</f>
        <v>2.0550851602791909E-3</v>
      </c>
      <c r="O17" s="24">
        <f>BRPL_EOD!O17-BRPL_ISGS_exbus!O17</f>
        <v>-2.2017659964888026E-3</v>
      </c>
      <c r="P17" s="24">
        <f>BRPL_EOD!P17-BRPL_ISGS_exbus!P17</f>
        <v>-2.4857070707540174E-4</v>
      </c>
      <c r="Q17" s="24">
        <f>BRPL_EOD!Q17-BRPL_ISGS_exbus!Q17</f>
        <v>-3.2969501187665173E-3</v>
      </c>
      <c r="R17" s="24">
        <f>BRPL_EOD!R17-BRPL_ISGS_exbus!R17</f>
        <v>-1.7355153883737984E-3</v>
      </c>
      <c r="S17" s="24">
        <f>BRPL_EOD!S17-BRPL_ISGS_exbus!S17</f>
        <v>1.9606284817577091E-3</v>
      </c>
      <c r="T17" s="24">
        <f>BRPL_EOD!T17-BRPL_ISGS_exbus!T17</f>
        <v>1.3746220735786352E-3</v>
      </c>
      <c r="U17" s="24">
        <f>BRPL_EOD!U17-BRPL_ISGS_exbus!U17</f>
        <v>-1.4783013110033494E-3</v>
      </c>
      <c r="V17" s="24">
        <f>BRPL_EOD!V17-BRPL_ISGS_exbus!V17</f>
        <v>3.1340235294115004E-3</v>
      </c>
      <c r="W17" s="24">
        <f>BRPL_EOD!W17-BRPL_ISGS_exbus!W17</f>
        <v>-5.4649097287189363E-3</v>
      </c>
      <c r="X17" s="24">
        <f>BRPL_EOD!X17-BRPL_ISGS_exbus!X17</f>
        <v>-1.7523667481711414E-3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-1.019455435476857E-2</v>
      </c>
      <c r="L18" s="24">
        <f>BRPL_EOD!L18-BRPL_ISGS_exbus!L18</f>
        <v>3.6701881633405264E-5</v>
      </c>
      <c r="M18" s="24">
        <f>BRPL_EOD!M18-BRPL_ISGS_exbus!M18</f>
        <v>-2.116261472551173E-3</v>
      </c>
      <c r="N18" s="24">
        <f>BRPL_EOD!N18-BRPL_ISGS_exbus!N18</f>
        <v>2.0550851602791909E-3</v>
      </c>
      <c r="O18" s="24">
        <f>BRPL_EOD!O18-BRPL_ISGS_exbus!O18</f>
        <v>-2.2017659964888026E-3</v>
      </c>
      <c r="P18" s="24">
        <f>BRPL_EOD!P18-BRPL_ISGS_exbus!P18</f>
        <v>-2.4857070707540174E-4</v>
      </c>
      <c r="Q18" s="24">
        <f>BRPL_EOD!Q18-BRPL_ISGS_exbus!Q18</f>
        <v>1.694268656715181E-3</v>
      </c>
      <c r="R18" s="24">
        <f>BRPL_EOD!R18-BRPL_ISGS_exbus!R18</f>
        <v>-1.7355153883737984E-3</v>
      </c>
      <c r="S18" s="24">
        <f>BRPL_EOD!S18-BRPL_ISGS_exbus!S18</f>
        <v>8.4322320675109808E-3</v>
      </c>
      <c r="T18" s="24">
        <f>BRPL_EOD!T18-BRPL_ISGS_exbus!T18</f>
        <v>1.3746220735786352E-3</v>
      </c>
      <c r="U18" s="24">
        <f>BRPL_EOD!U18-BRPL_ISGS_exbus!U18</f>
        <v>-1.4783013110033494E-3</v>
      </c>
      <c r="V18" s="24">
        <f>BRPL_EOD!V18-BRPL_ISGS_exbus!V18</f>
        <v>3.1340235294115004E-3</v>
      </c>
      <c r="W18" s="24">
        <f>BRPL_EOD!W18-BRPL_ISGS_exbus!W18</f>
        <v>-5.4649097287189363E-3</v>
      </c>
      <c r="X18" s="24">
        <f>BRPL_EOD!X18-BRPL_ISGS_exbus!X18</f>
        <v>-1.7523667481711414E-3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-4.5982483888451497E-3</v>
      </c>
      <c r="L19" s="24">
        <f>BRPL_EOD!L19-BRPL_ISGS_exbus!L19</f>
        <v>-6.6994255319308138E-5</v>
      </c>
      <c r="M19" s="24">
        <f>BRPL_EOD!M19-BRPL_ISGS_exbus!M19</f>
        <v>-2.116261472551173E-3</v>
      </c>
      <c r="N19" s="24">
        <f>BRPL_EOD!N19-BRPL_ISGS_exbus!N19</f>
        <v>2.0550851602791909E-3</v>
      </c>
      <c r="O19" s="24">
        <f>BRPL_EOD!O19-BRPL_ISGS_exbus!O19</f>
        <v>-2.2017659964888026E-3</v>
      </c>
      <c r="P19" s="24">
        <f>BRPL_EOD!P19-BRPL_ISGS_exbus!P19</f>
        <v>-2.4857070707540174E-4</v>
      </c>
      <c r="Q19" s="24">
        <f>BRPL_EOD!Q19-BRPL_ISGS_exbus!Q19</f>
        <v>-3.2969501187665173E-3</v>
      </c>
      <c r="R19" s="24">
        <f>BRPL_EOD!R19-BRPL_ISGS_exbus!R19</f>
        <v>-1.7355153883737984E-3</v>
      </c>
      <c r="S19" s="24">
        <f>BRPL_EOD!S19-BRPL_ISGS_exbus!S19</f>
        <v>1.9606284817577091E-3</v>
      </c>
      <c r="T19" s="24">
        <f>BRPL_EOD!T19-BRPL_ISGS_exbus!T19</f>
        <v>1.3746220735786352E-3</v>
      </c>
      <c r="U19" s="24">
        <f>BRPL_EOD!U19-BRPL_ISGS_exbus!U19</f>
        <v>-1.4783013110033494E-3</v>
      </c>
      <c r="V19" s="24">
        <f>BRPL_EOD!V19-BRPL_ISGS_exbus!V19</f>
        <v>3.1340235294115004E-3</v>
      </c>
      <c r="W19" s="24">
        <f>BRPL_EOD!W19-BRPL_ISGS_exbus!W19</f>
        <v>-5.4649097287189363E-3</v>
      </c>
      <c r="X19" s="24">
        <f>BRPL_EOD!X19-BRPL_ISGS_exbus!X19</f>
        <v>-1.7523667481711414E-3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-4.5982483888451497E-3</v>
      </c>
      <c r="L20" s="24">
        <f>BRPL_EOD!L20-BRPL_ISGS_exbus!L20</f>
        <v>-3.7960417223814602E-5</v>
      </c>
      <c r="M20" s="24">
        <f>BRPL_EOD!M20-BRPL_ISGS_exbus!M20</f>
        <v>-2.116261472551173E-3</v>
      </c>
      <c r="N20" s="24">
        <f>BRPL_EOD!N20-BRPL_ISGS_exbus!N20</f>
        <v>2.0550851602791909E-3</v>
      </c>
      <c r="O20" s="24">
        <f>BRPL_EOD!O20-BRPL_ISGS_exbus!O20</f>
        <v>-2.2017659964888026E-3</v>
      </c>
      <c r="P20" s="24">
        <f>BRPL_EOD!P20-BRPL_ISGS_exbus!P20</f>
        <v>-2.4857070707540174E-4</v>
      </c>
      <c r="Q20" s="24">
        <f>BRPL_EOD!Q20-BRPL_ISGS_exbus!Q20</f>
        <v>-3.2969501187665173E-3</v>
      </c>
      <c r="R20" s="24">
        <f>BRPL_EOD!R20-BRPL_ISGS_exbus!R20</f>
        <v>-1.7355153883737984E-3</v>
      </c>
      <c r="S20" s="24">
        <f>BRPL_EOD!S20-BRPL_ISGS_exbus!S20</f>
        <v>1.9606284817577091E-3</v>
      </c>
      <c r="T20" s="24">
        <f>BRPL_EOD!T20-BRPL_ISGS_exbus!T20</f>
        <v>1.3746220735786352E-3</v>
      </c>
      <c r="U20" s="24">
        <f>BRPL_EOD!U20-BRPL_ISGS_exbus!U20</f>
        <v>-1.4783013110033494E-3</v>
      </c>
      <c r="V20" s="24">
        <f>BRPL_EOD!V20-BRPL_ISGS_exbus!V20</f>
        <v>3.1340235294115004E-3</v>
      </c>
      <c r="W20" s="24">
        <f>BRPL_EOD!W20-BRPL_ISGS_exbus!W20</f>
        <v>-5.4649097287189363E-3</v>
      </c>
      <c r="X20" s="24">
        <f>BRPL_EOD!X20-BRPL_ISGS_exbus!X20</f>
        <v>-1.7523667481711414E-3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-8.3998794636954699E-3</v>
      </c>
      <c r="L21" s="24">
        <f>BRPL_EOD!L21-BRPL_ISGS_exbus!L21</f>
        <v>-4.051934067383911E-6</v>
      </c>
      <c r="M21" s="24">
        <f>BRPL_EOD!M21-BRPL_ISGS_exbus!M21</f>
        <v>-2.116261472551173E-3</v>
      </c>
      <c r="N21" s="24">
        <f>BRPL_EOD!N21-BRPL_ISGS_exbus!N21</f>
        <v>2.0550851602791909E-3</v>
      </c>
      <c r="O21" s="24">
        <f>BRPL_EOD!O21-BRPL_ISGS_exbus!O21</f>
        <v>-2.2017659964888026E-3</v>
      </c>
      <c r="P21" s="24">
        <f>BRPL_EOD!P21-BRPL_ISGS_exbus!P21</f>
        <v>-2.4857070707540174E-4</v>
      </c>
      <c r="Q21" s="24">
        <f>BRPL_EOD!Q21-BRPL_ISGS_exbus!Q21</f>
        <v>-3.2969501187665173E-3</v>
      </c>
      <c r="R21" s="24">
        <f>BRPL_EOD!R21-BRPL_ISGS_exbus!R21</f>
        <v>-1.7355153883737984E-3</v>
      </c>
      <c r="S21" s="24">
        <f>BRPL_EOD!S21-BRPL_ISGS_exbus!S21</f>
        <v>1.9606284817577091E-3</v>
      </c>
      <c r="T21" s="24">
        <f>BRPL_EOD!T21-BRPL_ISGS_exbus!T21</f>
        <v>1.3746220735786352E-3</v>
      </c>
      <c r="U21" s="24">
        <f>BRPL_EOD!U21-BRPL_ISGS_exbus!U21</f>
        <v>-1.4783013110033494E-3</v>
      </c>
      <c r="V21" s="24">
        <f>BRPL_EOD!V21-BRPL_ISGS_exbus!V21</f>
        <v>3.1340235294115004E-3</v>
      </c>
      <c r="W21" s="24">
        <f>BRPL_EOD!W21-BRPL_ISGS_exbus!W21</f>
        <v>-5.4649097287189363E-3</v>
      </c>
      <c r="X21" s="24">
        <f>BRPL_EOD!X21-BRPL_ISGS_exbus!X21</f>
        <v>-1.7523667481711414E-3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-3.6198315013962201E-3</v>
      </c>
      <c r="L22" s="24">
        <f>BRPL_EOD!L22-BRPL_ISGS_exbus!L22</f>
        <v>1.3542885506367952E-4</v>
      </c>
      <c r="M22" s="24">
        <f>BRPL_EOD!M22-BRPL_ISGS_exbus!M22</f>
        <v>-2.116261472551173E-3</v>
      </c>
      <c r="N22" s="24">
        <f>BRPL_EOD!N22-BRPL_ISGS_exbus!N22</f>
        <v>2.0550851602791909E-3</v>
      </c>
      <c r="O22" s="24">
        <f>BRPL_EOD!O22-BRPL_ISGS_exbus!O22</f>
        <v>-2.2017659964888026E-3</v>
      </c>
      <c r="P22" s="24">
        <f>BRPL_EOD!P22-BRPL_ISGS_exbus!P22</f>
        <v>-2.4857070707540174E-4</v>
      </c>
      <c r="Q22" s="24">
        <f>BRPL_EOD!Q22-BRPL_ISGS_exbus!Q22</f>
        <v>-3.2969501187665173E-3</v>
      </c>
      <c r="R22" s="24">
        <f>BRPL_EOD!R22-BRPL_ISGS_exbus!R22</f>
        <v>-1.7355153883737984E-3</v>
      </c>
      <c r="S22" s="24">
        <f>BRPL_EOD!S22-BRPL_ISGS_exbus!S22</f>
        <v>1.9606284817577091E-3</v>
      </c>
      <c r="T22" s="24">
        <f>BRPL_EOD!T22-BRPL_ISGS_exbus!T22</f>
        <v>1.3746220735786352E-3</v>
      </c>
      <c r="U22" s="24">
        <f>BRPL_EOD!U22-BRPL_ISGS_exbus!U22</f>
        <v>-1.4783013110033494E-3</v>
      </c>
      <c r="V22" s="24">
        <f>BRPL_EOD!V22-BRPL_ISGS_exbus!V22</f>
        <v>3.1340235294115004E-3</v>
      </c>
      <c r="W22" s="24">
        <f>BRPL_EOD!W22-BRPL_ISGS_exbus!W22</f>
        <v>-5.4649097287189363E-3</v>
      </c>
      <c r="X22" s="24">
        <f>BRPL_EOD!X22-BRPL_ISGS_exbus!X22</f>
        <v>-1.7523667481711414E-3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-1.8692351232516558E-3</v>
      </c>
      <c r="L23" s="24">
        <f>BRPL_EOD!L23-BRPL_ISGS_exbus!L23</f>
        <v>4.9671497585279667E-5</v>
      </c>
      <c r="M23" s="24">
        <f>BRPL_EOD!M23-BRPL_ISGS_exbus!M23</f>
        <v>-2.116261472551173E-3</v>
      </c>
      <c r="N23" s="24">
        <f>BRPL_EOD!N23-BRPL_ISGS_exbus!N23</f>
        <v>2.0550851602791909E-3</v>
      </c>
      <c r="O23" s="24">
        <f>BRPL_EOD!O23-BRPL_ISGS_exbus!O23</f>
        <v>-2.2017659964888026E-3</v>
      </c>
      <c r="P23" s="24">
        <f>BRPL_EOD!P23-BRPL_ISGS_exbus!P23</f>
        <v>-2.4857070707540174E-4</v>
      </c>
      <c r="Q23" s="24">
        <f>BRPL_EOD!Q23-BRPL_ISGS_exbus!Q23</f>
        <v>-3.2969501187665173E-3</v>
      </c>
      <c r="R23" s="24">
        <f>BRPL_EOD!R23-BRPL_ISGS_exbus!R23</f>
        <v>-1.7355153883737984E-3</v>
      </c>
      <c r="S23" s="24">
        <f>BRPL_EOD!S23-BRPL_ISGS_exbus!S23</f>
        <v>1.9606284817577091E-3</v>
      </c>
      <c r="T23" s="24">
        <f>BRPL_EOD!T23-BRPL_ISGS_exbus!T23</f>
        <v>1.3746220735786352E-3</v>
      </c>
      <c r="U23" s="24">
        <f>BRPL_EOD!U23-BRPL_ISGS_exbus!U23</f>
        <v>-1.4783013110033494E-3</v>
      </c>
      <c r="V23" s="24">
        <f>BRPL_EOD!V23-BRPL_ISGS_exbus!V23</f>
        <v>3.1340235294115004E-3</v>
      </c>
      <c r="W23" s="24">
        <f>BRPL_EOD!W23-BRPL_ISGS_exbus!W23</f>
        <v>-5.4649097287189363E-3</v>
      </c>
      <c r="X23" s="24">
        <f>BRPL_EOD!X23-BRPL_ISGS_exbus!X23</f>
        <v>-1.7523667481711414E-3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-6.4410709693447643E-3</v>
      </c>
      <c r="L24" s="24">
        <f>BRPL_EOD!L24-BRPL_ISGS_exbus!L24</f>
        <v>3.2695697251838851E-5</v>
      </c>
      <c r="M24" s="24">
        <f>BRPL_EOD!M24-BRPL_ISGS_exbus!M24</f>
        <v>-2.116261472551173E-3</v>
      </c>
      <c r="N24" s="24">
        <f>BRPL_EOD!N24-BRPL_ISGS_exbus!N24</f>
        <v>2.0550851602791909E-3</v>
      </c>
      <c r="O24" s="24">
        <f>BRPL_EOD!O24-BRPL_ISGS_exbus!O24</f>
        <v>-2.2017659964888026E-3</v>
      </c>
      <c r="P24" s="24">
        <f>BRPL_EOD!P24-BRPL_ISGS_exbus!P24</f>
        <v>-2.4857070707540174E-4</v>
      </c>
      <c r="Q24" s="24">
        <f>BRPL_EOD!Q24-BRPL_ISGS_exbus!Q24</f>
        <v>-3.2969501187665173E-3</v>
      </c>
      <c r="R24" s="24">
        <f>BRPL_EOD!R24-BRPL_ISGS_exbus!R24</f>
        <v>-1.7355153883737984E-3</v>
      </c>
      <c r="S24" s="24">
        <f>BRPL_EOD!S24-BRPL_ISGS_exbus!S24</f>
        <v>1.9606284817577091E-3</v>
      </c>
      <c r="T24" s="24">
        <f>BRPL_EOD!T24-BRPL_ISGS_exbus!T24</f>
        <v>1.3746220735786352E-3</v>
      </c>
      <c r="U24" s="24">
        <f>BRPL_EOD!U24-BRPL_ISGS_exbus!U24</f>
        <v>-1.4783013110033494E-3</v>
      </c>
      <c r="V24" s="24">
        <f>BRPL_EOD!V24-BRPL_ISGS_exbus!V24</f>
        <v>3.1340235294115004E-3</v>
      </c>
      <c r="W24" s="24">
        <f>BRPL_EOD!W24-BRPL_ISGS_exbus!W24</f>
        <v>-5.4649097287189363E-3</v>
      </c>
      <c r="X24" s="24">
        <f>BRPL_EOD!X24-BRPL_ISGS_exbus!X24</f>
        <v>-1.7523667481711414E-3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-5.0725624770961986E-3</v>
      </c>
      <c r="L25" s="24">
        <f>BRPL_EOD!L25-BRPL_ISGS_exbus!L25</f>
        <v>3.2695697251838851E-5</v>
      </c>
      <c r="M25" s="24">
        <f>BRPL_EOD!M25-BRPL_ISGS_exbus!M25</f>
        <v>-2.116261472551173E-3</v>
      </c>
      <c r="N25" s="24">
        <f>BRPL_EOD!N25-BRPL_ISGS_exbus!N25</f>
        <v>2.0550851602791909E-3</v>
      </c>
      <c r="O25" s="24">
        <f>BRPL_EOD!O25-BRPL_ISGS_exbus!O25</f>
        <v>-2.2017659964888026E-3</v>
      </c>
      <c r="P25" s="24">
        <f>BRPL_EOD!P25-BRPL_ISGS_exbus!P25</f>
        <v>-2.4857070707540174E-4</v>
      </c>
      <c r="Q25" s="24">
        <f>BRPL_EOD!Q25-BRPL_ISGS_exbus!Q25</f>
        <v>-3.2969501187665173E-3</v>
      </c>
      <c r="R25" s="24">
        <f>BRPL_EOD!R25-BRPL_ISGS_exbus!R25</f>
        <v>-1.7355153883737984E-3</v>
      </c>
      <c r="S25" s="24">
        <f>BRPL_EOD!S25-BRPL_ISGS_exbus!S25</f>
        <v>1.9606284817577091E-3</v>
      </c>
      <c r="T25" s="24">
        <f>BRPL_EOD!T25-BRPL_ISGS_exbus!T25</f>
        <v>1.3746220735786352E-3</v>
      </c>
      <c r="U25" s="24">
        <f>BRPL_EOD!U25-BRPL_ISGS_exbus!U25</f>
        <v>-1.4783013110033494E-3</v>
      </c>
      <c r="V25" s="24">
        <f>BRPL_EOD!V25-BRPL_ISGS_exbus!V25</f>
        <v>3.1340235294115004E-3</v>
      </c>
      <c r="W25" s="24">
        <f>BRPL_EOD!W25-BRPL_ISGS_exbus!W25</f>
        <v>-5.4649097287189363E-3</v>
      </c>
      <c r="X25" s="24">
        <f>BRPL_EOD!X25-BRPL_ISGS_exbus!X25</f>
        <v>-1.7523667481711414E-3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3.5379334336766988E-3</v>
      </c>
      <c r="L26" s="24">
        <f>BRPL_EOD!L26-BRPL_ISGS_exbus!L26</f>
        <v>3.2695697251838851E-5</v>
      </c>
      <c r="M26" s="24">
        <f>BRPL_EOD!M26-BRPL_ISGS_exbus!M26</f>
        <v>-2.116261472551173E-3</v>
      </c>
      <c r="N26" s="24">
        <f>BRPL_EOD!N26-BRPL_ISGS_exbus!N26</f>
        <v>2.0550851602791909E-3</v>
      </c>
      <c r="O26" s="24">
        <f>BRPL_EOD!O26-BRPL_ISGS_exbus!O26</f>
        <v>-2.2017659964888026E-3</v>
      </c>
      <c r="P26" s="24">
        <f>BRPL_EOD!P26-BRPL_ISGS_exbus!P26</f>
        <v>-2.4857070707540174E-4</v>
      </c>
      <c r="Q26" s="24">
        <f>BRPL_EOD!Q26-BRPL_ISGS_exbus!Q26</f>
        <v>-3.2969501187665173E-3</v>
      </c>
      <c r="R26" s="24">
        <f>BRPL_EOD!R26-BRPL_ISGS_exbus!R26</f>
        <v>-1.7355153883737984E-3</v>
      </c>
      <c r="S26" s="24">
        <f>BRPL_EOD!S26-BRPL_ISGS_exbus!S26</f>
        <v>1.9606284817577091E-3</v>
      </c>
      <c r="T26" s="24">
        <f>BRPL_EOD!T26-BRPL_ISGS_exbus!T26</f>
        <v>1.3746220735786352E-3</v>
      </c>
      <c r="U26" s="24">
        <f>BRPL_EOD!U26-BRPL_ISGS_exbus!U26</f>
        <v>-1.4783013110033494E-3</v>
      </c>
      <c r="V26" s="24">
        <f>BRPL_EOD!V26-BRPL_ISGS_exbus!V26</f>
        <v>3.1340235294115004E-3</v>
      </c>
      <c r="W26" s="24">
        <f>BRPL_EOD!W26-BRPL_ISGS_exbus!W26</f>
        <v>-5.4649097287189363E-3</v>
      </c>
      <c r="X26" s="24">
        <f>BRPL_EOD!X26-BRPL_ISGS_exbus!X26</f>
        <v>-1.7523667481711414E-3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1.7370407381918085E-3</v>
      </c>
      <c r="L27" s="24">
        <f>BRPL_EOD!L27-BRPL_ISGS_exbus!L27</f>
        <v>3.2695697251838851E-5</v>
      </c>
      <c r="M27" s="24">
        <f>BRPL_EOD!M27-BRPL_ISGS_exbus!M27</f>
        <v>-2.116261472551173E-3</v>
      </c>
      <c r="N27" s="24">
        <f>BRPL_EOD!N27-BRPL_ISGS_exbus!N27</f>
        <v>2.0550851602791909E-3</v>
      </c>
      <c r="O27" s="24">
        <f>BRPL_EOD!O27-BRPL_ISGS_exbus!O27</f>
        <v>-2.2017659964888026E-3</v>
      </c>
      <c r="P27" s="24">
        <f>BRPL_EOD!P27-BRPL_ISGS_exbus!P27</f>
        <v>-2.4857070707540174E-4</v>
      </c>
      <c r="Q27" s="24">
        <f>BRPL_EOD!Q27-BRPL_ISGS_exbus!Q27</f>
        <v>-2.43408855291527E-3</v>
      </c>
      <c r="R27" s="24">
        <f>BRPL_EOD!R27-BRPL_ISGS_exbus!R27</f>
        <v>1.0915351562523767E-3</v>
      </c>
      <c r="S27" s="24">
        <f>BRPL_EOD!S27-BRPL_ISGS_exbus!S27</f>
        <v>5.0550039840633332E-3</v>
      </c>
      <c r="T27" s="24">
        <f>BRPL_EOD!T27-BRPL_ISGS_exbus!T27</f>
        <v>1.3746220735786352E-3</v>
      </c>
      <c r="U27" s="24">
        <f>BRPL_EOD!U27-BRPL_ISGS_exbus!U27</f>
        <v>-1.4783013110033494E-3</v>
      </c>
      <c r="V27" s="24">
        <f>BRPL_EOD!V27-BRPL_ISGS_exbus!V27</f>
        <v>3.1340235294115004E-3</v>
      </c>
      <c r="W27" s="24">
        <f>BRPL_EOD!W27-BRPL_ISGS_exbus!W27</f>
        <v>-5.4649097287189363E-3</v>
      </c>
      <c r="X27" s="24">
        <f>BRPL_EOD!X27-BRPL_ISGS_exbus!X27</f>
        <v>-1.7523667481711414E-3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1.2656310242391555E-3</v>
      </c>
      <c r="L28" s="24">
        <f>BRPL_EOD!L28-BRPL_ISGS_exbus!L28</f>
        <v>3.2695697251838851E-5</v>
      </c>
      <c r="M28" s="24">
        <f>BRPL_EOD!M28-BRPL_ISGS_exbus!M28</f>
        <v>-2.116261472551173E-3</v>
      </c>
      <c r="N28" s="24">
        <f>BRPL_EOD!N28-BRPL_ISGS_exbus!N28</f>
        <v>2.0550851602791909E-3</v>
      </c>
      <c r="O28" s="24">
        <f>BRPL_EOD!O28-BRPL_ISGS_exbus!O28</f>
        <v>-2.2017659964888026E-3</v>
      </c>
      <c r="P28" s="24">
        <f>BRPL_EOD!P28-BRPL_ISGS_exbus!P28</f>
        <v>-2.4857070707540174E-4</v>
      </c>
      <c r="Q28" s="24">
        <f>BRPL_EOD!Q28-BRPL_ISGS_exbus!Q28</f>
        <v>-2.43408855291527E-3</v>
      </c>
      <c r="R28" s="24">
        <f>BRPL_EOD!R28-BRPL_ISGS_exbus!R28</f>
        <v>1.0915351562523767E-3</v>
      </c>
      <c r="S28" s="24">
        <f>BRPL_EOD!S28-BRPL_ISGS_exbus!S28</f>
        <v>5.0550039840633332E-3</v>
      </c>
      <c r="T28" s="24">
        <f>BRPL_EOD!T28-BRPL_ISGS_exbus!T28</f>
        <v>1.3746220735786352E-3</v>
      </c>
      <c r="U28" s="24">
        <f>BRPL_EOD!U28-BRPL_ISGS_exbus!U28</f>
        <v>-1.4783013110033494E-3</v>
      </c>
      <c r="V28" s="24">
        <f>BRPL_EOD!V28-BRPL_ISGS_exbus!V28</f>
        <v>3.1340235294115004E-3</v>
      </c>
      <c r="W28" s="24">
        <f>BRPL_EOD!W28-BRPL_ISGS_exbus!W28</f>
        <v>-5.4649097287189363E-3</v>
      </c>
      <c r="X28" s="24">
        <f>BRPL_EOD!X28-BRPL_ISGS_exbus!X28</f>
        <v>-1.7523667481711414E-3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4.3834634777795145E-4</v>
      </c>
      <c r="L29" s="24">
        <f>BRPL_EOD!L29-BRPL_ISGS_exbus!L29</f>
        <v>3.2695697251838851E-5</v>
      </c>
      <c r="M29" s="24">
        <f>BRPL_EOD!M29-BRPL_ISGS_exbus!M29</f>
        <v>-2.116261472551173E-3</v>
      </c>
      <c r="N29" s="24">
        <f>BRPL_EOD!N29-BRPL_ISGS_exbus!N29</f>
        <v>2.0550851602791909E-3</v>
      </c>
      <c r="O29" s="24">
        <f>BRPL_EOD!O29-BRPL_ISGS_exbus!O29</f>
        <v>-2.2017659964888026E-3</v>
      </c>
      <c r="P29" s="24">
        <f>BRPL_EOD!P29-BRPL_ISGS_exbus!P29</f>
        <v>-2.4857070707540174E-4</v>
      </c>
      <c r="Q29" s="24">
        <f>BRPL_EOD!Q29-BRPL_ISGS_exbus!Q29</f>
        <v>-2.43408855291527E-3</v>
      </c>
      <c r="R29" s="24">
        <f>BRPL_EOD!R29-BRPL_ISGS_exbus!R29</f>
        <v>-1.2632818132161105E-3</v>
      </c>
      <c r="S29" s="24">
        <f>BRPL_EOD!S29-BRPL_ISGS_exbus!S29</f>
        <v>5.0550039840633332E-3</v>
      </c>
      <c r="T29" s="24">
        <f>BRPL_EOD!T29-BRPL_ISGS_exbus!T29</f>
        <v>1.3746220735786352E-3</v>
      </c>
      <c r="U29" s="24">
        <f>BRPL_EOD!U29-BRPL_ISGS_exbus!U29</f>
        <v>-1.4783013110033494E-3</v>
      </c>
      <c r="V29" s="24">
        <f>BRPL_EOD!V29-BRPL_ISGS_exbus!V29</f>
        <v>3.3105882352941762E-3</v>
      </c>
      <c r="W29" s="24">
        <f>BRPL_EOD!W29-BRPL_ISGS_exbus!W29</f>
        <v>-5.4649097287189363E-3</v>
      </c>
      <c r="X29" s="24">
        <f>BRPL_EOD!X29-BRPL_ISGS_exbus!X29</f>
        <v>-1.7523667481711414E-3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2.7973701364203407E-3</v>
      </c>
      <c r="L30" s="24">
        <f>BRPL_EOD!L30-BRPL_ISGS_exbus!L30</f>
        <v>3.2695697251838851E-5</v>
      </c>
      <c r="M30" s="24">
        <f>BRPL_EOD!M30-BRPL_ISGS_exbus!M30</f>
        <v>-2.116261472551173E-3</v>
      </c>
      <c r="N30" s="24">
        <f>BRPL_EOD!N30-BRPL_ISGS_exbus!N30</f>
        <v>2.0550851602791909E-3</v>
      </c>
      <c r="O30" s="24">
        <f>BRPL_EOD!O30-BRPL_ISGS_exbus!O30</f>
        <v>-2.2017659964888026E-3</v>
      </c>
      <c r="P30" s="24">
        <f>BRPL_EOD!P30-BRPL_ISGS_exbus!P30</f>
        <v>-2.4857070707540174E-4</v>
      </c>
      <c r="Q30" s="24">
        <f>BRPL_EOD!Q30-BRPL_ISGS_exbus!Q30</f>
        <v>-2.43408855291527E-3</v>
      </c>
      <c r="R30" s="24">
        <f>BRPL_EOD!R30-BRPL_ISGS_exbus!R30</f>
        <v>-1.2632818132161105E-3</v>
      </c>
      <c r="S30" s="24">
        <f>BRPL_EOD!S30-BRPL_ISGS_exbus!S30</f>
        <v>5.0550039840633332E-3</v>
      </c>
      <c r="T30" s="24">
        <f>BRPL_EOD!T30-BRPL_ISGS_exbus!T30</f>
        <v>1.3746220735786352E-3</v>
      </c>
      <c r="U30" s="24">
        <f>BRPL_EOD!U30-BRPL_ISGS_exbus!U30</f>
        <v>-1.4783013110033494E-3</v>
      </c>
      <c r="V30" s="24">
        <f>BRPL_EOD!V30-BRPL_ISGS_exbus!V30</f>
        <v>3.3105882352941762E-3</v>
      </c>
      <c r="W30" s="24">
        <f>BRPL_EOD!W30-BRPL_ISGS_exbus!W30</f>
        <v>-5.4649097287189363E-3</v>
      </c>
      <c r="X30" s="24">
        <f>BRPL_EOD!X30-BRPL_ISGS_exbus!X30</f>
        <v>-1.7523667481711414E-3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-9.1525455844703174E-3</v>
      </c>
      <c r="L31" s="24">
        <f>BRPL_EOD!L31-BRPL_ISGS_exbus!L31</f>
        <v>3.2695697251838851E-5</v>
      </c>
      <c r="M31" s="24">
        <f>BRPL_EOD!M31-BRPL_ISGS_exbus!M31</f>
        <v>-2.116261472551173E-3</v>
      </c>
      <c r="N31" s="24">
        <f>BRPL_EOD!N31-BRPL_ISGS_exbus!N31</f>
        <v>2.0550851602791909E-3</v>
      </c>
      <c r="O31" s="24">
        <f>BRPL_EOD!O31-BRPL_ISGS_exbus!O31</f>
        <v>-2.2017659964888026E-3</v>
      </c>
      <c r="P31" s="24">
        <f>BRPL_EOD!P31-BRPL_ISGS_exbus!P31</f>
        <v>-2.4857070707540174E-4</v>
      </c>
      <c r="Q31" s="24">
        <f>BRPL_EOD!Q31-BRPL_ISGS_exbus!Q31</f>
        <v>-2.43408855291527E-3</v>
      </c>
      <c r="R31" s="24">
        <f>BRPL_EOD!R31-BRPL_ISGS_exbus!R31</f>
        <v>-1.2632818132161105E-3</v>
      </c>
      <c r="S31" s="24">
        <f>BRPL_EOD!S31-BRPL_ISGS_exbus!S31</f>
        <v>5.0550039840633332E-3</v>
      </c>
      <c r="T31" s="24">
        <f>BRPL_EOD!T31-BRPL_ISGS_exbus!T31</f>
        <v>1.3746220735786352E-3</v>
      </c>
      <c r="U31" s="24">
        <f>BRPL_EOD!U31-BRPL_ISGS_exbus!U31</f>
        <v>-1.4783013110033494E-3</v>
      </c>
      <c r="V31" s="24">
        <f>BRPL_EOD!V31-BRPL_ISGS_exbus!V31</f>
        <v>3.3105882352941762E-3</v>
      </c>
      <c r="W31" s="24">
        <f>BRPL_EOD!W31-BRPL_ISGS_exbus!W31</f>
        <v>-5.4649097287189363E-3</v>
      </c>
      <c r="X31" s="24">
        <f>BRPL_EOD!X31-BRPL_ISGS_exbus!X31</f>
        <v>-1.7523667481711414E-3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2.6331929022376244E-3</v>
      </c>
      <c r="L32" s="24">
        <f>BRPL_EOD!L32-BRPL_ISGS_exbus!L32</f>
        <v>3.2695697251838851E-5</v>
      </c>
      <c r="M32" s="24">
        <f>BRPL_EOD!M32-BRPL_ISGS_exbus!M32</f>
        <v>-2.116261472551173E-3</v>
      </c>
      <c r="N32" s="24">
        <f>BRPL_EOD!N32-BRPL_ISGS_exbus!N32</f>
        <v>2.0550851602791909E-3</v>
      </c>
      <c r="O32" s="24">
        <f>BRPL_EOD!O32-BRPL_ISGS_exbus!O32</f>
        <v>-2.2017659964888026E-3</v>
      </c>
      <c r="P32" s="24">
        <f>BRPL_EOD!P32-BRPL_ISGS_exbus!P32</f>
        <v>-2.4857070707540174E-4</v>
      </c>
      <c r="Q32" s="24">
        <f>BRPL_EOD!Q32-BRPL_ISGS_exbus!Q32</f>
        <v>-2.43408855291527E-3</v>
      </c>
      <c r="R32" s="24">
        <f>BRPL_EOD!R32-BRPL_ISGS_exbus!R32</f>
        <v>-1.2632818132161105E-3</v>
      </c>
      <c r="S32" s="24">
        <f>BRPL_EOD!S32-BRPL_ISGS_exbus!S32</f>
        <v>5.0550039840633332E-3</v>
      </c>
      <c r="T32" s="24">
        <f>BRPL_EOD!T32-BRPL_ISGS_exbus!T32</f>
        <v>1.3746220735786352E-3</v>
      </c>
      <c r="U32" s="24">
        <f>BRPL_EOD!U32-BRPL_ISGS_exbus!U32</f>
        <v>-1.4783013110033494E-3</v>
      </c>
      <c r="V32" s="24">
        <f>BRPL_EOD!V32-BRPL_ISGS_exbus!V32</f>
        <v>3.3105882352941762E-3</v>
      </c>
      <c r="W32" s="24">
        <f>BRPL_EOD!W32-BRPL_ISGS_exbus!W32</f>
        <v>-5.4649097287189363E-3</v>
      </c>
      <c r="X32" s="24">
        <f>BRPL_EOD!X32-BRPL_ISGS_exbus!X32</f>
        <v>-1.7523667481711414E-3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3.2872296668529088E-3</v>
      </c>
      <c r="L33" s="24">
        <f>BRPL_EOD!L33-BRPL_ISGS_exbus!L33</f>
        <v>3.2695697251838851E-5</v>
      </c>
      <c r="M33" s="24">
        <f>BRPL_EOD!M33-BRPL_ISGS_exbus!M33</f>
        <v>-2.116261472551173E-3</v>
      </c>
      <c r="N33" s="24">
        <f>BRPL_EOD!N33-BRPL_ISGS_exbus!N33</f>
        <v>2.0550851602791909E-3</v>
      </c>
      <c r="O33" s="24">
        <f>BRPL_EOD!O33-BRPL_ISGS_exbus!O33</f>
        <v>-2.2017659964888026E-3</v>
      </c>
      <c r="P33" s="24">
        <f>BRPL_EOD!P33-BRPL_ISGS_exbus!P33</f>
        <v>-2.4857070707540174E-4</v>
      </c>
      <c r="Q33" s="24">
        <f>BRPL_EOD!Q33-BRPL_ISGS_exbus!Q33</f>
        <v>-2.43408855291527E-3</v>
      </c>
      <c r="R33" s="24">
        <f>BRPL_EOD!R33-BRPL_ISGS_exbus!R33</f>
        <v>-1.2632818132161105E-3</v>
      </c>
      <c r="S33" s="24">
        <f>BRPL_EOD!S33-BRPL_ISGS_exbus!S33</f>
        <v>5.0550039840633332E-3</v>
      </c>
      <c r="T33" s="24">
        <f>BRPL_EOD!T33-BRPL_ISGS_exbus!T33</f>
        <v>1.3746220735786352E-3</v>
      </c>
      <c r="U33" s="24">
        <f>BRPL_EOD!U33-BRPL_ISGS_exbus!U33</f>
        <v>-1.4783013110033494E-3</v>
      </c>
      <c r="V33" s="24">
        <f>BRPL_EOD!V33-BRPL_ISGS_exbus!V33</f>
        <v>3.3105882352941762E-3</v>
      </c>
      <c r="W33" s="24">
        <f>BRPL_EOD!W33-BRPL_ISGS_exbus!W33</f>
        <v>-5.4649097287189363E-3</v>
      </c>
      <c r="X33" s="24">
        <f>BRPL_EOD!X33-BRPL_ISGS_exbus!X33</f>
        <v>-1.7523667481711414E-3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3.2872296668529088E-3</v>
      </c>
      <c r="L34" s="24">
        <f>BRPL_EOD!L34-BRPL_ISGS_exbus!L34</f>
        <v>3.2695697251838851E-5</v>
      </c>
      <c r="M34" s="24">
        <f>BRPL_EOD!M34-BRPL_ISGS_exbus!M34</f>
        <v>-2.116261472551173E-3</v>
      </c>
      <c r="N34" s="24">
        <f>BRPL_EOD!N34-BRPL_ISGS_exbus!N34</f>
        <v>2.0550851602791909E-3</v>
      </c>
      <c r="O34" s="24">
        <f>BRPL_EOD!O34-BRPL_ISGS_exbus!O34</f>
        <v>-2.2017659964888026E-3</v>
      </c>
      <c r="P34" s="24">
        <f>BRPL_EOD!P34-BRPL_ISGS_exbus!P34</f>
        <v>-2.4857070707540174E-4</v>
      </c>
      <c r="Q34" s="24">
        <f>BRPL_EOD!Q34-BRPL_ISGS_exbus!Q34</f>
        <v>-4.7710889856844574E-4</v>
      </c>
      <c r="R34" s="24">
        <f>BRPL_EOD!R34-BRPL_ISGS_exbus!R34</f>
        <v>-1.2632818132161105E-3</v>
      </c>
      <c r="S34" s="24">
        <f>BRPL_EOD!S34-BRPL_ISGS_exbus!S34</f>
        <v>5.0550039840633332E-3</v>
      </c>
      <c r="T34" s="24">
        <f>BRPL_EOD!T34-BRPL_ISGS_exbus!T34</f>
        <v>1.3746220735786352E-3</v>
      </c>
      <c r="U34" s="24">
        <f>BRPL_EOD!U34-BRPL_ISGS_exbus!U34</f>
        <v>-1.4783013110033494E-3</v>
      </c>
      <c r="V34" s="24">
        <f>BRPL_EOD!V34-BRPL_ISGS_exbus!V34</f>
        <v>3.3105882352941762E-3</v>
      </c>
      <c r="W34" s="24">
        <f>BRPL_EOD!W34-BRPL_ISGS_exbus!W34</f>
        <v>-5.4649097287189363E-3</v>
      </c>
      <c r="X34" s="24">
        <f>BRPL_EOD!X34-BRPL_ISGS_exbus!X34</f>
        <v>-1.7523667481711414E-3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3.2830563911829813E-3</v>
      </c>
      <c r="L35" s="24">
        <f>BRPL_EOD!L35-BRPL_ISGS_exbus!L35</f>
        <v>3.2695697251838851E-5</v>
      </c>
      <c r="M35" s="24">
        <f>BRPL_EOD!M35-BRPL_ISGS_exbus!M35</f>
        <v>-2.116261472551173E-3</v>
      </c>
      <c r="N35" s="24">
        <f>BRPL_EOD!N35-BRPL_ISGS_exbus!N35</f>
        <v>2.0550851602791909E-3</v>
      </c>
      <c r="O35" s="24">
        <f>BRPL_EOD!O35-BRPL_ISGS_exbus!O35</f>
        <v>-2.2017659964888026E-3</v>
      </c>
      <c r="P35" s="24">
        <f>BRPL_EOD!P35-BRPL_ISGS_exbus!P35</f>
        <v>-2.4857070707540174E-4</v>
      </c>
      <c r="Q35" s="24">
        <f>BRPL_EOD!Q35-BRPL_ISGS_exbus!Q35</f>
        <v>5.3932668329181865E-3</v>
      </c>
      <c r="R35" s="24">
        <f>BRPL_EOD!R35-BRPL_ISGS_exbus!R35</f>
        <v>-3.8386168691912914E-3</v>
      </c>
      <c r="S35" s="24">
        <f>BRPL_EOD!S35-BRPL_ISGS_exbus!S35</f>
        <v>-5.3037834394915606E-3</v>
      </c>
      <c r="T35" s="24">
        <f>BRPL_EOD!T35-BRPL_ISGS_exbus!T35</f>
        <v>1.3278662207358849E-3</v>
      </c>
      <c r="U35" s="24">
        <f>BRPL_EOD!U35-BRPL_ISGS_exbus!U35</f>
        <v>-1.4783013110033494E-3</v>
      </c>
      <c r="V35" s="24">
        <f>BRPL_EOD!V35-BRPL_ISGS_exbus!V35</f>
        <v>3.3105882352941762E-3</v>
      </c>
      <c r="W35" s="24">
        <f>BRPL_EOD!W35-BRPL_ISGS_exbus!W35</f>
        <v>-5.4649097287189363E-3</v>
      </c>
      <c r="X35" s="24">
        <f>BRPL_EOD!X35-BRPL_ISGS_exbus!X35</f>
        <v>-1.7523667481711414E-3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3.2830563911829813E-3</v>
      </c>
      <c r="L36" s="24">
        <f>BRPL_EOD!L36-BRPL_ISGS_exbus!L36</f>
        <v>3.2695697251838851E-5</v>
      </c>
      <c r="M36" s="24">
        <f>BRPL_EOD!M36-BRPL_ISGS_exbus!M36</f>
        <v>-2.116261472551173E-3</v>
      </c>
      <c r="N36" s="24">
        <f>BRPL_EOD!N36-BRPL_ISGS_exbus!N36</f>
        <v>2.0550851602791909E-3</v>
      </c>
      <c r="O36" s="24">
        <f>BRPL_EOD!O36-BRPL_ISGS_exbus!O36</f>
        <v>-2.2017659964888026E-3</v>
      </c>
      <c r="P36" s="24">
        <f>BRPL_EOD!P36-BRPL_ISGS_exbus!P36</f>
        <v>-2.4857070707540174E-4</v>
      </c>
      <c r="Q36" s="24">
        <f>BRPL_EOD!Q36-BRPL_ISGS_exbus!Q36</f>
        <v>5.3932668329181865E-3</v>
      </c>
      <c r="R36" s="24">
        <f>BRPL_EOD!R36-BRPL_ISGS_exbus!R36</f>
        <v>-3.8386168691912914E-3</v>
      </c>
      <c r="S36" s="24">
        <f>BRPL_EOD!S36-BRPL_ISGS_exbus!S36</f>
        <v>-5.3037834394915606E-3</v>
      </c>
      <c r="T36" s="24">
        <f>BRPL_EOD!T36-BRPL_ISGS_exbus!T36</f>
        <v>1.3278662207358849E-3</v>
      </c>
      <c r="U36" s="24">
        <f>BRPL_EOD!U36-BRPL_ISGS_exbus!U36</f>
        <v>-1.4783013110033494E-3</v>
      </c>
      <c r="V36" s="24">
        <f>BRPL_EOD!V36-BRPL_ISGS_exbus!V36</f>
        <v>3.0205176470587958E-3</v>
      </c>
      <c r="W36" s="24">
        <f>BRPL_EOD!W36-BRPL_ISGS_exbus!W36</f>
        <v>-1.5374423076917054E-3</v>
      </c>
      <c r="X36" s="24">
        <f>BRPL_EOD!X36-BRPL_ISGS_exbus!X36</f>
        <v>-1.7523667481711414E-3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3.2830563911829813E-3</v>
      </c>
      <c r="L37" s="24">
        <f>BRPL_EOD!L37-BRPL_ISGS_exbus!L37</f>
        <v>3.2054605149767212E-5</v>
      </c>
      <c r="M37" s="24">
        <f>BRPL_EOD!M37-BRPL_ISGS_exbus!M37</f>
        <v>-2.116261472551173E-3</v>
      </c>
      <c r="N37" s="24">
        <f>BRPL_EOD!N37-BRPL_ISGS_exbus!N37</f>
        <v>2.0550851602791909E-3</v>
      </c>
      <c r="O37" s="24">
        <f>BRPL_EOD!O37-BRPL_ISGS_exbus!O37</f>
        <v>-2.2017659964888026E-3</v>
      </c>
      <c r="P37" s="24">
        <f>BRPL_EOD!P37-BRPL_ISGS_exbus!P37</f>
        <v>-2.4857070707540174E-4</v>
      </c>
      <c r="Q37" s="24">
        <f>BRPL_EOD!Q37-BRPL_ISGS_exbus!Q37</f>
        <v>5.3932668329181865E-3</v>
      </c>
      <c r="R37" s="24">
        <f>BRPL_EOD!R37-BRPL_ISGS_exbus!R37</f>
        <v>-3.8386168691912914E-3</v>
      </c>
      <c r="S37" s="24">
        <f>BRPL_EOD!S37-BRPL_ISGS_exbus!S37</f>
        <v>-5.3037834394915606E-3</v>
      </c>
      <c r="T37" s="24">
        <f>BRPL_EOD!T37-BRPL_ISGS_exbus!T37</f>
        <v>1.3278662207358849E-3</v>
      </c>
      <c r="U37" s="24">
        <f>BRPL_EOD!U37-BRPL_ISGS_exbus!U37</f>
        <v>-1.4783013110033494E-3</v>
      </c>
      <c r="V37" s="24">
        <f>BRPL_EOD!V37-BRPL_ISGS_exbus!V37</f>
        <v>-1.1639049773757293E-3</v>
      </c>
      <c r="W37" s="24">
        <f>BRPL_EOD!W37-BRPL_ISGS_exbus!W37</f>
        <v>-9.689552136755708E-4</v>
      </c>
      <c r="X37" s="24">
        <f>BRPL_EOD!X37-BRPL_ISGS_exbus!X37</f>
        <v>2.1547091694174014E-4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3.2830563911829813E-3</v>
      </c>
      <c r="L38" s="24">
        <f>BRPL_EOD!L38-BRPL_ISGS_exbus!L38</f>
        <v>3.2054605149767212E-5</v>
      </c>
      <c r="M38" s="24">
        <f>BRPL_EOD!M38-BRPL_ISGS_exbus!M38</f>
        <v>-2.116261472551173E-3</v>
      </c>
      <c r="N38" s="24">
        <f>BRPL_EOD!N38-BRPL_ISGS_exbus!N38</f>
        <v>2.0550851602791909E-3</v>
      </c>
      <c r="O38" s="24">
        <f>BRPL_EOD!O38-BRPL_ISGS_exbus!O38</f>
        <v>-2.2017659964888026E-3</v>
      </c>
      <c r="P38" s="24">
        <f>BRPL_EOD!P38-BRPL_ISGS_exbus!P38</f>
        <v>-2.4857070707540174E-4</v>
      </c>
      <c r="Q38" s="24">
        <f>BRPL_EOD!Q38-BRPL_ISGS_exbus!Q38</f>
        <v>5.3932668329181865E-3</v>
      </c>
      <c r="R38" s="24">
        <f>BRPL_EOD!R38-BRPL_ISGS_exbus!R38</f>
        <v>-3.8386168691912914E-3</v>
      </c>
      <c r="S38" s="24">
        <f>BRPL_EOD!S38-BRPL_ISGS_exbus!S38</f>
        <v>-5.3037834394915606E-3</v>
      </c>
      <c r="T38" s="24">
        <f>BRPL_EOD!T38-BRPL_ISGS_exbus!T38</f>
        <v>1.3278662207358849E-3</v>
      </c>
      <c r="U38" s="24">
        <f>BRPL_EOD!U38-BRPL_ISGS_exbus!U38</f>
        <v>-1.4783013110033494E-3</v>
      </c>
      <c r="V38" s="24">
        <f>BRPL_EOD!V38-BRPL_ISGS_exbus!V38</f>
        <v>-1.1639049773757293E-3</v>
      </c>
      <c r="W38" s="24">
        <f>BRPL_EOD!W38-BRPL_ISGS_exbus!W38</f>
        <v>2.4344999999978967E-3</v>
      </c>
      <c r="X38" s="24">
        <f>BRPL_EOD!X38-BRPL_ISGS_exbus!X38</f>
        <v>2.1547091694174014E-4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3.2830563911829813E-3</v>
      </c>
      <c r="L39" s="24">
        <f>BRPL_EOD!L39-BRPL_ISGS_exbus!L39</f>
        <v>3.2054605149767212E-5</v>
      </c>
      <c r="M39" s="24">
        <f>BRPL_EOD!M39-BRPL_ISGS_exbus!M39</f>
        <v>-2.116261472551173E-3</v>
      </c>
      <c r="N39" s="24">
        <f>BRPL_EOD!N39-BRPL_ISGS_exbus!N39</f>
        <v>2.0550851602791909E-3</v>
      </c>
      <c r="O39" s="24">
        <f>BRPL_EOD!O39-BRPL_ISGS_exbus!O39</f>
        <v>-2.2017659964888026E-3</v>
      </c>
      <c r="P39" s="24">
        <f>BRPL_EOD!P39-BRPL_ISGS_exbus!P39</f>
        <v>-2.4857070707540174E-4</v>
      </c>
      <c r="Q39" s="24">
        <f>BRPL_EOD!Q39-BRPL_ISGS_exbus!Q39</f>
        <v>5.3932668329181865E-3</v>
      </c>
      <c r="R39" s="24">
        <f>BRPL_EOD!R39-BRPL_ISGS_exbus!R39</f>
        <v>-3.8386168691912914E-3</v>
      </c>
      <c r="S39" s="24">
        <f>BRPL_EOD!S39-BRPL_ISGS_exbus!S39</f>
        <v>-5.3037834394915606E-3</v>
      </c>
      <c r="T39" s="24">
        <f>BRPL_EOD!T39-BRPL_ISGS_exbus!T39</f>
        <v>1.3278662207358849E-3</v>
      </c>
      <c r="U39" s="24">
        <f>BRPL_EOD!U39-BRPL_ISGS_exbus!U39</f>
        <v>-1.4783013110033494E-3</v>
      </c>
      <c r="V39" s="24">
        <f>BRPL_EOD!V39-BRPL_ISGS_exbus!V39</f>
        <v>-1.1639049773757293E-3</v>
      </c>
      <c r="W39" s="24">
        <f>BRPL_EOD!W39-BRPL_ISGS_exbus!W39</f>
        <v>-1.0802061928227857E-3</v>
      </c>
      <c r="X39" s="24">
        <f>BRPL_EOD!X39-BRPL_ISGS_exbus!X39</f>
        <v>-1.2299464679301764E-3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3.2830563911829813E-3</v>
      </c>
      <c r="L40" s="24">
        <f>BRPL_EOD!L40-BRPL_ISGS_exbus!L40</f>
        <v>3.2054605149767212E-5</v>
      </c>
      <c r="M40" s="24">
        <f>BRPL_EOD!M40-BRPL_ISGS_exbus!M40</f>
        <v>-2.116261472551173E-3</v>
      </c>
      <c r="N40" s="24">
        <f>BRPL_EOD!N40-BRPL_ISGS_exbus!N40</f>
        <v>2.0550851602791909E-3</v>
      </c>
      <c r="O40" s="24">
        <f>BRPL_EOD!O40-BRPL_ISGS_exbus!O40</f>
        <v>-2.2017659964888026E-3</v>
      </c>
      <c r="P40" s="24">
        <f>BRPL_EOD!P40-BRPL_ISGS_exbus!P40</f>
        <v>-2.4857070707540174E-4</v>
      </c>
      <c r="Q40" s="24">
        <f>BRPL_EOD!Q40-BRPL_ISGS_exbus!Q40</f>
        <v>5.3932668329181865E-3</v>
      </c>
      <c r="R40" s="24">
        <f>BRPL_EOD!R40-BRPL_ISGS_exbus!R40</f>
        <v>-3.8386168691912914E-3</v>
      </c>
      <c r="S40" s="24">
        <f>BRPL_EOD!S40-BRPL_ISGS_exbus!S40</f>
        <v>-5.3037834394915606E-3</v>
      </c>
      <c r="T40" s="24">
        <f>BRPL_EOD!T40-BRPL_ISGS_exbus!T40</f>
        <v>1.3278662207358849E-3</v>
      </c>
      <c r="U40" s="24">
        <f>BRPL_EOD!U40-BRPL_ISGS_exbus!U40</f>
        <v>-1.4783013110033494E-3</v>
      </c>
      <c r="V40" s="24">
        <f>BRPL_EOD!V40-BRPL_ISGS_exbus!V40</f>
        <v>-1.1639049773757293E-3</v>
      </c>
      <c r="W40" s="24">
        <f>BRPL_EOD!W40-BRPL_ISGS_exbus!W40</f>
        <v>-1.5374423076917054E-3</v>
      </c>
      <c r="X40" s="24">
        <f>BRPL_EOD!X40-BRPL_ISGS_exbus!X40</f>
        <v>-4.5888246544478761E-4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-2.8611024580982303E-3</v>
      </c>
      <c r="L41" s="24">
        <f>BRPL_EOD!L41-BRPL_ISGS_exbus!L41</f>
        <v>3.2054605149767212E-5</v>
      </c>
      <c r="M41" s="24">
        <f>BRPL_EOD!M41-BRPL_ISGS_exbus!M41</f>
        <v>-3.18990032080535E-3</v>
      </c>
      <c r="N41" s="24">
        <f>BRPL_EOD!N41-BRPL_ISGS_exbus!N41</f>
        <v>-6.7356537096188163E-3</v>
      </c>
      <c r="O41" s="24">
        <f>BRPL_EOD!O41-BRPL_ISGS_exbus!O41</f>
        <v>-9.122870582274345E-4</v>
      </c>
      <c r="P41" s="24">
        <f>BRPL_EOD!P41-BRPL_ISGS_exbus!P41</f>
        <v>2.0586146705952046E-3</v>
      </c>
      <c r="Q41" s="24">
        <f>BRPL_EOD!Q41-BRPL_ISGS_exbus!Q41</f>
        <v>5.3932668329181865E-3</v>
      </c>
      <c r="R41" s="24">
        <f>BRPL_EOD!R41-BRPL_ISGS_exbus!R41</f>
        <v>-3.8386168691912914E-3</v>
      </c>
      <c r="S41" s="24">
        <f>BRPL_EOD!S41-BRPL_ISGS_exbus!S41</f>
        <v>-5.3037834394915606E-3</v>
      </c>
      <c r="T41" s="24">
        <f>BRPL_EOD!T41-BRPL_ISGS_exbus!T41</f>
        <v>-1.4000000000002899E-4</v>
      </c>
      <c r="U41" s="24">
        <f>BRPL_EOD!U41-BRPL_ISGS_exbus!U41</f>
        <v>-1.3139539098006026E-4</v>
      </c>
      <c r="V41" s="24">
        <f>BRPL_EOD!V41-BRPL_ISGS_exbus!V41</f>
        <v>1.7184728610875055E-4</v>
      </c>
      <c r="W41" s="24">
        <f>BRPL_EOD!W41-BRPL_ISGS_exbus!W41</f>
        <v>-3.3729976247087734E-4</v>
      </c>
      <c r="X41" s="24">
        <f>BRPL_EOD!X41-BRPL_ISGS_exbus!X41</f>
        <v>-2.6249592618867723E-3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3.2348987923569439E-3</v>
      </c>
      <c r="L42" s="24">
        <f>BRPL_EOD!L42-BRPL_ISGS_exbus!L42</f>
        <v>3.2054605149767212E-5</v>
      </c>
      <c r="M42" s="24">
        <f>BRPL_EOD!M42-BRPL_ISGS_exbus!M42</f>
        <v>2.3451422550024859E-3</v>
      </c>
      <c r="N42" s="24">
        <f>BRPL_EOD!N42-BRPL_ISGS_exbus!N42</f>
        <v>-2.0757877358477117E-3</v>
      </c>
      <c r="O42" s="24">
        <f>BRPL_EOD!O42-BRPL_ISGS_exbus!O42</f>
        <v>-3.9255539194016364E-4</v>
      </c>
      <c r="P42" s="24">
        <f>BRPL_EOD!P42-BRPL_ISGS_exbus!P42</f>
        <v>8.4567343002461826E-4</v>
      </c>
      <c r="Q42" s="24">
        <f>BRPL_EOD!Q42-BRPL_ISGS_exbus!Q42</f>
        <v>5.3932668329181865E-3</v>
      </c>
      <c r="R42" s="24">
        <f>BRPL_EOD!R42-BRPL_ISGS_exbus!R42</f>
        <v>-3.8386168691912914E-3</v>
      </c>
      <c r="S42" s="24">
        <f>BRPL_EOD!S42-BRPL_ISGS_exbus!S42</f>
        <v>-5.3037834394915606E-3</v>
      </c>
      <c r="T42" s="24">
        <f>BRPL_EOD!T42-BRPL_ISGS_exbus!T42</f>
        <v>1.5498124999999696E-3</v>
      </c>
      <c r="U42" s="24">
        <f>BRPL_EOD!U42-BRPL_ISGS_exbus!U42</f>
        <v>-9.655323079016398E-5</v>
      </c>
      <c r="V42" s="24">
        <f>BRPL_EOD!V42-BRPL_ISGS_exbus!V42</f>
        <v>2.3968007518799794E-3</v>
      </c>
      <c r="W42" s="24">
        <f>BRPL_EOD!W42-BRPL_ISGS_exbus!W42</f>
        <v>-4.7351168042730762E-3</v>
      </c>
      <c r="X42" s="24">
        <f>BRPL_EOD!X42-BRPL_ISGS_exbus!X42</f>
        <v>-1.5723850282967078E-4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1.4325181358572081E-3</v>
      </c>
      <c r="L43" s="24">
        <f>BRPL_EOD!L43-BRPL_ISGS_exbus!L43</f>
        <v>-1.6115107913616811E-4</v>
      </c>
      <c r="M43" s="24">
        <f>BRPL_EOD!M43-BRPL_ISGS_exbus!M43</f>
        <v>-2.116261472551173E-3</v>
      </c>
      <c r="N43" s="24">
        <f>BRPL_EOD!N43-BRPL_ISGS_exbus!N43</f>
        <v>2.0550851602791909E-3</v>
      </c>
      <c r="O43" s="24">
        <f>BRPL_EOD!O43-BRPL_ISGS_exbus!O43</f>
        <v>-2.2017659964888026E-3</v>
      </c>
      <c r="P43" s="24">
        <f>BRPL_EOD!P43-BRPL_ISGS_exbus!P43</f>
        <v>-2.4857070707540174E-4</v>
      </c>
      <c r="Q43" s="24">
        <f>BRPL_EOD!Q43-BRPL_ISGS_exbus!Q43</f>
        <v>7.2326904761883526E-3</v>
      </c>
      <c r="R43" s="24">
        <f>BRPL_EOD!R43-BRPL_ISGS_exbus!R43</f>
        <v>6.3040848871445121E-3</v>
      </c>
      <c r="S43" s="24">
        <f>BRPL_EOD!S43-BRPL_ISGS_exbus!S43</f>
        <v>2.8933065015479542E-3</v>
      </c>
      <c r="T43" s="24">
        <f>BRPL_EOD!T43-BRPL_ISGS_exbus!T43</f>
        <v>1.3746220735786352E-3</v>
      </c>
      <c r="U43" s="24">
        <f>BRPL_EOD!U43-BRPL_ISGS_exbus!U43</f>
        <v>1.108253385588398E-3</v>
      </c>
      <c r="V43" s="24">
        <f>BRPL_EOD!V43-BRPL_ISGS_exbus!V43</f>
        <v>4.8320204081635509E-3</v>
      </c>
      <c r="W43" s="24">
        <f>BRPL_EOD!W43-BRPL_ISGS_exbus!W43</f>
        <v>-5.4649097287189363E-3</v>
      </c>
      <c r="X43" s="24">
        <f>BRPL_EOD!X43-BRPL_ISGS_exbus!X43</f>
        <v>-1.7523667481711414E-3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1.4325181358572081E-3</v>
      </c>
      <c r="L44" s="24">
        <f>BRPL_EOD!L44-BRPL_ISGS_exbus!L44</f>
        <v>-1.6115107913616811E-4</v>
      </c>
      <c r="M44" s="24">
        <f>BRPL_EOD!M44-BRPL_ISGS_exbus!M44</f>
        <v>-2.116261472551173E-3</v>
      </c>
      <c r="N44" s="24">
        <f>BRPL_EOD!N44-BRPL_ISGS_exbus!N44</f>
        <v>2.0550851602791909E-3</v>
      </c>
      <c r="O44" s="24">
        <f>BRPL_EOD!O44-BRPL_ISGS_exbus!O44</f>
        <v>-2.2017659964888026E-3</v>
      </c>
      <c r="P44" s="24">
        <f>BRPL_EOD!P44-BRPL_ISGS_exbus!P44</f>
        <v>-2.4857070707540174E-4</v>
      </c>
      <c r="Q44" s="24">
        <f>BRPL_EOD!Q44-BRPL_ISGS_exbus!Q44</f>
        <v>7.2326904761883526E-3</v>
      </c>
      <c r="R44" s="24">
        <f>BRPL_EOD!R44-BRPL_ISGS_exbus!R44</f>
        <v>3.5571942446033233E-4</v>
      </c>
      <c r="S44" s="24">
        <f>BRPL_EOD!S44-BRPL_ISGS_exbus!S44</f>
        <v>2.8933065015479542E-3</v>
      </c>
      <c r="T44" s="24">
        <f>BRPL_EOD!T44-BRPL_ISGS_exbus!T44</f>
        <v>1.3746220735786352E-3</v>
      </c>
      <c r="U44" s="24">
        <f>BRPL_EOD!U44-BRPL_ISGS_exbus!U44</f>
        <v>-1.4783013110033494E-3</v>
      </c>
      <c r="V44" s="24">
        <f>BRPL_EOD!V44-BRPL_ISGS_exbus!V44</f>
        <v>4.8320204081635509E-3</v>
      </c>
      <c r="W44" s="24">
        <f>BRPL_EOD!W44-BRPL_ISGS_exbus!W44</f>
        <v>-5.4649097287189363E-3</v>
      </c>
      <c r="X44" s="24">
        <f>BRPL_EOD!X44-BRPL_ISGS_exbus!X44</f>
        <v>-1.7523667481711414E-3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1.4325181358572081E-3</v>
      </c>
      <c r="L45" s="24">
        <f>BRPL_EOD!L45-BRPL_ISGS_exbus!L45</f>
        <v>-1.6115107913616811E-4</v>
      </c>
      <c r="M45" s="24">
        <f>BRPL_EOD!M45-BRPL_ISGS_exbus!M45</f>
        <v>-2.116261472551173E-3</v>
      </c>
      <c r="N45" s="24">
        <f>BRPL_EOD!N45-BRPL_ISGS_exbus!N45</f>
        <v>2.0550851602791909E-3</v>
      </c>
      <c r="O45" s="24">
        <f>BRPL_EOD!O45-BRPL_ISGS_exbus!O45</f>
        <v>-2.2017659964888026E-3</v>
      </c>
      <c r="P45" s="24">
        <f>BRPL_EOD!P45-BRPL_ISGS_exbus!P45</f>
        <v>-2.4857070707540174E-4</v>
      </c>
      <c r="Q45" s="24">
        <f>BRPL_EOD!Q45-BRPL_ISGS_exbus!Q45</f>
        <v>7.2326904761883526E-3</v>
      </c>
      <c r="R45" s="24">
        <f>BRPL_EOD!R45-BRPL_ISGS_exbus!R45</f>
        <v>3.5571942446033233E-4</v>
      </c>
      <c r="S45" s="24">
        <f>BRPL_EOD!S45-BRPL_ISGS_exbus!S45</f>
        <v>6.3744091112116763E-3</v>
      </c>
      <c r="T45" s="24">
        <f>BRPL_EOD!T45-BRPL_ISGS_exbus!T45</f>
        <v>1.3746220735786352E-3</v>
      </c>
      <c r="U45" s="24">
        <f>BRPL_EOD!U45-BRPL_ISGS_exbus!U45</f>
        <v>-1.4783013110033494E-3</v>
      </c>
      <c r="V45" s="24">
        <f>BRPL_EOD!V45-BRPL_ISGS_exbus!V45</f>
        <v>4.8320204081635509E-3</v>
      </c>
      <c r="W45" s="24">
        <f>BRPL_EOD!W45-BRPL_ISGS_exbus!W45</f>
        <v>-5.4649097287189363E-3</v>
      </c>
      <c r="X45" s="24">
        <f>BRPL_EOD!X45-BRPL_ISGS_exbus!X45</f>
        <v>-1.7523667481711414E-3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-8.5313988386701567E-3</v>
      </c>
      <c r="L46" s="24">
        <f>BRPL_EOD!L46-BRPL_ISGS_exbus!L46</f>
        <v>-1.0784800563712338E-6</v>
      </c>
      <c r="M46" s="24">
        <f>BRPL_EOD!M46-BRPL_ISGS_exbus!M46</f>
        <v>-2.116261472551173E-3</v>
      </c>
      <c r="N46" s="24">
        <f>BRPL_EOD!N46-BRPL_ISGS_exbus!N46</f>
        <v>2.0550851602791909E-3</v>
      </c>
      <c r="O46" s="24">
        <f>BRPL_EOD!O46-BRPL_ISGS_exbus!O46</f>
        <v>-2.2017659964888026E-3</v>
      </c>
      <c r="P46" s="24">
        <f>BRPL_EOD!P46-BRPL_ISGS_exbus!P46</f>
        <v>-2.4857070707540174E-4</v>
      </c>
      <c r="Q46" s="24">
        <f>BRPL_EOD!Q46-BRPL_ISGS_exbus!Q46</f>
        <v>7.2326904761883526E-3</v>
      </c>
      <c r="R46" s="24">
        <f>BRPL_EOD!R46-BRPL_ISGS_exbus!R46</f>
        <v>3.5571942446033233E-4</v>
      </c>
      <c r="S46" s="24">
        <f>BRPL_EOD!S46-BRPL_ISGS_exbus!S46</f>
        <v>6.3744091112116763E-3</v>
      </c>
      <c r="T46" s="24">
        <f>BRPL_EOD!T46-BRPL_ISGS_exbus!T46</f>
        <v>1.3746220735786352E-3</v>
      </c>
      <c r="U46" s="24">
        <f>BRPL_EOD!U46-BRPL_ISGS_exbus!U46</f>
        <v>-1.4783013110033494E-3</v>
      </c>
      <c r="V46" s="24">
        <f>BRPL_EOD!V46-BRPL_ISGS_exbus!V46</f>
        <v>4.8320204081635509E-3</v>
      </c>
      <c r="W46" s="24">
        <f>BRPL_EOD!W46-BRPL_ISGS_exbus!W46</f>
        <v>-5.4649097287189363E-3</v>
      </c>
      <c r="X46" s="24">
        <f>BRPL_EOD!X46-BRPL_ISGS_exbus!X46</f>
        <v>-1.7523667481711414E-3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-8.5313988386701567E-3</v>
      </c>
      <c r="L47" s="24">
        <f>BRPL_EOD!L47-BRPL_ISGS_exbus!L47</f>
        <v>1.3373834196794832E-4</v>
      </c>
      <c r="M47" s="24">
        <f>BRPL_EOD!M47-BRPL_ISGS_exbus!M47</f>
        <v>-2.116261472551173E-3</v>
      </c>
      <c r="N47" s="24">
        <f>BRPL_EOD!N47-BRPL_ISGS_exbus!N47</f>
        <v>2.0550851602791909E-3</v>
      </c>
      <c r="O47" s="24">
        <f>BRPL_EOD!O47-BRPL_ISGS_exbus!O47</f>
        <v>-2.2017659964888026E-3</v>
      </c>
      <c r="P47" s="24">
        <f>BRPL_EOD!P47-BRPL_ISGS_exbus!P47</f>
        <v>-2.4857070707540174E-4</v>
      </c>
      <c r="Q47" s="24">
        <f>BRPL_EOD!Q47-BRPL_ISGS_exbus!Q47</f>
        <v>8.9533657894733665E-3</v>
      </c>
      <c r="R47" s="24">
        <f>BRPL_EOD!R47-BRPL_ISGS_exbus!R47</f>
        <v>7.544732799999565E-3</v>
      </c>
      <c r="S47" s="24">
        <f>BRPL_EOD!S47-BRPL_ISGS_exbus!S47</f>
        <v>6.3744091112116763E-3</v>
      </c>
      <c r="T47" s="24">
        <f>BRPL_EOD!T47-BRPL_ISGS_exbus!T47</f>
        <v>1.3746220735786352E-3</v>
      </c>
      <c r="U47" s="24">
        <f>BRPL_EOD!U47-BRPL_ISGS_exbus!U47</f>
        <v>-1.4783013110033494E-3</v>
      </c>
      <c r="V47" s="24">
        <f>BRPL_EOD!V47-BRPL_ISGS_exbus!V47</f>
        <v>4.8320204081635509E-3</v>
      </c>
      <c r="W47" s="24">
        <f>BRPL_EOD!W47-BRPL_ISGS_exbus!W47</f>
        <v>-5.4649097287189363E-3</v>
      </c>
      <c r="X47" s="24">
        <f>BRPL_EOD!X47-BRPL_ISGS_exbus!X47</f>
        <v>-1.7523667481711414E-3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-8.5313988386701567E-3</v>
      </c>
      <c r="L48" s="24">
        <f>BRPL_EOD!L48-BRPL_ISGS_exbus!L48</f>
        <v>1.3373834196794832E-4</v>
      </c>
      <c r="M48" s="24">
        <f>BRPL_EOD!M48-BRPL_ISGS_exbus!M48</f>
        <v>-2.116261472551173E-3</v>
      </c>
      <c r="N48" s="24">
        <f>BRPL_EOD!N48-BRPL_ISGS_exbus!N48</f>
        <v>2.0550851602791909E-3</v>
      </c>
      <c r="O48" s="24">
        <f>BRPL_EOD!O48-BRPL_ISGS_exbus!O48</f>
        <v>-2.2017659964888026E-3</v>
      </c>
      <c r="P48" s="24">
        <f>BRPL_EOD!P48-BRPL_ISGS_exbus!P48</f>
        <v>-2.4857070707540174E-4</v>
      </c>
      <c r="Q48" s="24">
        <f>BRPL_EOD!Q48-BRPL_ISGS_exbus!Q48</f>
        <v>8.9533657894733665E-3</v>
      </c>
      <c r="R48" s="24">
        <f>BRPL_EOD!R48-BRPL_ISGS_exbus!R48</f>
        <v>7.544732799999565E-3</v>
      </c>
      <c r="S48" s="24">
        <f>BRPL_EOD!S48-BRPL_ISGS_exbus!S48</f>
        <v>6.3744091112116763E-3</v>
      </c>
      <c r="T48" s="24">
        <f>BRPL_EOD!T48-BRPL_ISGS_exbus!T48</f>
        <v>1.3746220735786352E-3</v>
      </c>
      <c r="U48" s="24">
        <f>BRPL_EOD!U48-BRPL_ISGS_exbus!U48</f>
        <v>-1.4783013110033494E-3</v>
      </c>
      <c r="V48" s="24">
        <f>BRPL_EOD!V48-BRPL_ISGS_exbus!V48</f>
        <v>4.8320204081635509E-3</v>
      </c>
      <c r="W48" s="24">
        <f>BRPL_EOD!W48-BRPL_ISGS_exbus!W48</f>
        <v>-5.4649097287189363E-3</v>
      </c>
      <c r="X48" s="24">
        <f>BRPL_EOD!X48-BRPL_ISGS_exbus!X48</f>
        <v>-1.7523667481711414E-3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-3.4564746293312965E-3</v>
      </c>
      <c r="L49" s="24">
        <f>BRPL_EOD!L49-BRPL_ISGS_exbus!L49</f>
        <v>1.4665663269664009E-4</v>
      </c>
      <c r="M49" s="24">
        <f>BRPL_EOD!M49-BRPL_ISGS_exbus!M49</f>
        <v>-2.116261472551173E-3</v>
      </c>
      <c r="N49" s="24">
        <f>BRPL_EOD!N49-BRPL_ISGS_exbus!N49</f>
        <v>2.0550851602791909E-3</v>
      </c>
      <c r="O49" s="24">
        <f>BRPL_EOD!O49-BRPL_ISGS_exbus!O49</f>
        <v>-2.2017659964888026E-3</v>
      </c>
      <c r="P49" s="24">
        <f>BRPL_EOD!P49-BRPL_ISGS_exbus!P49</f>
        <v>-2.4857070707540174E-4</v>
      </c>
      <c r="Q49" s="24">
        <f>BRPL_EOD!Q49-BRPL_ISGS_exbus!Q49</f>
        <v>8.9533657894733665E-3</v>
      </c>
      <c r="R49" s="24">
        <f>BRPL_EOD!R49-BRPL_ISGS_exbus!R49</f>
        <v>7.544732799999565E-3</v>
      </c>
      <c r="S49" s="24">
        <f>BRPL_EOD!S49-BRPL_ISGS_exbus!S49</f>
        <v>6.3744091112116763E-3</v>
      </c>
      <c r="T49" s="24">
        <f>BRPL_EOD!T49-BRPL_ISGS_exbus!T49</f>
        <v>1.3746220735786352E-3</v>
      </c>
      <c r="U49" s="24">
        <f>BRPL_EOD!U49-BRPL_ISGS_exbus!U49</f>
        <v>-1.4783013110033494E-3</v>
      </c>
      <c r="V49" s="24">
        <f>BRPL_EOD!V49-BRPL_ISGS_exbus!V49</f>
        <v>4.8320204081635509E-3</v>
      </c>
      <c r="W49" s="24">
        <f>BRPL_EOD!W49-BRPL_ISGS_exbus!W49</f>
        <v>-5.4649097287189363E-3</v>
      </c>
      <c r="X49" s="24">
        <f>BRPL_EOD!X49-BRPL_ISGS_exbus!X49</f>
        <v>-1.7523667481711414E-3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2.5446858026043628E-3</v>
      </c>
      <c r="L50" s="24">
        <f>BRPL_EOD!L50-BRPL_ISGS_exbus!L50</f>
        <v>-2.8040697674036608E-5</v>
      </c>
      <c r="M50" s="24">
        <f>BRPL_EOD!M50-BRPL_ISGS_exbus!M50</f>
        <v>-2.116261472551173E-3</v>
      </c>
      <c r="N50" s="24">
        <f>BRPL_EOD!N50-BRPL_ISGS_exbus!N50</f>
        <v>2.0550851602791909E-3</v>
      </c>
      <c r="O50" s="24">
        <f>BRPL_EOD!O50-BRPL_ISGS_exbus!O50</f>
        <v>-2.2017659964888026E-3</v>
      </c>
      <c r="P50" s="24">
        <f>BRPL_EOD!P50-BRPL_ISGS_exbus!P50</f>
        <v>-2.4857070707540174E-4</v>
      </c>
      <c r="Q50" s="24">
        <f>BRPL_EOD!Q50-BRPL_ISGS_exbus!Q50</f>
        <v>8.9533657894733665E-3</v>
      </c>
      <c r="R50" s="24">
        <f>BRPL_EOD!R50-BRPL_ISGS_exbus!R50</f>
        <v>7.544732799999565E-3</v>
      </c>
      <c r="S50" s="24">
        <f>BRPL_EOD!S50-BRPL_ISGS_exbus!S50</f>
        <v>6.3744091112116763E-3</v>
      </c>
      <c r="T50" s="24">
        <f>BRPL_EOD!T50-BRPL_ISGS_exbus!T50</f>
        <v>1.3746220735786352E-3</v>
      </c>
      <c r="U50" s="24">
        <f>BRPL_EOD!U50-BRPL_ISGS_exbus!U50</f>
        <v>-1.4783013110033494E-3</v>
      </c>
      <c r="V50" s="24">
        <f>BRPL_EOD!V50-BRPL_ISGS_exbus!V50</f>
        <v>4.8320204081635509E-3</v>
      </c>
      <c r="W50" s="24">
        <f>BRPL_EOD!W50-BRPL_ISGS_exbus!W50</f>
        <v>-5.4649097287189363E-3</v>
      </c>
      <c r="X50" s="24">
        <f>BRPL_EOD!X50-BRPL_ISGS_exbus!X50</f>
        <v>-1.7523667481711414E-3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-2.4490754963153449E-3</v>
      </c>
      <c r="L51" s="24">
        <f>BRPL_EOD!L51-BRPL_ISGS_exbus!L51</f>
        <v>-5.4979119736842108E-5</v>
      </c>
      <c r="M51" s="24">
        <f>BRPL_EOD!M51-BRPL_ISGS_exbus!M51</f>
        <v>-2.116261472551173E-3</v>
      </c>
      <c r="N51" s="24">
        <f>BRPL_EOD!N51-BRPL_ISGS_exbus!N51</f>
        <v>2.0550851602791909E-3</v>
      </c>
      <c r="O51" s="24">
        <f>BRPL_EOD!O51-BRPL_ISGS_exbus!O51</f>
        <v>-2.2017659964888026E-3</v>
      </c>
      <c r="P51" s="24">
        <f>BRPL_EOD!P51-BRPL_ISGS_exbus!P51</f>
        <v>-2.4857070707540174E-4</v>
      </c>
      <c r="Q51" s="24">
        <f>BRPL_EOD!Q51-BRPL_ISGS_exbus!Q51</f>
        <v>8.9533657894733665E-3</v>
      </c>
      <c r="R51" s="24">
        <f>BRPL_EOD!R51-BRPL_ISGS_exbus!R51</f>
        <v>7.544732799999565E-3</v>
      </c>
      <c r="S51" s="24">
        <f>BRPL_EOD!S51-BRPL_ISGS_exbus!S51</f>
        <v>6.3744091112116763E-3</v>
      </c>
      <c r="T51" s="24">
        <f>BRPL_EOD!T51-BRPL_ISGS_exbus!T51</f>
        <v>1.3746220735786352E-3</v>
      </c>
      <c r="U51" s="24">
        <f>BRPL_EOD!U51-BRPL_ISGS_exbus!U51</f>
        <v>-1.4783013110033494E-3</v>
      </c>
      <c r="V51" s="24">
        <f>BRPL_EOD!V51-BRPL_ISGS_exbus!V51</f>
        <v>4.8320204081635509E-3</v>
      </c>
      <c r="W51" s="24">
        <f>BRPL_EOD!W51-BRPL_ISGS_exbus!W51</f>
        <v>-2.6139467149519646E-3</v>
      </c>
      <c r="X51" s="24">
        <f>BRPL_EOD!X51-BRPL_ISGS_exbus!X51</f>
        <v>-2.5821264130669874E-3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-1.7755189131207771E-3</v>
      </c>
      <c r="L52" s="24">
        <f>BRPL_EOD!L52-BRPL_ISGS_exbus!L52</f>
        <v>2.3264820497459482E-4</v>
      </c>
      <c r="M52" s="24">
        <f>BRPL_EOD!M52-BRPL_ISGS_exbus!M52</f>
        <v>-2.116261472551173E-3</v>
      </c>
      <c r="N52" s="24">
        <f>BRPL_EOD!N52-BRPL_ISGS_exbus!N52</f>
        <v>2.0550851602791909E-3</v>
      </c>
      <c r="O52" s="24">
        <f>BRPL_EOD!O52-BRPL_ISGS_exbus!O52</f>
        <v>-2.2017659964888026E-3</v>
      </c>
      <c r="P52" s="24">
        <f>BRPL_EOD!P52-BRPL_ISGS_exbus!P52</f>
        <v>-2.4857070707540174E-4</v>
      </c>
      <c r="Q52" s="24">
        <f>BRPL_EOD!Q52-BRPL_ISGS_exbus!Q52</f>
        <v>8.9533657894733665E-3</v>
      </c>
      <c r="R52" s="24">
        <f>BRPL_EOD!R52-BRPL_ISGS_exbus!R52</f>
        <v>7.544732799999565E-3</v>
      </c>
      <c r="S52" s="24">
        <f>BRPL_EOD!S52-BRPL_ISGS_exbus!S52</f>
        <v>6.3744091112116763E-3</v>
      </c>
      <c r="T52" s="24">
        <f>BRPL_EOD!T52-BRPL_ISGS_exbus!T52</f>
        <v>1.3746220735786352E-3</v>
      </c>
      <c r="U52" s="24">
        <f>BRPL_EOD!U52-BRPL_ISGS_exbus!U52</f>
        <v>-1.4783013110033494E-3</v>
      </c>
      <c r="V52" s="24">
        <f>BRPL_EOD!V52-BRPL_ISGS_exbus!V52</f>
        <v>4.8320204081635509E-3</v>
      </c>
      <c r="W52" s="24">
        <f>BRPL_EOD!W52-BRPL_ISGS_exbus!W52</f>
        <v>-2.6139467149519646E-3</v>
      </c>
      <c r="X52" s="24">
        <f>BRPL_EOD!X52-BRPL_ISGS_exbus!X52</f>
        <v>-2.0668030064499021E-3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-1.7755189131207771E-3</v>
      </c>
      <c r="L53" s="24">
        <f>BRPL_EOD!L53-BRPL_ISGS_exbus!L53</f>
        <v>2.3264820497459482E-4</v>
      </c>
      <c r="M53" s="24">
        <f>BRPL_EOD!M53-BRPL_ISGS_exbus!M53</f>
        <v>-2.116261472551173E-3</v>
      </c>
      <c r="N53" s="24">
        <f>BRPL_EOD!N53-BRPL_ISGS_exbus!N53</f>
        <v>2.0550851602791909E-3</v>
      </c>
      <c r="O53" s="24">
        <f>BRPL_EOD!O53-BRPL_ISGS_exbus!O53</f>
        <v>-2.2017659964888026E-3</v>
      </c>
      <c r="P53" s="24">
        <f>BRPL_EOD!P53-BRPL_ISGS_exbus!P53</f>
        <v>-2.4857070707540174E-4</v>
      </c>
      <c r="Q53" s="24">
        <f>BRPL_EOD!Q53-BRPL_ISGS_exbus!Q53</f>
        <v>8.9533657894733665E-3</v>
      </c>
      <c r="R53" s="24">
        <f>BRPL_EOD!R53-BRPL_ISGS_exbus!R53</f>
        <v>7.544732799999565E-3</v>
      </c>
      <c r="S53" s="24">
        <f>BRPL_EOD!S53-BRPL_ISGS_exbus!S53</f>
        <v>6.3744091112116763E-3</v>
      </c>
      <c r="T53" s="24">
        <f>BRPL_EOD!T53-BRPL_ISGS_exbus!T53</f>
        <v>1.3746220735786352E-3</v>
      </c>
      <c r="U53" s="24">
        <f>BRPL_EOD!U53-BRPL_ISGS_exbus!U53</f>
        <v>-1.4783013110033494E-3</v>
      </c>
      <c r="V53" s="24">
        <f>BRPL_EOD!V53-BRPL_ISGS_exbus!V53</f>
        <v>4.8320204081635509E-3</v>
      </c>
      <c r="W53" s="24">
        <f>BRPL_EOD!W53-BRPL_ISGS_exbus!W53</f>
        <v>-2.6139467149519646E-3</v>
      </c>
      <c r="X53" s="24">
        <f>BRPL_EOD!X53-BRPL_ISGS_exbus!X53</f>
        <v>-2.0668030064499021E-3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-1.7755189131207771E-3</v>
      </c>
      <c r="L54" s="24">
        <f>BRPL_EOD!L54-BRPL_ISGS_exbus!L54</f>
        <v>2.3264820497459482E-4</v>
      </c>
      <c r="M54" s="24">
        <f>BRPL_EOD!M54-BRPL_ISGS_exbus!M54</f>
        <v>-2.116261472551173E-3</v>
      </c>
      <c r="N54" s="24">
        <f>BRPL_EOD!N54-BRPL_ISGS_exbus!N54</f>
        <v>2.0550851602791909E-3</v>
      </c>
      <c r="O54" s="24">
        <f>BRPL_EOD!O54-BRPL_ISGS_exbus!O54</f>
        <v>-2.2017659964888026E-3</v>
      </c>
      <c r="P54" s="24">
        <f>BRPL_EOD!P54-BRPL_ISGS_exbus!P54</f>
        <v>-2.4857070707540174E-4</v>
      </c>
      <c r="Q54" s="24">
        <f>BRPL_EOD!Q54-BRPL_ISGS_exbus!Q54</f>
        <v>8.9533657894733665E-3</v>
      </c>
      <c r="R54" s="24">
        <f>BRPL_EOD!R54-BRPL_ISGS_exbus!R54</f>
        <v>7.544732799999565E-3</v>
      </c>
      <c r="S54" s="24">
        <f>BRPL_EOD!S54-BRPL_ISGS_exbus!S54</f>
        <v>6.3744091112116763E-3</v>
      </c>
      <c r="T54" s="24">
        <f>BRPL_EOD!T54-BRPL_ISGS_exbus!T54</f>
        <v>1.3746220735786352E-3</v>
      </c>
      <c r="U54" s="24">
        <f>BRPL_EOD!U54-BRPL_ISGS_exbus!U54</f>
        <v>-1.4783013110033494E-3</v>
      </c>
      <c r="V54" s="24">
        <f>BRPL_EOD!V54-BRPL_ISGS_exbus!V54</f>
        <v>4.8320204081635509E-3</v>
      </c>
      <c r="W54" s="24">
        <f>BRPL_EOD!W54-BRPL_ISGS_exbus!W54</f>
        <v>-2.6139467149519646E-3</v>
      </c>
      <c r="X54" s="24">
        <f>BRPL_EOD!X54-BRPL_ISGS_exbus!X54</f>
        <v>-2.5821264130669874E-3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-7.286790225009554E-3</v>
      </c>
      <c r="L55" s="24">
        <f>BRPL_EOD!L55-BRPL_ISGS_exbus!L55</f>
        <v>-1.0522812667801418E-4</v>
      </c>
      <c r="M55" s="24">
        <f>BRPL_EOD!M55-BRPL_ISGS_exbus!M55</f>
        <v>-2.116261472551173E-3</v>
      </c>
      <c r="N55" s="24">
        <f>BRPL_EOD!N55-BRPL_ISGS_exbus!N55</f>
        <v>2.0550851602791909E-3</v>
      </c>
      <c r="O55" s="24">
        <f>BRPL_EOD!O55-BRPL_ISGS_exbus!O55</f>
        <v>-2.2017659964888026E-3</v>
      </c>
      <c r="P55" s="24">
        <f>BRPL_EOD!P55-BRPL_ISGS_exbus!P55</f>
        <v>-2.4857070707540174E-4</v>
      </c>
      <c r="Q55" s="24">
        <f>BRPL_EOD!Q55-BRPL_ISGS_exbus!Q55</f>
        <v>8.9533657894733665E-3</v>
      </c>
      <c r="R55" s="24">
        <f>BRPL_EOD!R55-BRPL_ISGS_exbus!R55</f>
        <v>6.7359656652499211E-4</v>
      </c>
      <c r="S55" s="24">
        <f>BRPL_EOD!S55-BRPL_ISGS_exbus!S55</f>
        <v>6.3744091112116763E-3</v>
      </c>
      <c r="T55" s="24">
        <f>BRPL_EOD!T55-BRPL_ISGS_exbus!T55</f>
        <v>1.3746220735786352E-3</v>
      </c>
      <c r="U55" s="24">
        <f>BRPL_EOD!U55-BRPL_ISGS_exbus!U55</f>
        <v>-1.4783013110033494E-3</v>
      </c>
      <c r="V55" s="24">
        <f>BRPL_EOD!V55-BRPL_ISGS_exbus!V55</f>
        <v>1.460178155774372E-3</v>
      </c>
      <c r="W55" s="24">
        <f>BRPL_EOD!W55-BRPL_ISGS_exbus!W55</f>
        <v>-2.6139467149519646E-3</v>
      </c>
      <c r="X55" s="24">
        <f>BRPL_EOD!X55-BRPL_ISGS_exbus!X55</f>
        <v>-2.0668030064499021E-3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-7.286790225009554E-3</v>
      </c>
      <c r="L56" s="24">
        <f>BRPL_EOD!L56-BRPL_ISGS_exbus!L56</f>
        <v>3.7488751700287537E-4</v>
      </c>
      <c r="M56" s="24">
        <f>BRPL_EOD!M56-BRPL_ISGS_exbus!M56</f>
        <v>-2.116261472551173E-3</v>
      </c>
      <c r="N56" s="24">
        <f>BRPL_EOD!N56-BRPL_ISGS_exbus!N56</f>
        <v>2.0550851602791909E-3</v>
      </c>
      <c r="O56" s="24">
        <f>BRPL_EOD!O56-BRPL_ISGS_exbus!O56</f>
        <v>-2.2017659964888026E-3</v>
      </c>
      <c r="P56" s="24">
        <f>BRPL_EOD!P56-BRPL_ISGS_exbus!P56</f>
        <v>-2.4857070707540174E-4</v>
      </c>
      <c r="Q56" s="24">
        <f>BRPL_EOD!Q56-BRPL_ISGS_exbus!Q56</f>
        <v>8.9533657894733665E-3</v>
      </c>
      <c r="R56" s="24">
        <f>BRPL_EOD!R56-BRPL_ISGS_exbus!R56</f>
        <v>6.7359656652499211E-4</v>
      </c>
      <c r="S56" s="24">
        <f>BRPL_EOD!S56-BRPL_ISGS_exbus!S56</f>
        <v>6.3744091112116763E-3</v>
      </c>
      <c r="T56" s="24">
        <f>BRPL_EOD!T56-BRPL_ISGS_exbus!T56</f>
        <v>1.3746220735786352E-3</v>
      </c>
      <c r="U56" s="24">
        <f>BRPL_EOD!U56-BRPL_ISGS_exbus!U56</f>
        <v>-1.4783013110033494E-3</v>
      </c>
      <c r="V56" s="24">
        <f>BRPL_EOD!V56-BRPL_ISGS_exbus!V56</f>
        <v>1.460178155774372E-3</v>
      </c>
      <c r="W56" s="24">
        <f>BRPL_EOD!W56-BRPL_ISGS_exbus!W56</f>
        <v>-2.6139467149519646E-3</v>
      </c>
      <c r="X56" s="24">
        <f>BRPL_EOD!X56-BRPL_ISGS_exbus!X56</f>
        <v>-2.0668030064499021E-3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-2.2722368693735007E-3</v>
      </c>
      <c r="L57" s="24">
        <f>BRPL_EOD!L57-BRPL_ISGS_exbus!L57</f>
        <v>2.3264820497459482E-4</v>
      </c>
      <c r="M57" s="24">
        <f>BRPL_EOD!M57-BRPL_ISGS_exbus!M57</f>
        <v>-2.116261472551173E-3</v>
      </c>
      <c r="N57" s="24">
        <f>BRPL_EOD!N57-BRPL_ISGS_exbus!N57</f>
        <v>2.0550851602791909E-3</v>
      </c>
      <c r="O57" s="24">
        <f>BRPL_EOD!O57-BRPL_ISGS_exbus!O57</f>
        <v>-2.2017659964888026E-3</v>
      </c>
      <c r="P57" s="24">
        <f>BRPL_EOD!P57-BRPL_ISGS_exbus!P57</f>
        <v>-2.4857070707540174E-4</v>
      </c>
      <c r="Q57" s="24">
        <f>BRPL_EOD!Q57-BRPL_ISGS_exbus!Q57</f>
        <v>1.694268656715181E-3</v>
      </c>
      <c r="R57" s="24">
        <f>BRPL_EOD!R57-BRPL_ISGS_exbus!R57</f>
        <v>4.6059900714841007E-3</v>
      </c>
      <c r="S57" s="24">
        <f>BRPL_EOD!S57-BRPL_ISGS_exbus!S57</f>
        <v>8.4322320675109808E-3</v>
      </c>
      <c r="T57" s="24">
        <f>BRPL_EOD!T57-BRPL_ISGS_exbus!T57</f>
        <v>1.3746220735786352E-3</v>
      </c>
      <c r="U57" s="24">
        <f>BRPL_EOD!U57-BRPL_ISGS_exbus!U57</f>
        <v>-1.4783013110033494E-3</v>
      </c>
      <c r="V57" s="24">
        <f>BRPL_EOD!V57-BRPL_ISGS_exbus!V57</f>
        <v>2.5523599648815676E-3</v>
      </c>
      <c r="W57" s="24">
        <f>BRPL_EOD!W57-BRPL_ISGS_exbus!W57</f>
        <v>-5.4649097287189363E-3</v>
      </c>
      <c r="X57" s="24">
        <f>BRPL_EOD!X57-BRPL_ISGS_exbus!X57</f>
        <v>-1.7523667481711414E-3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-7.6537411924277876E-3</v>
      </c>
      <c r="L58" s="24">
        <f>BRPL_EOD!L58-BRPL_ISGS_exbus!L58</f>
        <v>2.3264820497459482E-4</v>
      </c>
      <c r="M58" s="24">
        <f>BRPL_EOD!M58-BRPL_ISGS_exbus!M58</f>
        <v>-2.116261472551173E-3</v>
      </c>
      <c r="N58" s="24">
        <f>BRPL_EOD!N58-BRPL_ISGS_exbus!N58</f>
        <v>2.0550851602791909E-3</v>
      </c>
      <c r="O58" s="24">
        <f>BRPL_EOD!O58-BRPL_ISGS_exbus!O58</f>
        <v>-2.2017659964888026E-3</v>
      </c>
      <c r="P58" s="24">
        <f>BRPL_EOD!P58-BRPL_ISGS_exbus!P58</f>
        <v>-2.4857070707540174E-4</v>
      </c>
      <c r="Q58" s="24">
        <f>BRPL_EOD!Q58-BRPL_ISGS_exbus!Q58</f>
        <v>1.694268656715181E-3</v>
      </c>
      <c r="R58" s="24">
        <f>BRPL_EOD!R58-BRPL_ISGS_exbus!R58</f>
        <v>4.6059900714841007E-3</v>
      </c>
      <c r="S58" s="24">
        <f>BRPL_EOD!S58-BRPL_ISGS_exbus!S58</f>
        <v>8.4322320675109808E-3</v>
      </c>
      <c r="T58" s="24">
        <f>BRPL_EOD!T58-BRPL_ISGS_exbus!T58</f>
        <v>1.3746220735786352E-3</v>
      </c>
      <c r="U58" s="24">
        <f>BRPL_EOD!U58-BRPL_ISGS_exbus!U58</f>
        <v>-1.4783013110033494E-3</v>
      </c>
      <c r="V58" s="24">
        <f>BRPL_EOD!V58-BRPL_ISGS_exbus!V58</f>
        <v>2.5523599648815676E-3</v>
      </c>
      <c r="W58" s="24">
        <f>BRPL_EOD!W58-BRPL_ISGS_exbus!W58</f>
        <v>-5.4649097287189363E-3</v>
      </c>
      <c r="X58" s="24">
        <f>BRPL_EOD!X58-BRPL_ISGS_exbus!X58</f>
        <v>-1.7523667481711414E-3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-3.7050195065830849E-3</v>
      </c>
      <c r="L59" s="24">
        <f>BRPL_EOD!L59-BRPL_ISGS_exbus!L59</f>
        <v>2.3264820497459482E-4</v>
      </c>
      <c r="M59" s="24">
        <f>BRPL_EOD!M59-BRPL_ISGS_exbus!M59</f>
        <v>-2.116261472551173E-3</v>
      </c>
      <c r="N59" s="24">
        <f>BRPL_EOD!N59-BRPL_ISGS_exbus!N59</f>
        <v>2.0550851602791909E-3</v>
      </c>
      <c r="O59" s="24">
        <f>BRPL_EOD!O59-BRPL_ISGS_exbus!O59</f>
        <v>-2.2017659964888026E-3</v>
      </c>
      <c r="P59" s="24">
        <f>BRPL_EOD!P59-BRPL_ISGS_exbus!P59</f>
        <v>-2.4857070707540174E-4</v>
      </c>
      <c r="Q59" s="24">
        <f>BRPL_EOD!Q59-BRPL_ISGS_exbus!Q59</f>
        <v>1.694268656715181E-3</v>
      </c>
      <c r="R59" s="24">
        <f>BRPL_EOD!R59-BRPL_ISGS_exbus!R59</f>
        <v>-4.3998814472665515E-3</v>
      </c>
      <c r="S59" s="24">
        <f>BRPL_EOD!S59-BRPL_ISGS_exbus!S59</f>
        <v>8.4322320675109808E-3</v>
      </c>
      <c r="T59" s="24">
        <f>BRPL_EOD!T59-BRPL_ISGS_exbus!T59</f>
        <v>1.3746220735786352E-3</v>
      </c>
      <c r="U59" s="24">
        <f>BRPL_EOD!U59-BRPL_ISGS_exbus!U59</f>
        <v>-1.4783013110033494E-3</v>
      </c>
      <c r="V59" s="24">
        <f>BRPL_EOD!V59-BRPL_ISGS_exbus!V59</f>
        <v>-6.2108731343286649E-3</v>
      </c>
      <c r="W59" s="24">
        <f>BRPL_EOD!W59-BRPL_ISGS_exbus!W59</f>
        <v>-5.4649097287189363E-3</v>
      </c>
      <c r="X59" s="24">
        <f>BRPL_EOD!X59-BRPL_ISGS_exbus!X59</f>
        <v>-1.7523667481711414E-3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-8.1710750401384757E-3</v>
      </c>
      <c r="L60" s="24">
        <f>BRPL_EOD!L60-BRPL_ISGS_exbus!L60</f>
        <v>2.5212950581376958E-4</v>
      </c>
      <c r="M60" s="24">
        <f>BRPL_EOD!M60-BRPL_ISGS_exbus!M60</f>
        <v>-2.116261472551173E-3</v>
      </c>
      <c r="N60" s="24">
        <f>BRPL_EOD!N60-BRPL_ISGS_exbus!N60</f>
        <v>2.0550851602791909E-3</v>
      </c>
      <c r="O60" s="24">
        <f>BRPL_EOD!O60-BRPL_ISGS_exbus!O60</f>
        <v>-2.2017659964888026E-3</v>
      </c>
      <c r="P60" s="24">
        <f>BRPL_EOD!P60-BRPL_ISGS_exbus!P60</f>
        <v>-2.4857070707540174E-4</v>
      </c>
      <c r="Q60" s="24">
        <f>BRPL_EOD!Q60-BRPL_ISGS_exbus!Q60</f>
        <v>1.694268656715181E-3</v>
      </c>
      <c r="R60" s="24">
        <f>BRPL_EOD!R60-BRPL_ISGS_exbus!R60</f>
        <v>-4.3998814472665515E-3</v>
      </c>
      <c r="S60" s="24">
        <f>BRPL_EOD!S60-BRPL_ISGS_exbus!S60</f>
        <v>8.4322320675109808E-3</v>
      </c>
      <c r="T60" s="24">
        <f>BRPL_EOD!T60-BRPL_ISGS_exbus!T60</f>
        <v>1.3746220735786352E-3</v>
      </c>
      <c r="U60" s="24">
        <f>BRPL_EOD!U60-BRPL_ISGS_exbus!U60</f>
        <v>-1.4783013110033494E-3</v>
      </c>
      <c r="V60" s="24">
        <f>BRPL_EOD!V60-BRPL_ISGS_exbus!V60</f>
        <v>-6.2108731343286649E-3</v>
      </c>
      <c r="W60" s="24">
        <f>BRPL_EOD!W60-BRPL_ISGS_exbus!W60</f>
        <v>-5.4649097287189363E-3</v>
      </c>
      <c r="X60" s="24">
        <f>BRPL_EOD!X60-BRPL_ISGS_exbus!X60</f>
        <v>-1.7523667481711414E-3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-7.5732347503389974E-3</v>
      </c>
      <c r="L61" s="24">
        <f>BRPL_EOD!L61-BRPL_ISGS_exbus!L61</f>
        <v>0</v>
      </c>
      <c r="M61" s="24">
        <f>BRPL_EOD!M61-BRPL_ISGS_exbus!M61</f>
        <v>-2.116261472551173E-3</v>
      </c>
      <c r="N61" s="24">
        <f>BRPL_EOD!N61-BRPL_ISGS_exbus!N61</f>
        <v>2.0550851602791909E-3</v>
      </c>
      <c r="O61" s="24">
        <f>BRPL_EOD!O61-BRPL_ISGS_exbus!O61</f>
        <v>-2.2017659964888026E-3</v>
      </c>
      <c r="P61" s="24">
        <f>BRPL_EOD!P61-BRPL_ISGS_exbus!P61</f>
        <v>-2.4857070707540174E-4</v>
      </c>
      <c r="Q61" s="24">
        <f>BRPL_EOD!Q61-BRPL_ISGS_exbus!Q61</f>
        <v>1.694268656715181E-3</v>
      </c>
      <c r="R61" s="24">
        <f>BRPL_EOD!R61-BRPL_ISGS_exbus!R61</f>
        <v>-4.3998814472665515E-3</v>
      </c>
      <c r="S61" s="24">
        <f>BRPL_EOD!S61-BRPL_ISGS_exbus!S61</f>
        <v>8.4322320675109808E-3</v>
      </c>
      <c r="T61" s="24">
        <f>BRPL_EOD!T61-BRPL_ISGS_exbus!T61</f>
        <v>1.3746220735786352E-3</v>
      </c>
      <c r="U61" s="24">
        <f>BRPL_EOD!U61-BRPL_ISGS_exbus!U61</f>
        <v>-1.4783013110033494E-3</v>
      </c>
      <c r="V61" s="24">
        <f>BRPL_EOD!V61-BRPL_ISGS_exbus!V61</f>
        <v>-6.2108731343286649E-3</v>
      </c>
      <c r="W61" s="24">
        <f>BRPL_EOD!W61-BRPL_ISGS_exbus!W61</f>
        <v>-5.4649097287189363E-3</v>
      </c>
      <c r="X61" s="24">
        <f>BRPL_EOD!X61-BRPL_ISGS_exbus!X61</f>
        <v>-1.7523667481711414E-3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-6.7919361499662045E-3</v>
      </c>
      <c r="L62" s="24">
        <f>BRPL_EOD!L62-BRPL_ISGS_exbus!L62</f>
        <v>0</v>
      </c>
      <c r="M62" s="24">
        <f>BRPL_EOD!M62-BRPL_ISGS_exbus!M62</f>
        <v>-2.116261472551173E-3</v>
      </c>
      <c r="N62" s="24">
        <f>BRPL_EOD!N62-BRPL_ISGS_exbus!N62</f>
        <v>2.0550851602791909E-3</v>
      </c>
      <c r="O62" s="24">
        <f>BRPL_EOD!O62-BRPL_ISGS_exbus!O62</f>
        <v>-2.2017659964888026E-3</v>
      </c>
      <c r="P62" s="24">
        <f>BRPL_EOD!P62-BRPL_ISGS_exbus!P62</f>
        <v>-2.4857070707540174E-4</v>
      </c>
      <c r="Q62" s="24">
        <f>BRPL_EOD!Q62-BRPL_ISGS_exbus!Q62</f>
        <v>1.694268656715181E-3</v>
      </c>
      <c r="R62" s="24">
        <f>BRPL_EOD!R62-BRPL_ISGS_exbus!R62</f>
        <v>5.4612800000004569E-3</v>
      </c>
      <c r="S62" s="24">
        <f>BRPL_EOD!S62-BRPL_ISGS_exbus!S62</f>
        <v>8.4322320675109808E-3</v>
      </c>
      <c r="T62" s="24">
        <f>BRPL_EOD!T62-BRPL_ISGS_exbus!T62</f>
        <v>1.3746220735786352E-3</v>
      </c>
      <c r="U62" s="24">
        <f>BRPL_EOD!U62-BRPL_ISGS_exbus!U62</f>
        <v>-1.4783013110033494E-3</v>
      </c>
      <c r="V62" s="24">
        <f>BRPL_EOD!V62-BRPL_ISGS_exbus!V62</f>
        <v>-6.2108731343286649E-3</v>
      </c>
      <c r="W62" s="24">
        <f>BRPL_EOD!W62-BRPL_ISGS_exbus!W62</f>
        <v>-5.4649097287189363E-3</v>
      </c>
      <c r="X62" s="24">
        <f>BRPL_EOD!X62-BRPL_ISGS_exbus!X62</f>
        <v>-1.7523667481711414E-3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-6.7919361499662045E-3</v>
      </c>
      <c r="L63" s="24">
        <f>BRPL_EOD!L63-BRPL_ISGS_exbus!L63</f>
        <v>0</v>
      </c>
      <c r="M63" s="24">
        <f>BRPL_EOD!M63-BRPL_ISGS_exbus!M63</f>
        <v>-2.116261472551173E-3</v>
      </c>
      <c r="N63" s="24">
        <f>BRPL_EOD!N63-BRPL_ISGS_exbus!N63</f>
        <v>2.0550851602791909E-3</v>
      </c>
      <c r="O63" s="24">
        <f>BRPL_EOD!O63-BRPL_ISGS_exbus!O63</f>
        <v>-2.2017659964888026E-3</v>
      </c>
      <c r="P63" s="24">
        <f>BRPL_EOD!P63-BRPL_ISGS_exbus!P63</f>
        <v>-2.4857070707540174E-4</v>
      </c>
      <c r="Q63" s="24">
        <f>BRPL_EOD!Q63-BRPL_ISGS_exbus!Q63</f>
        <v>1.694268656715181E-3</v>
      </c>
      <c r="R63" s="24">
        <f>BRPL_EOD!R63-BRPL_ISGS_exbus!R63</f>
        <v>5.4612800000004569E-3</v>
      </c>
      <c r="S63" s="24">
        <f>BRPL_EOD!S63-BRPL_ISGS_exbus!S63</f>
        <v>8.4322320675109808E-3</v>
      </c>
      <c r="T63" s="24">
        <f>BRPL_EOD!T63-BRPL_ISGS_exbus!T63</f>
        <v>1.3746220735786352E-3</v>
      </c>
      <c r="U63" s="24">
        <f>BRPL_EOD!U63-BRPL_ISGS_exbus!U63</f>
        <v>-1.4783013110033494E-3</v>
      </c>
      <c r="V63" s="24">
        <f>BRPL_EOD!V63-BRPL_ISGS_exbus!V63</f>
        <v>-6.2108731343286649E-3</v>
      </c>
      <c r="W63" s="24">
        <f>BRPL_EOD!W63-BRPL_ISGS_exbus!W63</f>
        <v>-5.4649097287189363E-3</v>
      </c>
      <c r="X63" s="24">
        <f>BRPL_EOD!X63-BRPL_ISGS_exbus!X63</f>
        <v>-1.7523667481711414E-3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-6.7919361499662045E-3</v>
      </c>
      <c r="L64" s="24">
        <f>BRPL_EOD!L64-BRPL_ISGS_exbus!L64</f>
        <v>0</v>
      </c>
      <c r="M64" s="24">
        <f>BRPL_EOD!M64-BRPL_ISGS_exbus!M64</f>
        <v>-2.116261472551173E-3</v>
      </c>
      <c r="N64" s="24">
        <f>BRPL_EOD!N64-BRPL_ISGS_exbus!N64</f>
        <v>2.0550851602791909E-3</v>
      </c>
      <c r="O64" s="24">
        <f>BRPL_EOD!O64-BRPL_ISGS_exbus!O64</f>
        <v>-2.2017659964888026E-3</v>
      </c>
      <c r="P64" s="24">
        <f>BRPL_EOD!P64-BRPL_ISGS_exbus!P64</f>
        <v>-2.4857070707540174E-4</v>
      </c>
      <c r="Q64" s="24">
        <f>BRPL_EOD!Q64-BRPL_ISGS_exbus!Q64</f>
        <v>1.694268656715181E-3</v>
      </c>
      <c r="R64" s="24">
        <f>BRPL_EOD!R64-BRPL_ISGS_exbus!R64</f>
        <v>5.4612800000004569E-3</v>
      </c>
      <c r="S64" s="24">
        <f>BRPL_EOD!S64-BRPL_ISGS_exbus!S64</f>
        <v>8.4322320675109808E-3</v>
      </c>
      <c r="T64" s="24">
        <f>BRPL_EOD!T64-BRPL_ISGS_exbus!T64</f>
        <v>1.3746220735786352E-3</v>
      </c>
      <c r="U64" s="24">
        <f>BRPL_EOD!U64-BRPL_ISGS_exbus!U64</f>
        <v>-1.4783013110033494E-3</v>
      </c>
      <c r="V64" s="24">
        <f>BRPL_EOD!V64-BRPL_ISGS_exbus!V64</f>
        <v>-6.2108731343286649E-3</v>
      </c>
      <c r="W64" s="24">
        <f>BRPL_EOD!W64-BRPL_ISGS_exbus!W64</f>
        <v>-5.4649097287189363E-3</v>
      </c>
      <c r="X64" s="24">
        <f>BRPL_EOD!X64-BRPL_ISGS_exbus!X64</f>
        <v>-1.7523667481711414E-3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-6.7919361499662045E-3</v>
      </c>
      <c r="L65" s="24">
        <f>BRPL_EOD!L65-BRPL_ISGS_exbus!L65</f>
        <v>0</v>
      </c>
      <c r="M65" s="24">
        <f>BRPL_EOD!M65-BRPL_ISGS_exbus!M65</f>
        <v>-2.116261472551173E-3</v>
      </c>
      <c r="N65" s="24">
        <f>BRPL_EOD!N65-BRPL_ISGS_exbus!N65</f>
        <v>2.0550851602791909E-3</v>
      </c>
      <c r="O65" s="24">
        <f>BRPL_EOD!O65-BRPL_ISGS_exbus!O65</f>
        <v>-2.2017659964888026E-3</v>
      </c>
      <c r="P65" s="24">
        <f>BRPL_EOD!P65-BRPL_ISGS_exbus!P65</f>
        <v>-2.4857070707540174E-4</v>
      </c>
      <c r="Q65" s="24">
        <f>BRPL_EOD!Q65-BRPL_ISGS_exbus!Q65</f>
        <v>1.694268656715181E-3</v>
      </c>
      <c r="R65" s="24">
        <f>BRPL_EOD!R65-BRPL_ISGS_exbus!R65</f>
        <v>5.4612800000004569E-3</v>
      </c>
      <c r="S65" s="24">
        <f>BRPL_EOD!S65-BRPL_ISGS_exbus!S65</f>
        <v>8.4322320675109808E-3</v>
      </c>
      <c r="T65" s="24">
        <f>BRPL_EOD!T65-BRPL_ISGS_exbus!T65</f>
        <v>1.3746220735786352E-3</v>
      </c>
      <c r="U65" s="24">
        <f>BRPL_EOD!U65-BRPL_ISGS_exbus!U65</f>
        <v>-1.4783013110033494E-3</v>
      </c>
      <c r="V65" s="24">
        <f>BRPL_EOD!V65-BRPL_ISGS_exbus!V65</f>
        <v>-6.2108731343286649E-3</v>
      </c>
      <c r="W65" s="24">
        <f>BRPL_EOD!W65-BRPL_ISGS_exbus!W65</f>
        <v>-5.4649097287189363E-3</v>
      </c>
      <c r="X65" s="24">
        <f>BRPL_EOD!X65-BRPL_ISGS_exbus!X65</f>
        <v>-1.7523667481711414E-3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-6.7919361499662045E-3</v>
      </c>
      <c r="L66" s="24">
        <f>BRPL_EOD!L66-BRPL_ISGS_exbus!L66</f>
        <v>0</v>
      </c>
      <c r="M66" s="24">
        <f>BRPL_EOD!M66-BRPL_ISGS_exbus!M66</f>
        <v>-2.116261472551173E-3</v>
      </c>
      <c r="N66" s="24">
        <f>BRPL_EOD!N66-BRPL_ISGS_exbus!N66</f>
        <v>2.0550851602791909E-3</v>
      </c>
      <c r="O66" s="24">
        <f>BRPL_EOD!O66-BRPL_ISGS_exbus!O66</f>
        <v>-2.2017659964888026E-3</v>
      </c>
      <c r="P66" s="24">
        <f>BRPL_EOD!P66-BRPL_ISGS_exbus!P66</f>
        <v>-2.4857070707540174E-4</v>
      </c>
      <c r="Q66" s="24">
        <f>BRPL_EOD!Q66-BRPL_ISGS_exbus!Q66</f>
        <v>1.694268656715181E-3</v>
      </c>
      <c r="R66" s="24">
        <f>BRPL_EOD!R66-BRPL_ISGS_exbus!R66</f>
        <v>5.4612800000004569E-3</v>
      </c>
      <c r="S66" s="24">
        <f>BRPL_EOD!S66-BRPL_ISGS_exbus!S66</f>
        <v>8.4322320675109808E-3</v>
      </c>
      <c r="T66" s="24">
        <f>BRPL_EOD!T66-BRPL_ISGS_exbus!T66</f>
        <v>1.3746220735786352E-3</v>
      </c>
      <c r="U66" s="24">
        <f>BRPL_EOD!U66-BRPL_ISGS_exbus!U66</f>
        <v>-1.4783013110033494E-3</v>
      </c>
      <c r="V66" s="24">
        <f>BRPL_EOD!V66-BRPL_ISGS_exbus!V66</f>
        <v>-6.2108731343286649E-3</v>
      </c>
      <c r="W66" s="24">
        <f>BRPL_EOD!W66-BRPL_ISGS_exbus!W66</f>
        <v>-5.4649097287189363E-3</v>
      </c>
      <c r="X66" s="24">
        <f>BRPL_EOD!X66-BRPL_ISGS_exbus!X66</f>
        <v>-1.7523667481711414E-3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2.030150380392115E-3</v>
      </c>
      <c r="L67" s="24">
        <f>BRPL_EOD!L67-BRPL_ISGS_exbus!L67</f>
        <v>0</v>
      </c>
      <c r="M67" s="24">
        <f>BRPL_EOD!M67-BRPL_ISGS_exbus!M67</f>
        <v>3.0834385639835205E-3</v>
      </c>
      <c r="N67" s="24">
        <f>BRPL_EOD!N67-BRPL_ISGS_exbus!N67</f>
        <v>2.0132644999080185E-3</v>
      </c>
      <c r="O67" s="24">
        <f>BRPL_EOD!O67-BRPL_ISGS_exbus!O67</f>
        <v>2.5892949054195924E-5</v>
      </c>
      <c r="P67" s="24">
        <f>BRPL_EOD!P67-BRPL_ISGS_exbus!P67</f>
        <v>-2.0028406538870058E-3</v>
      </c>
      <c r="Q67" s="24">
        <f>BRPL_EOD!Q67-BRPL_ISGS_exbus!Q67</f>
        <v>-3.0077697841743856E-3</v>
      </c>
      <c r="R67" s="24">
        <f>BRPL_EOD!R67-BRPL_ISGS_exbus!R67</f>
        <v>9.8178993649167268E-4</v>
      </c>
      <c r="S67" s="24">
        <f>BRPL_EOD!S67-BRPL_ISGS_exbus!S67</f>
        <v>5.8554830441632788E-3</v>
      </c>
      <c r="T67" s="24">
        <f>BRPL_EOD!T67-BRPL_ISGS_exbus!T67</f>
        <v>1.7953195876290184E-3</v>
      </c>
      <c r="U67" s="24">
        <f>BRPL_EOD!U67-BRPL_ISGS_exbus!U67</f>
        <v>-1.881933142641401E-3</v>
      </c>
      <c r="V67" s="24">
        <f>BRPL_EOD!V67-BRPL_ISGS_exbus!V67</f>
        <v>-6.3874093959732647E-3</v>
      </c>
      <c r="W67" s="24">
        <f>BRPL_EOD!W67-BRPL_ISGS_exbus!W67</f>
        <v>6.1040182560638812E-3</v>
      </c>
      <c r="X67" s="24">
        <f>BRPL_EOD!X67-BRPL_ISGS_exbus!X67</f>
        <v>-1.6915865881657055E-3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7.9839118570816936E-3</v>
      </c>
      <c r="L68" s="24">
        <f>BRPL_EOD!L68-BRPL_ISGS_exbus!L68</f>
        <v>1.7150497752638216E-5</v>
      </c>
      <c r="M68" s="24">
        <f>BRPL_EOD!M68-BRPL_ISGS_exbus!M68</f>
        <v>-1.1771493333299077E-3</v>
      </c>
      <c r="N68" s="24">
        <f>BRPL_EOD!N68-BRPL_ISGS_exbus!N68</f>
        <v>2.0132644999080185E-3</v>
      </c>
      <c r="O68" s="24">
        <f>BRPL_EOD!O68-BRPL_ISGS_exbus!O68</f>
        <v>2.5892949054195924E-5</v>
      </c>
      <c r="P68" s="24">
        <f>BRPL_EOD!P68-BRPL_ISGS_exbus!P68</f>
        <v>-2.0028406538870058E-3</v>
      </c>
      <c r="Q68" s="24">
        <f>BRPL_EOD!Q68-BRPL_ISGS_exbus!Q68</f>
        <v>-4.9695539568439528E-4</v>
      </c>
      <c r="R68" s="24">
        <f>BRPL_EOD!R68-BRPL_ISGS_exbus!R68</f>
        <v>-6.5575953079211047E-4</v>
      </c>
      <c r="S68" s="24">
        <f>BRPL_EOD!S68-BRPL_ISGS_exbus!S68</f>
        <v>-1.0609313338783011E-4</v>
      </c>
      <c r="T68" s="24">
        <f>BRPL_EOD!T68-BRPL_ISGS_exbus!T68</f>
        <v>2.1893402061856637E-3</v>
      </c>
      <c r="U68" s="24">
        <f>BRPL_EOD!U68-BRPL_ISGS_exbus!U68</f>
        <v>-8.7263641789547819E-4</v>
      </c>
      <c r="V68" s="24">
        <f>BRPL_EOD!V68-BRPL_ISGS_exbus!V68</f>
        <v>-6.3874093959732647E-3</v>
      </c>
      <c r="W68" s="24">
        <f>BRPL_EOD!W68-BRPL_ISGS_exbus!W68</f>
        <v>2.2212912761361281E-3</v>
      </c>
      <c r="X68" s="24">
        <f>BRPL_EOD!X68-BRPL_ISGS_exbus!X68</f>
        <v>1.5345999281848322E-3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8.3657382788260293E-5</v>
      </c>
      <c r="L69" s="24">
        <f>BRPL_EOD!L69-BRPL_ISGS_exbus!L69</f>
        <v>5.4516335346477263E-5</v>
      </c>
      <c r="M69" s="24">
        <f>BRPL_EOD!M69-BRPL_ISGS_exbus!M69</f>
        <v>-2.4517053956003565E-3</v>
      </c>
      <c r="N69" s="24">
        <f>BRPL_EOD!N69-BRPL_ISGS_exbus!N69</f>
        <v>-2.6458671586695459E-3</v>
      </c>
      <c r="O69" s="24">
        <f>BRPL_EOD!O69-BRPL_ISGS_exbus!O69</f>
        <v>-2.9721171042638161E-3</v>
      </c>
      <c r="P69" s="24">
        <f>BRPL_EOD!P69-BRPL_ISGS_exbus!P69</f>
        <v>7.2766019417613848E-4</v>
      </c>
      <c r="Q69" s="24">
        <f>BRPL_EOD!Q69-BRPL_ISGS_exbus!Q69</f>
        <v>6.234863977478966E-4</v>
      </c>
      <c r="R69" s="24">
        <f>BRPL_EOD!R69-BRPL_ISGS_exbus!R69</f>
        <v>-2.1522562141562673E-4</v>
      </c>
      <c r="S69" s="24">
        <f>BRPL_EOD!S69-BRPL_ISGS_exbus!S69</f>
        <v>5.2410763888897094E-3</v>
      </c>
      <c r="T69" s="24">
        <f>BRPL_EOD!T69-BRPL_ISGS_exbus!T69</f>
        <v>-4.0288888888895258E-4</v>
      </c>
      <c r="U69" s="24">
        <f>BRPL_EOD!U69-BRPL_ISGS_exbus!U69</f>
        <v>-1.3381602277462434E-4</v>
      </c>
      <c r="V69" s="24">
        <f>BRPL_EOD!V69-BRPL_ISGS_exbus!V69</f>
        <v>-6.2108731343286649E-3</v>
      </c>
      <c r="W69" s="24">
        <f>BRPL_EOD!W69-BRPL_ISGS_exbus!W69</f>
        <v>-3.4109776628241661E-3</v>
      </c>
      <c r="X69" s="24">
        <f>BRPL_EOD!X69-BRPL_ISGS_exbus!X69</f>
        <v>6.3421591627133012E-4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3.6032063804896097E-3</v>
      </c>
      <c r="L70" s="24">
        <f>BRPL_EOD!L70-BRPL_ISGS_exbus!L70</f>
        <v>0</v>
      </c>
      <c r="M70" s="24">
        <f>BRPL_EOD!M70-BRPL_ISGS_exbus!M70</f>
        <v>-2.116261472551173E-3</v>
      </c>
      <c r="N70" s="24">
        <f>BRPL_EOD!N70-BRPL_ISGS_exbus!N70</f>
        <v>2.0550851602791909E-3</v>
      </c>
      <c r="O70" s="24">
        <f>BRPL_EOD!O70-BRPL_ISGS_exbus!O70</f>
        <v>-2.2017659964888026E-3</v>
      </c>
      <c r="P70" s="24">
        <f>BRPL_EOD!P70-BRPL_ISGS_exbus!P70</f>
        <v>-2.4857070707540174E-4</v>
      </c>
      <c r="Q70" s="24">
        <f>BRPL_EOD!Q70-BRPL_ISGS_exbus!Q70</f>
        <v>-3.2969501187665173E-3</v>
      </c>
      <c r="R70" s="24">
        <f>BRPL_EOD!R70-BRPL_ISGS_exbus!R70</f>
        <v>-1.0249201402405816E-3</v>
      </c>
      <c r="S70" s="24">
        <f>BRPL_EOD!S70-BRPL_ISGS_exbus!S70</f>
        <v>1.9606284817577091E-3</v>
      </c>
      <c r="T70" s="24">
        <f>BRPL_EOD!T70-BRPL_ISGS_exbus!T70</f>
        <v>1.3746220735786352E-3</v>
      </c>
      <c r="U70" s="24">
        <f>BRPL_EOD!U70-BRPL_ISGS_exbus!U70</f>
        <v>-1.4783013110033494E-3</v>
      </c>
      <c r="V70" s="24">
        <f>BRPL_EOD!V70-BRPL_ISGS_exbus!V70</f>
        <v>-6.2108731343286649E-3</v>
      </c>
      <c r="W70" s="24">
        <f>BRPL_EOD!W70-BRPL_ISGS_exbus!W70</f>
        <v>-5.4649097287189363E-3</v>
      </c>
      <c r="X70" s="24">
        <f>BRPL_EOD!X70-BRPL_ISGS_exbus!X70</f>
        <v>-1.7523667481711414E-3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-1.0763401706981313E-3</v>
      </c>
      <c r="L71" s="24">
        <f>BRPL_EOD!L71-BRPL_ISGS_exbus!L71</f>
        <v>2.1124853027565393E-4</v>
      </c>
      <c r="M71" s="24">
        <f>BRPL_EOD!M71-BRPL_ISGS_exbus!M71</f>
        <v>-2.8037687584969717E-6</v>
      </c>
      <c r="N71" s="24">
        <f>BRPL_EOD!N71-BRPL_ISGS_exbus!N71</f>
        <v>2.5824057343797335E-3</v>
      </c>
      <c r="O71" s="24">
        <f>BRPL_EOD!O71-BRPL_ISGS_exbus!O71</f>
        <v>3.7751761260551575E-4</v>
      </c>
      <c r="P71" s="24">
        <f>BRPL_EOD!P71-BRPL_ISGS_exbus!P71</f>
        <v>-8.3886722882553499E-4</v>
      </c>
      <c r="Q71" s="24">
        <f>BRPL_EOD!Q71-BRPL_ISGS_exbus!Q71</f>
        <v>-8.7001772388184406E-4</v>
      </c>
      <c r="R71" s="24">
        <f>BRPL_EOD!R71-BRPL_ISGS_exbus!R71</f>
        <v>-6.139411187442434E-4</v>
      </c>
      <c r="S71" s="24">
        <f>BRPL_EOD!S71-BRPL_ISGS_exbus!S71</f>
        <v>-4.4940570522911116E-4</v>
      </c>
      <c r="T71" s="24">
        <f>BRPL_EOD!T71-BRPL_ISGS_exbus!T71</f>
        <v>-2.1805847750866469E-3</v>
      </c>
      <c r="U71" s="24">
        <f>BRPL_EOD!U71-BRPL_ISGS_exbus!U71</f>
        <v>-9.0047080239230581E-4</v>
      </c>
      <c r="V71" s="24">
        <f>BRPL_EOD!V71-BRPL_ISGS_exbus!V71</f>
        <v>-6.3874093959732647E-3</v>
      </c>
      <c r="W71" s="24">
        <f>BRPL_EOD!W71-BRPL_ISGS_exbus!W71</f>
        <v>-8.8013513513374164E-4</v>
      </c>
      <c r="X71" s="24">
        <f>BRPL_EOD!X71-BRPL_ISGS_exbus!X71</f>
        <v>-5.1687865898486507E-4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9.8744000122223952E-3</v>
      </c>
      <c r="L72" s="24">
        <f>BRPL_EOD!L72-BRPL_ISGS_exbus!L72</f>
        <v>3.3409933148931259E-5</v>
      </c>
      <c r="M72" s="24">
        <f>BRPL_EOD!M72-BRPL_ISGS_exbus!M72</f>
        <v>-8.7491279267482014E-4</v>
      </c>
      <c r="N72" s="24">
        <f>BRPL_EOD!N72-BRPL_ISGS_exbus!N72</f>
        <v>-3.8383301489943733E-3</v>
      </c>
      <c r="O72" s="24">
        <f>BRPL_EOD!O72-BRPL_ISGS_exbus!O72</f>
        <v>-1.9086373534378254E-3</v>
      </c>
      <c r="P72" s="24">
        <f>BRPL_EOD!P72-BRPL_ISGS_exbus!P72</f>
        <v>3.1638142931669222E-3</v>
      </c>
      <c r="Q72" s="24">
        <f>BRPL_EOD!Q72-BRPL_ISGS_exbus!Q72</f>
        <v>-1.0088356741579929E-3</v>
      </c>
      <c r="R72" s="24">
        <f>BRPL_EOD!R72-BRPL_ISGS_exbus!R72</f>
        <v>-1.2447805343516194E-3</v>
      </c>
      <c r="S72" s="24">
        <f>BRPL_EOD!S72-BRPL_ISGS_exbus!S72</f>
        <v>-6.4107858243467319E-4</v>
      </c>
      <c r="T72" s="24">
        <f>BRPL_EOD!T72-BRPL_ISGS_exbus!T72</f>
        <v>1.5316610738256298E-3</v>
      </c>
      <c r="U72" s="24">
        <f>BRPL_EOD!U72-BRPL_ISGS_exbus!U72</f>
        <v>9.4137582226494487E-4</v>
      </c>
      <c r="V72" s="24">
        <f>BRPL_EOD!V72-BRPL_ISGS_exbus!V72</f>
        <v>-6.2108731343286649E-3</v>
      </c>
      <c r="W72" s="24">
        <f>BRPL_EOD!W72-BRPL_ISGS_exbus!W72</f>
        <v>-2.1236790239314018E-3</v>
      </c>
      <c r="X72" s="24">
        <f>BRPL_EOD!X72-BRPL_ISGS_exbus!X72</f>
        <v>-8.7689795989973618E-3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-6.7919361499662045E-3</v>
      </c>
      <c r="L73" s="24">
        <f>BRPL_EOD!L73-BRPL_ISGS_exbus!L73</f>
        <v>0</v>
      </c>
      <c r="M73" s="24">
        <f>BRPL_EOD!M73-BRPL_ISGS_exbus!M73</f>
        <v>-2.116261472551173E-3</v>
      </c>
      <c r="N73" s="24">
        <f>BRPL_EOD!N73-BRPL_ISGS_exbus!N73</f>
        <v>2.0550851602791909E-3</v>
      </c>
      <c r="O73" s="24">
        <f>BRPL_EOD!O73-BRPL_ISGS_exbus!O73</f>
        <v>-2.2017659964888026E-3</v>
      </c>
      <c r="P73" s="24">
        <f>BRPL_EOD!P73-BRPL_ISGS_exbus!P73</f>
        <v>-2.4857070707540174E-4</v>
      </c>
      <c r="Q73" s="24">
        <f>BRPL_EOD!Q73-BRPL_ISGS_exbus!Q73</f>
        <v>1.694268656715181E-3</v>
      </c>
      <c r="R73" s="24">
        <f>BRPL_EOD!R73-BRPL_ISGS_exbus!R73</f>
        <v>-1.4358187150840251E-3</v>
      </c>
      <c r="S73" s="24">
        <f>BRPL_EOD!S73-BRPL_ISGS_exbus!S73</f>
        <v>8.4322320675109808E-3</v>
      </c>
      <c r="T73" s="24">
        <f>BRPL_EOD!T73-BRPL_ISGS_exbus!T73</f>
        <v>1.3746220735786352E-3</v>
      </c>
      <c r="U73" s="24">
        <f>BRPL_EOD!U73-BRPL_ISGS_exbus!U73</f>
        <v>-1.4783013110033494E-3</v>
      </c>
      <c r="V73" s="24">
        <f>BRPL_EOD!V73-BRPL_ISGS_exbus!V73</f>
        <v>-6.2108731343286649E-3</v>
      </c>
      <c r="W73" s="24">
        <f>BRPL_EOD!W73-BRPL_ISGS_exbus!W73</f>
        <v>-5.4649097287189363E-3</v>
      </c>
      <c r="X73" s="24">
        <f>BRPL_EOD!X73-BRPL_ISGS_exbus!X73</f>
        <v>-1.7523667481711414E-3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-6.7919361499662045E-3</v>
      </c>
      <c r="L74" s="24">
        <f>BRPL_EOD!L74-BRPL_ISGS_exbus!L74</f>
        <v>0</v>
      </c>
      <c r="M74" s="24">
        <f>BRPL_EOD!M74-BRPL_ISGS_exbus!M74</f>
        <v>-2.116261472551173E-3</v>
      </c>
      <c r="N74" s="24">
        <f>BRPL_EOD!N74-BRPL_ISGS_exbus!N74</f>
        <v>2.0550851602791909E-3</v>
      </c>
      <c r="O74" s="24">
        <f>BRPL_EOD!O74-BRPL_ISGS_exbus!O74</f>
        <v>-2.2017659964888026E-3</v>
      </c>
      <c r="P74" s="24">
        <f>BRPL_EOD!P74-BRPL_ISGS_exbus!P74</f>
        <v>-2.4857070707540174E-4</v>
      </c>
      <c r="Q74" s="24">
        <f>BRPL_EOD!Q74-BRPL_ISGS_exbus!Q74</f>
        <v>1.694268656715181E-3</v>
      </c>
      <c r="R74" s="24">
        <f>BRPL_EOD!R74-BRPL_ISGS_exbus!R74</f>
        <v>-1.4358187150840251E-3</v>
      </c>
      <c r="S74" s="24">
        <f>BRPL_EOD!S74-BRPL_ISGS_exbus!S74</f>
        <v>8.4322320675109808E-3</v>
      </c>
      <c r="T74" s="24">
        <f>BRPL_EOD!T74-BRPL_ISGS_exbus!T74</f>
        <v>1.3746220735786352E-3</v>
      </c>
      <c r="U74" s="24">
        <f>BRPL_EOD!U74-BRPL_ISGS_exbus!U74</f>
        <v>-1.4783013110033494E-3</v>
      </c>
      <c r="V74" s="24">
        <f>BRPL_EOD!V74-BRPL_ISGS_exbus!V74</f>
        <v>-6.2108731343286649E-3</v>
      </c>
      <c r="W74" s="24">
        <f>BRPL_EOD!W74-BRPL_ISGS_exbus!W74</f>
        <v>-5.4649097287189363E-3</v>
      </c>
      <c r="X74" s="24">
        <f>BRPL_EOD!X74-BRPL_ISGS_exbus!X74</f>
        <v>-1.7523667481711414E-3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-6.7919361499662045E-3</v>
      </c>
      <c r="L75" s="24">
        <f>BRPL_EOD!L75-BRPL_ISGS_exbus!L75</f>
        <v>0</v>
      </c>
      <c r="M75" s="24">
        <f>BRPL_EOD!M75-BRPL_ISGS_exbus!M75</f>
        <v>-2.116261472551173E-3</v>
      </c>
      <c r="N75" s="24">
        <f>BRPL_EOD!N75-BRPL_ISGS_exbus!N75</f>
        <v>2.0550851602791909E-3</v>
      </c>
      <c r="O75" s="24">
        <f>BRPL_EOD!O75-BRPL_ISGS_exbus!O75</f>
        <v>-2.2017659964888026E-3</v>
      </c>
      <c r="P75" s="24">
        <f>BRPL_EOD!P75-BRPL_ISGS_exbus!P75</f>
        <v>-2.4857070707540174E-4</v>
      </c>
      <c r="Q75" s="24">
        <f>BRPL_EOD!Q75-BRPL_ISGS_exbus!Q75</f>
        <v>1.694268656715181E-3</v>
      </c>
      <c r="R75" s="24">
        <f>BRPL_EOD!R75-BRPL_ISGS_exbus!R75</f>
        <v>-1.4358187150840251E-3</v>
      </c>
      <c r="S75" s="24">
        <f>BRPL_EOD!S75-BRPL_ISGS_exbus!S75</f>
        <v>8.4322320675109808E-3</v>
      </c>
      <c r="T75" s="24">
        <f>BRPL_EOD!T75-BRPL_ISGS_exbus!T75</f>
        <v>1.3746220735786352E-3</v>
      </c>
      <c r="U75" s="24">
        <f>BRPL_EOD!U75-BRPL_ISGS_exbus!U75</f>
        <v>-1.4783013110033494E-3</v>
      </c>
      <c r="V75" s="24">
        <f>BRPL_EOD!V75-BRPL_ISGS_exbus!V75</f>
        <v>-6.2108731343286649E-3</v>
      </c>
      <c r="W75" s="24">
        <f>BRPL_EOD!W75-BRPL_ISGS_exbus!W75</f>
        <v>-5.4649097287189363E-3</v>
      </c>
      <c r="X75" s="24">
        <f>BRPL_EOD!X75-BRPL_ISGS_exbus!X75</f>
        <v>-1.7523667481711414E-3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-6.7919361499662045E-3</v>
      </c>
      <c r="L76" s="24">
        <f>BRPL_EOD!L76-BRPL_ISGS_exbus!L76</f>
        <v>0</v>
      </c>
      <c r="M76" s="24">
        <f>BRPL_EOD!M76-BRPL_ISGS_exbus!M76</f>
        <v>-2.116261472551173E-3</v>
      </c>
      <c r="N76" s="24">
        <f>BRPL_EOD!N76-BRPL_ISGS_exbus!N76</f>
        <v>2.0550851602791909E-3</v>
      </c>
      <c r="O76" s="24">
        <f>BRPL_EOD!O76-BRPL_ISGS_exbus!O76</f>
        <v>-2.2017659964888026E-3</v>
      </c>
      <c r="P76" s="24">
        <f>BRPL_EOD!P76-BRPL_ISGS_exbus!P76</f>
        <v>-2.4857070707540174E-4</v>
      </c>
      <c r="Q76" s="24">
        <f>BRPL_EOD!Q76-BRPL_ISGS_exbus!Q76</f>
        <v>1.694268656715181E-3</v>
      </c>
      <c r="R76" s="24">
        <f>BRPL_EOD!R76-BRPL_ISGS_exbus!R76</f>
        <v>-2.661291146388578E-4</v>
      </c>
      <c r="S76" s="24">
        <f>BRPL_EOD!S76-BRPL_ISGS_exbus!S76</f>
        <v>1.9606284817577091E-3</v>
      </c>
      <c r="T76" s="24">
        <f>BRPL_EOD!T76-BRPL_ISGS_exbus!T76</f>
        <v>1.3746220735786352E-3</v>
      </c>
      <c r="U76" s="24">
        <f>BRPL_EOD!U76-BRPL_ISGS_exbus!U76</f>
        <v>-1.4783013110033494E-3</v>
      </c>
      <c r="V76" s="24">
        <f>BRPL_EOD!V76-BRPL_ISGS_exbus!V76</f>
        <v>-6.2108731343286649E-3</v>
      </c>
      <c r="W76" s="24">
        <f>BRPL_EOD!W76-BRPL_ISGS_exbus!W76</f>
        <v>-5.4649097287189363E-3</v>
      </c>
      <c r="X76" s="24">
        <f>BRPL_EOD!X76-BRPL_ISGS_exbus!X76</f>
        <v>-1.7523667481711414E-3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-3.5180490901893791E-3</v>
      </c>
      <c r="L77" s="24">
        <f>BRPL_EOD!L77-BRPL_ISGS_exbus!L77</f>
        <v>1.1573385321383967E-4</v>
      </c>
      <c r="M77" s="24">
        <f>BRPL_EOD!M77-BRPL_ISGS_exbus!M77</f>
        <v>-2.116261472551173E-3</v>
      </c>
      <c r="N77" s="24">
        <f>BRPL_EOD!N77-BRPL_ISGS_exbus!N77</f>
        <v>2.0550851602791909E-3</v>
      </c>
      <c r="O77" s="24">
        <f>BRPL_EOD!O77-BRPL_ISGS_exbus!O77</f>
        <v>-2.2017659964888026E-3</v>
      </c>
      <c r="P77" s="24">
        <f>BRPL_EOD!P77-BRPL_ISGS_exbus!P77</f>
        <v>-2.4857070707540174E-4</v>
      </c>
      <c r="Q77" s="24">
        <f>BRPL_EOD!Q77-BRPL_ISGS_exbus!Q77</f>
        <v>-3.2969501187665173E-3</v>
      </c>
      <c r="R77" s="24">
        <f>BRPL_EOD!R77-BRPL_ISGS_exbus!R77</f>
        <v>-2.661291146388578E-4</v>
      </c>
      <c r="S77" s="24">
        <f>BRPL_EOD!S77-BRPL_ISGS_exbus!S77</f>
        <v>1.9606284817577091E-3</v>
      </c>
      <c r="T77" s="24">
        <f>BRPL_EOD!T77-BRPL_ISGS_exbus!T77</f>
        <v>1.3746220735786352E-3</v>
      </c>
      <c r="U77" s="24">
        <f>BRPL_EOD!U77-BRPL_ISGS_exbus!U77</f>
        <v>-1.4783013110033494E-3</v>
      </c>
      <c r="V77" s="24">
        <f>BRPL_EOD!V77-BRPL_ISGS_exbus!V77</f>
        <v>-6.2108731343286649E-3</v>
      </c>
      <c r="W77" s="24">
        <f>BRPL_EOD!W77-BRPL_ISGS_exbus!W77</f>
        <v>-5.4649097287189363E-3</v>
      </c>
      <c r="X77" s="24">
        <f>BRPL_EOD!X77-BRPL_ISGS_exbus!X77</f>
        <v>-1.7523667481711414E-3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-3.5180490901893791E-3</v>
      </c>
      <c r="L78" s="24">
        <f>BRPL_EOD!L78-BRPL_ISGS_exbus!L78</f>
        <v>0</v>
      </c>
      <c r="M78" s="24">
        <f>BRPL_EOD!M78-BRPL_ISGS_exbus!M78</f>
        <v>-2.116261472551173E-3</v>
      </c>
      <c r="N78" s="24">
        <f>BRPL_EOD!N78-BRPL_ISGS_exbus!N78</f>
        <v>2.0550851602791909E-3</v>
      </c>
      <c r="O78" s="24">
        <f>BRPL_EOD!O78-BRPL_ISGS_exbus!O78</f>
        <v>-2.2017659964888026E-3</v>
      </c>
      <c r="P78" s="24">
        <f>BRPL_EOD!P78-BRPL_ISGS_exbus!P78</f>
        <v>-2.4857070707540174E-4</v>
      </c>
      <c r="Q78" s="24">
        <f>BRPL_EOD!Q78-BRPL_ISGS_exbus!Q78</f>
        <v>-3.2969501187665173E-3</v>
      </c>
      <c r="R78" s="24">
        <f>BRPL_EOD!R78-BRPL_ISGS_exbus!R78</f>
        <v>-2.661291146388578E-4</v>
      </c>
      <c r="S78" s="24">
        <f>BRPL_EOD!S78-BRPL_ISGS_exbus!S78</f>
        <v>1.9606284817577091E-3</v>
      </c>
      <c r="T78" s="24">
        <f>BRPL_EOD!T78-BRPL_ISGS_exbus!T78</f>
        <v>1.3746220735786352E-3</v>
      </c>
      <c r="U78" s="24">
        <f>BRPL_EOD!U78-BRPL_ISGS_exbus!U78</f>
        <v>-1.4783013110033494E-3</v>
      </c>
      <c r="V78" s="24">
        <f>BRPL_EOD!V78-BRPL_ISGS_exbus!V78</f>
        <v>-6.2108731343286649E-3</v>
      </c>
      <c r="W78" s="24">
        <f>BRPL_EOD!W78-BRPL_ISGS_exbus!W78</f>
        <v>-5.4649097287189363E-3</v>
      </c>
      <c r="X78" s="24">
        <f>BRPL_EOD!X78-BRPL_ISGS_exbus!X78</f>
        <v>-1.7523667481711414E-3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-3.5180490901893791E-3</v>
      </c>
      <c r="L79" s="24">
        <f>BRPL_EOD!L79-BRPL_ISGS_exbus!L79</f>
        <v>0</v>
      </c>
      <c r="M79" s="24">
        <f>BRPL_EOD!M79-BRPL_ISGS_exbus!M79</f>
        <v>-2.116261472551173E-3</v>
      </c>
      <c r="N79" s="24">
        <f>BRPL_EOD!N79-BRPL_ISGS_exbus!N79</f>
        <v>2.0550851602791909E-3</v>
      </c>
      <c r="O79" s="24">
        <f>BRPL_EOD!O79-BRPL_ISGS_exbus!O79</f>
        <v>-2.2017659964888026E-3</v>
      </c>
      <c r="P79" s="24">
        <f>BRPL_EOD!P79-BRPL_ISGS_exbus!P79</f>
        <v>-2.4857070707540174E-4</v>
      </c>
      <c r="Q79" s="24">
        <f>BRPL_EOD!Q79-BRPL_ISGS_exbus!Q79</f>
        <v>-3.2969501187665173E-3</v>
      </c>
      <c r="R79" s="24">
        <f>BRPL_EOD!R79-BRPL_ISGS_exbus!R79</f>
        <v>-2.661291146388578E-4</v>
      </c>
      <c r="S79" s="24">
        <f>BRPL_EOD!S79-BRPL_ISGS_exbus!S79</f>
        <v>1.9606284817577091E-3</v>
      </c>
      <c r="T79" s="24">
        <f>BRPL_EOD!T79-BRPL_ISGS_exbus!T79</f>
        <v>1.3746220735786352E-3</v>
      </c>
      <c r="U79" s="24">
        <f>BRPL_EOD!U79-BRPL_ISGS_exbus!U79</f>
        <v>-1.4783013110033494E-3</v>
      </c>
      <c r="V79" s="24">
        <f>BRPL_EOD!V79-BRPL_ISGS_exbus!V79</f>
        <v>-6.2108731343286649E-3</v>
      </c>
      <c r="W79" s="24">
        <f>BRPL_EOD!W79-BRPL_ISGS_exbus!W79</f>
        <v>-5.4649097287189363E-3</v>
      </c>
      <c r="X79" s="24">
        <f>BRPL_EOD!X79-BRPL_ISGS_exbus!X79</f>
        <v>-1.7523667481711414E-3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-3.5180490901893791E-3</v>
      </c>
      <c r="L80" s="24">
        <f>BRPL_EOD!L80-BRPL_ISGS_exbus!L80</f>
        <v>0</v>
      </c>
      <c r="M80" s="24">
        <f>BRPL_EOD!M80-BRPL_ISGS_exbus!M80</f>
        <v>-2.116261472551173E-3</v>
      </c>
      <c r="N80" s="24">
        <f>BRPL_EOD!N80-BRPL_ISGS_exbus!N80</f>
        <v>2.0550851602791909E-3</v>
      </c>
      <c r="O80" s="24">
        <f>BRPL_EOD!O80-BRPL_ISGS_exbus!O80</f>
        <v>-2.2017659964888026E-3</v>
      </c>
      <c r="P80" s="24">
        <f>BRPL_EOD!P80-BRPL_ISGS_exbus!P80</f>
        <v>-2.4857070707540174E-4</v>
      </c>
      <c r="Q80" s="24">
        <f>BRPL_EOD!Q80-BRPL_ISGS_exbus!Q80</f>
        <v>-3.2969501187665173E-3</v>
      </c>
      <c r="R80" s="24">
        <f>BRPL_EOD!R80-BRPL_ISGS_exbus!R80</f>
        <v>-2.661291146388578E-4</v>
      </c>
      <c r="S80" s="24">
        <f>BRPL_EOD!S80-BRPL_ISGS_exbus!S80</f>
        <v>1.9606284817577091E-3</v>
      </c>
      <c r="T80" s="24">
        <f>BRPL_EOD!T80-BRPL_ISGS_exbus!T80</f>
        <v>1.3746220735786352E-3</v>
      </c>
      <c r="U80" s="24">
        <f>BRPL_EOD!U80-BRPL_ISGS_exbus!U80</f>
        <v>-1.4783013110033494E-3</v>
      </c>
      <c r="V80" s="24">
        <f>BRPL_EOD!V80-BRPL_ISGS_exbus!V80</f>
        <v>-6.2108731343286649E-3</v>
      </c>
      <c r="W80" s="24">
        <f>BRPL_EOD!W80-BRPL_ISGS_exbus!W80</f>
        <v>-5.4649097287189363E-3</v>
      </c>
      <c r="X80" s="24">
        <f>BRPL_EOD!X80-BRPL_ISGS_exbus!X80</f>
        <v>-1.7523667481711414E-3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9.0034223376278533E-3</v>
      </c>
      <c r="L81" s="24">
        <f>BRPL_EOD!L81-BRPL_ISGS_exbus!L81</f>
        <v>0</v>
      </c>
      <c r="M81" s="24">
        <f>BRPL_EOD!M81-BRPL_ISGS_exbus!M81</f>
        <v>-2.116261472551173E-3</v>
      </c>
      <c r="N81" s="24">
        <f>BRPL_EOD!N81-BRPL_ISGS_exbus!N81</f>
        <v>2.0550851602791909E-3</v>
      </c>
      <c r="O81" s="24">
        <f>BRPL_EOD!O81-BRPL_ISGS_exbus!O81</f>
        <v>-2.2017659964888026E-3</v>
      </c>
      <c r="P81" s="24">
        <f>BRPL_EOD!P81-BRPL_ISGS_exbus!P81</f>
        <v>-2.4857070707540174E-4</v>
      </c>
      <c r="Q81" s="24">
        <f>BRPL_EOD!Q81-BRPL_ISGS_exbus!Q81</f>
        <v>-3.2969501187665173E-3</v>
      </c>
      <c r="R81" s="24">
        <f>BRPL_EOD!R81-BRPL_ISGS_exbus!R81</f>
        <v>-2.661291146388578E-4</v>
      </c>
      <c r="S81" s="24">
        <f>BRPL_EOD!S81-BRPL_ISGS_exbus!S81</f>
        <v>1.9606284817577091E-3</v>
      </c>
      <c r="T81" s="24">
        <f>BRPL_EOD!T81-BRPL_ISGS_exbus!T81</f>
        <v>1.3746220735786352E-3</v>
      </c>
      <c r="U81" s="24">
        <f>BRPL_EOD!U81-BRPL_ISGS_exbus!U81</f>
        <v>-1.4783013110033494E-3</v>
      </c>
      <c r="V81" s="24">
        <f>BRPL_EOD!V81-BRPL_ISGS_exbus!V81</f>
        <v>-6.2108731343286649E-3</v>
      </c>
      <c r="W81" s="24">
        <f>BRPL_EOD!W81-BRPL_ISGS_exbus!W81</f>
        <v>-5.4649097287189363E-3</v>
      </c>
      <c r="X81" s="24">
        <f>BRPL_EOD!X81-BRPL_ISGS_exbus!X81</f>
        <v>-1.7523667481711414E-3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9.0034223376278533E-3</v>
      </c>
      <c r="L82" s="24">
        <f>BRPL_EOD!L82-BRPL_ISGS_exbus!L82</f>
        <v>0</v>
      </c>
      <c r="M82" s="24">
        <f>BRPL_EOD!M82-BRPL_ISGS_exbus!M82</f>
        <v>-2.116261472551173E-3</v>
      </c>
      <c r="N82" s="24">
        <f>BRPL_EOD!N82-BRPL_ISGS_exbus!N82</f>
        <v>2.0550851602791909E-3</v>
      </c>
      <c r="O82" s="24">
        <f>BRPL_EOD!O82-BRPL_ISGS_exbus!O82</f>
        <v>-2.2017659964888026E-3</v>
      </c>
      <c r="P82" s="24">
        <f>BRPL_EOD!P82-BRPL_ISGS_exbus!P82</f>
        <v>-2.4857070707540174E-4</v>
      </c>
      <c r="Q82" s="24">
        <f>BRPL_EOD!Q82-BRPL_ISGS_exbus!Q82</f>
        <v>-3.2969501187665173E-3</v>
      </c>
      <c r="R82" s="24">
        <f>BRPL_EOD!R82-BRPL_ISGS_exbus!R82</f>
        <v>-2.661291146388578E-4</v>
      </c>
      <c r="S82" s="24">
        <f>BRPL_EOD!S82-BRPL_ISGS_exbus!S82</f>
        <v>1.9606284817577091E-3</v>
      </c>
      <c r="T82" s="24">
        <f>BRPL_EOD!T82-BRPL_ISGS_exbus!T82</f>
        <v>1.3746220735786352E-3</v>
      </c>
      <c r="U82" s="24">
        <f>BRPL_EOD!U82-BRPL_ISGS_exbus!U82</f>
        <v>-1.4783013110033494E-3</v>
      </c>
      <c r="V82" s="24">
        <f>BRPL_EOD!V82-BRPL_ISGS_exbus!V82</f>
        <v>-6.2108731343286649E-3</v>
      </c>
      <c r="W82" s="24">
        <f>BRPL_EOD!W82-BRPL_ISGS_exbus!W82</f>
        <v>-5.4649097287189363E-3</v>
      </c>
      <c r="X82" s="24">
        <f>BRPL_EOD!X82-BRPL_ISGS_exbus!X82</f>
        <v>-1.7523667481711414E-3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9.7212858884176967E-3</v>
      </c>
      <c r="L83" s="24">
        <f>BRPL_EOD!L83-BRPL_ISGS_exbus!L83</f>
        <v>0</v>
      </c>
      <c r="M83" s="24">
        <f>BRPL_EOD!M83-BRPL_ISGS_exbus!M83</f>
        <v>-2.116261472551173E-3</v>
      </c>
      <c r="N83" s="24">
        <f>BRPL_EOD!N83-BRPL_ISGS_exbus!N83</f>
        <v>2.0550851602791909E-3</v>
      </c>
      <c r="O83" s="24">
        <f>BRPL_EOD!O83-BRPL_ISGS_exbus!O83</f>
        <v>-2.2017659964888026E-3</v>
      </c>
      <c r="P83" s="24">
        <f>BRPL_EOD!P83-BRPL_ISGS_exbus!P83</f>
        <v>-2.4857070707540174E-4</v>
      </c>
      <c r="Q83" s="24">
        <f>BRPL_EOD!Q83-BRPL_ISGS_exbus!Q83</f>
        <v>-3.2969501187665173E-3</v>
      </c>
      <c r="R83" s="24">
        <f>BRPL_EOD!R83-BRPL_ISGS_exbus!R83</f>
        <v>-2.661291146388578E-4</v>
      </c>
      <c r="S83" s="24">
        <f>BRPL_EOD!S83-BRPL_ISGS_exbus!S83</f>
        <v>1.9606284817577091E-3</v>
      </c>
      <c r="T83" s="24">
        <f>BRPL_EOD!T83-BRPL_ISGS_exbus!T83</f>
        <v>-5.9067272727286735E-4</v>
      </c>
      <c r="U83" s="24">
        <f>BRPL_EOD!U83-BRPL_ISGS_exbus!U83</f>
        <v>-1.4783013110033494E-3</v>
      </c>
      <c r="V83" s="24">
        <f>BRPL_EOD!V83-BRPL_ISGS_exbus!V83</f>
        <v>-6.2108731343286649E-3</v>
      </c>
      <c r="W83" s="24">
        <f>BRPL_EOD!W83-BRPL_ISGS_exbus!W83</f>
        <v>-5.4649097287189363E-3</v>
      </c>
      <c r="X83" s="24">
        <f>BRPL_EOD!X83-BRPL_ISGS_exbus!X83</f>
        <v>-1.7523667481711414E-3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9.7212858884176967E-3</v>
      </c>
      <c r="L84" s="24">
        <f>BRPL_EOD!L84-BRPL_ISGS_exbus!L84</f>
        <v>0</v>
      </c>
      <c r="M84" s="24">
        <f>BRPL_EOD!M84-BRPL_ISGS_exbus!M84</f>
        <v>-2.116261472551173E-3</v>
      </c>
      <c r="N84" s="24">
        <f>BRPL_EOD!N84-BRPL_ISGS_exbus!N84</f>
        <v>2.0550851602791909E-3</v>
      </c>
      <c r="O84" s="24">
        <f>BRPL_EOD!O84-BRPL_ISGS_exbus!O84</f>
        <v>-2.2017659964888026E-3</v>
      </c>
      <c r="P84" s="24">
        <f>BRPL_EOD!P84-BRPL_ISGS_exbus!P84</f>
        <v>-2.4857070707540174E-4</v>
      </c>
      <c r="Q84" s="24">
        <f>BRPL_EOD!Q84-BRPL_ISGS_exbus!Q84</f>
        <v>-3.2969501187665173E-3</v>
      </c>
      <c r="R84" s="24">
        <f>BRPL_EOD!R84-BRPL_ISGS_exbus!R84</f>
        <v>-2.661291146388578E-4</v>
      </c>
      <c r="S84" s="24">
        <f>BRPL_EOD!S84-BRPL_ISGS_exbus!S84</f>
        <v>1.9606284817577091E-3</v>
      </c>
      <c r="T84" s="24">
        <f>BRPL_EOD!T84-BRPL_ISGS_exbus!T84</f>
        <v>-5.9067272727286735E-4</v>
      </c>
      <c r="U84" s="24">
        <f>BRPL_EOD!U84-BRPL_ISGS_exbus!U84</f>
        <v>-1.4783013110033494E-3</v>
      </c>
      <c r="V84" s="24">
        <f>BRPL_EOD!V84-BRPL_ISGS_exbus!V84</f>
        <v>-6.2108731343286649E-3</v>
      </c>
      <c r="W84" s="24">
        <f>BRPL_EOD!W84-BRPL_ISGS_exbus!W84</f>
        <v>-5.4649097287189363E-3</v>
      </c>
      <c r="X84" s="24">
        <f>BRPL_EOD!X84-BRPL_ISGS_exbus!X84</f>
        <v>-1.7523667481711414E-3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9.0034223376278533E-3</v>
      </c>
      <c r="L85" s="24">
        <f>BRPL_EOD!L85-BRPL_ISGS_exbus!L85</f>
        <v>0</v>
      </c>
      <c r="M85" s="24">
        <f>BRPL_EOD!M85-BRPL_ISGS_exbus!M85</f>
        <v>-2.116261472551173E-3</v>
      </c>
      <c r="N85" s="24">
        <f>BRPL_EOD!N85-BRPL_ISGS_exbus!N85</f>
        <v>2.0550851602791909E-3</v>
      </c>
      <c r="O85" s="24">
        <f>BRPL_EOD!O85-BRPL_ISGS_exbus!O85</f>
        <v>-2.2017659964888026E-3</v>
      </c>
      <c r="P85" s="24">
        <f>BRPL_EOD!P85-BRPL_ISGS_exbus!P85</f>
        <v>-2.4857070707540174E-4</v>
      </c>
      <c r="Q85" s="24">
        <f>BRPL_EOD!Q85-BRPL_ISGS_exbus!Q85</f>
        <v>-3.2969501187665173E-3</v>
      </c>
      <c r="R85" s="24">
        <f>BRPL_EOD!R85-BRPL_ISGS_exbus!R85</f>
        <v>-2.661291146388578E-4</v>
      </c>
      <c r="S85" s="24">
        <f>BRPL_EOD!S85-BRPL_ISGS_exbus!S85</f>
        <v>1.9606284817577091E-3</v>
      </c>
      <c r="T85" s="24">
        <f>BRPL_EOD!T85-BRPL_ISGS_exbus!T85</f>
        <v>-5.9067272727286735E-4</v>
      </c>
      <c r="U85" s="24">
        <f>BRPL_EOD!U85-BRPL_ISGS_exbus!U85</f>
        <v>-1.4783013110033494E-3</v>
      </c>
      <c r="V85" s="24">
        <f>BRPL_EOD!V85-BRPL_ISGS_exbus!V85</f>
        <v>-6.2108731343286649E-3</v>
      </c>
      <c r="W85" s="24">
        <f>BRPL_EOD!W85-BRPL_ISGS_exbus!W85</f>
        <v>-5.4649097287189363E-3</v>
      </c>
      <c r="X85" s="24">
        <f>BRPL_EOD!X85-BRPL_ISGS_exbus!X85</f>
        <v>-1.7523667481711414E-3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9.0034223376278533E-3</v>
      </c>
      <c r="L86" s="24">
        <f>BRPL_EOD!L86-BRPL_ISGS_exbus!L86</f>
        <v>0</v>
      </c>
      <c r="M86" s="24">
        <f>BRPL_EOD!M86-BRPL_ISGS_exbus!M86</f>
        <v>-2.116261472551173E-3</v>
      </c>
      <c r="N86" s="24">
        <f>BRPL_EOD!N86-BRPL_ISGS_exbus!N86</f>
        <v>2.0550851602791909E-3</v>
      </c>
      <c r="O86" s="24">
        <f>BRPL_EOD!O86-BRPL_ISGS_exbus!O86</f>
        <v>-2.2017659964888026E-3</v>
      </c>
      <c r="P86" s="24">
        <f>BRPL_EOD!P86-BRPL_ISGS_exbus!P86</f>
        <v>-2.4857070707540174E-4</v>
      </c>
      <c r="Q86" s="24">
        <f>BRPL_EOD!Q86-BRPL_ISGS_exbus!Q86</f>
        <v>-3.2969501187665173E-3</v>
      </c>
      <c r="R86" s="24">
        <f>BRPL_EOD!R86-BRPL_ISGS_exbus!R86</f>
        <v>-2.661291146388578E-4</v>
      </c>
      <c r="S86" s="24">
        <f>BRPL_EOD!S86-BRPL_ISGS_exbus!S86</f>
        <v>1.9606284817577091E-3</v>
      </c>
      <c r="T86" s="24">
        <f>BRPL_EOD!T86-BRPL_ISGS_exbus!T86</f>
        <v>-5.9067272727286735E-4</v>
      </c>
      <c r="U86" s="24">
        <f>BRPL_EOD!U86-BRPL_ISGS_exbus!U86</f>
        <v>-1.4783013110033494E-3</v>
      </c>
      <c r="V86" s="24">
        <f>BRPL_EOD!V86-BRPL_ISGS_exbus!V86</f>
        <v>-6.2108731343286649E-3</v>
      </c>
      <c r="W86" s="24">
        <f>BRPL_EOD!W86-BRPL_ISGS_exbus!W86</f>
        <v>-5.4649097287189363E-3</v>
      </c>
      <c r="X86" s="24">
        <f>BRPL_EOD!X86-BRPL_ISGS_exbus!X86</f>
        <v>-1.7523667481711414E-3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9.0034223376278533E-3</v>
      </c>
      <c r="L87" s="24">
        <f>BRPL_EOD!L87-BRPL_ISGS_exbus!L87</f>
        <v>1.1713937137258768E-4</v>
      </c>
      <c r="M87" s="24">
        <f>BRPL_EOD!M87-BRPL_ISGS_exbus!M87</f>
        <v>-2.116261472551173E-3</v>
      </c>
      <c r="N87" s="24">
        <f>BRPL_EOD!N87-BRPL_ISGS_exbus!N87</f>
        <v>2.0550851602791909E-3</v>
      </c>
      <c r="O87" s="24">
        <f>BRPL_EOD!O87-BRPL_ISGS_exbus!O87</f>
        <v>-2.2017659964888026E-3</v>
      </c>
      <c r="P87" s="24">
        <f>BRPL_EOD!P87-BRPL_ISGS_exbus!P87</f>
        <v>-2.4857070707540174E-4</v>
      </c>
      <c r="Q87" s="24">
        <f>BRPL_EOD!Q87-BRPL_ISGS_exbus!Q87</f>
        <v>-3.2969501187665173E-3</v>
      </c>
      <c r="R87" s="24">
        <f>BRPL_EOD!R87-BRPL_ISGS_exbus!R87</f>
        <v>-2.661291146388578E-4</v>
      </c>
      <c r="S87" s="24">
        <f>BRPL_EOD!S87-BRPL_ISGS_exbus!S87</f>
        <v>1.9606284817577091E-3</v>
      </c>
      <c r="T87" s="24">
        <f>BRPL_EOD!T87-BRPL_ISGS_exbus!T87</f>
        <v>-5.9067272727286735E-4</v>
      </c>
      <c r="U87" s="24">
        <f>BRPL_EOD!U87-BRPL_ISGS_exbus!U87</f>
        <v>-1.4783013110033494E-3</v>
      </c>
      <c r="V87" s="24">
        <f>BRPL_EOD!V87-BRPL_ISGS_exbus!V87</f>
        <v>-6.2108731343286649E-3</v>
      </c>
      <c r="W87" s="24">
        <f>BRPL_EOD!W87-BRPL_ISGS_exbus!W87</f>
        <v>-5.4649097287189363E-3</v>
      </c>
      <c r="X87" s="24">
        <f>BRPL_EOD!X87-BRPL_ISGS_exbus!X87</f>
        <v>-1.7523667481711414E-3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9.0034223376278533E-3</v>
      </c>
      <c r="L88" s="24">
        <f>BRPL_EOD!L88-BRPL_ISGS_exbus!L88</f>
        <v>1.1713937137258768E-4</v>
      </c>
      <c r="M88" s="24">
        <f>BRPL_EOD!M88-BRPL_ISGS_exbus!M88</f>
        <v>-2.116261472551173E-3</v>
      </c>
      <c r="N88" s="24">
        <f>BRPL_EOD!N88-BRPL_ISGS_exbus!N88</f>
        <v>2.0550851602791909E-3</v>
      </c>
      <c r="O88" s="24">
        <f>BRPL_EOD!O88-BRPL_ISGS_exbus!O88</f>
        <v>-2.2017659964888026E-3</v>
      </c>
      <c r="P88" s="24">
        <f>BRPL_EOD!P88-BRPL_ISGS_exbus!P88</f>
        <v>-2.4857070707540174E-4</v>
      </c>
      <c r="Q88" s="24">
        <f>BRPL_EOD!Q88-BRPL_ISGS_exbus!Q88</f>
        <v>-3.2969501187665173E-3</v>
      </c>
      <c r="R88" s="24">
        <f>BRPL_EOD!R88-BRPL_ISGS_exbus!R88</f>
        <v>-2.661291146388578E-4</v>
      </c>
      <c r="S88" s="24">
        <f>BRPL_EOD!S88-BRPL_ISGS_exbus!S88</f>
        <v>1.9606284817577091E-3</v>
      </c>
      <c r="T88" s="24">
        <f>BRPL_EOD!T88-BRPL_ISGS_exbus!T88</f>
        <v>-5.9067272727286735E-4</v>
      </c>
      <c r="U88" s="24">
        <f>BRPL_EOD!U88-BRPL_ISGS_exbus!U88</f>
        <v>-1.4783013110033494E-3</v>
      </c>
      <c r="V88" s="24">
        <f>BRPL_EOD!V88-BRPL_ISGS_exbus!V88</f>
        <v>-6.2108731343286649E-3</v>
      </c>
      <c r="W88" s="24">
        <f>BRPL_EOD!W88-BRPL_ISGS_exbus!W88</f>
        <v>-5.4649097287189363E-3</v>
      </c>
      <c r="X88" s="24">
        <f>BRPL_EOD!X88-BRPL_ISGS_exbus!X88</f>
        <v>-1.7523667481711414E-3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9.0034223376278533E-3</v>
      </c>
      <c r="L89" s="24">
        <f>BRPL_EOD!L89-BRPL_ISGS_exbus!L89</f>
        <v>1.1713937137258768E-4</v>
      </c>
      <c r="M89" s="24">
        <f>BRPL_EOD!M89-BRPL_ISGS_exbus!M89</f>
        <v>-2.116261472551173E-3</v>
      </c>
      <c r="N89" s="24">
        <f>BRPL_EOD!N89-BRPL_ISGS_exbus!N89</f>
        <v>2.0550851602791909E-3</v>
      </c>
      <c r="O89" s="24">
        <f>BRPL_EOD!O89-BRPL_ISGS_exbus!O89</f>
        <v>-2.2017659964888026E-3</v>
      </c>
      <c r="P89" s="24">
        <f>BRPL_EOD!P89-BRPL_ISGS_exbus!P89</f>
        <v>-2.4857070707540174E-4</v>
      </c>
      <c r="Q89" s="24">
        <f>BRPL_EOD!Q89-BRPL_ISGS_exbus!Q89</f>
        <v>-3.2969501187665173E-3</v>
      </c>
      <c r="R89" s="24">
        <f>BRPL_EOD!R89-BRPL_ISGS_exbus!R89</f>
        <v>-2.661291146388578E-4</v>
      </c>
      <c r="S89" s="24">
        <f>BRPL_EOD!S89-BRPL_ISGS_exbus!S89</f>
        <v>1.9606284817577091E-3</v>
      </c>
      <c r="T89" s="24">
        <f>BRPL_EOD!T89-BRPL_ISGS_exbus!T89</f>
        <v>-5.9067272727286735E-4</v>
      </c>
      <c r="U89" s="24">
        <f>BRPL_EOD!U89-BRPL_ISGS_exbus!U89</f>
        <v>-1.4783013110033494E-3</v>
      </c>
      <c r="V89" s="24">
        <f>BRPL_EOD!V89-BRPL_ISGS_exbus!V89</f>
        <v>-6.2108731343286649E-3</v>
      </c>
      <c r="W89" s="24">
        <f>BRPL_EOD!W89-BRPL_ISGS_exbus!W89</f>
        <v>-5.4649097287189363E-3</v>
      </c>
      <c r="X89" s="24">
        <f>BRPL_EOD!X89-BRPL_ISGS_exbus!X89</f>
        <v>-1.7523667481711414E-3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9.0034223376278533E-3</v>
      </c>
      <c r="L90" s="24">
        <f>BRPL_EOD!L90-BRPL_ISGS_exbus!L90</f>
        <v>1.1713937137258768E-4</v>
      </c>
      <c r="M90" s="24">
        <f>BRPL_EOD!M90-BRPL_ISGS_exbus!M90</f>
        <v>-2.116261472551173E-3</v>
      </c>
      <c r="N90" s="24">
        <f>BRPL_EOD!N90-BRPL_ISGS_exbus!N90</f>
        <v>2.0550851602791909E-3</v>
      </c>
      <c r="O90" s="24">
        <f>BRPL_EOD!O90-BRPL_ISGS_exbus!O90</f>
        <v>-2.2017659964888026E-3</v>
      </c>
      <c r="P90" s="24">
        <f>BRPL_EOD!P90-BRPL_ISGS_exbus!P90</f>
        <v>-2.4857070707540174E-4</v>
      </c>
      <c r="Q90" s="24">
        <f>BRPL_EOD!Q90-BRPL_ISGS_exbus!Q90</f>
        <v>-3.2969501187665173E-3</v>
      </c>
      <c r="R90" s="24">
        <f>BRPL_EOD!R90-BRPL_ISGS_exbus!R90</f>
        <v>-2.661291146388578E-4</v>
      </c>
      <c r="S90" s="24">
        <f>BRPL_EOD!S90-BRPL_ISGS_exbus!S90</f>
        <v>1.9606284817577091E-3</v>
      </c>
      <c r="T90" s="24">
        <f>BRPL_EOD!T90-BRPL_ISGS_exbus!T90</f>
        <v>-5.9067272727286735E-4</v>
      </c>
      <c r="U90" s="24">
        <f>BRPL_EOD!U90-BRPL_ISGS_exbus!U90</f>
        <v>-1.4783013110033494E-3</v>
      </c>
      <c r="V90" s="24">
        <f>BRPL_EOD!V90-BRPL_ISGS_exbus!V90</f>
        <v>-6.2108731343286649E-3</v>
      </c>
      <c r="W90" s="24">
        <f>BRPL_EOD!W90-BRPL_ISGS_exbus!W90</f>
        <v>-5.4649097287189363E-3</v>
      </c>
      <c r="X90" s="24">
        <f>BRPL_EOD!X90-BRPL_ISGS_exbus!X90</f>
        <v>-1.7523667481711414E-3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9.0034223376278533E-3</v>
      </c>
      <c r="L91" s="24">
        <f>BRPL_EOD!L91-BRPL_ISGS_exbus!L91</f>
        <v>1.1713937137258768E-4</v>
      </c>
      <c r="M91" s="24">
        <f>BRPL_EOD!M91-BRPL_ISGS_exbus!M91</f>
        <v>-2.116261472551173E-3</v>
      </c>
      <c r="N91" s="24">
        <f>BRPL_EOD!N91-BRPL_ISGS_exbus!N91</f>
        <v>2.0550851602791909E-3</v>
      </c>
      <c r="O91" s="24">
        <f>BRPL_EOD!O91-BRPL_ISGS_exbus!O91</f>
        <v>-2.2017659964888026E-3</v>
      </c>
      <c r="P91" s="24">
        <f>BRPL_EOD!P91-BRPL_ISGS_exbus!P91</f>
        <v>-2.4857070707540174E-4</v>
      </c>
      <c r="Q91" s="24">
        <f>BRPL_EOD!Q91-BRPL_ISGS_exbus!Q91</f>
        <v>-3.2969501187665173E-3</v>
      </c>
      <c r="R91" s="24">
        <f>BRPL_EOD!R91-BRPL_ISGS_exbus!R91</f>
        <v>-2.661291146388578E-4</v>
      </c>
      <c r="S91" s="24">
        <f>BRPL_EOD!S91-BRPL_ISGS_exbus!S91</f>
        <v>1.9606284817577091E-3</v>
      </c>
      <c r="T91" s="24">
        <f>BRPL_EOD!T91-BRPL_ISGS_exbus!T91</f>
        <v>-5.9067272727286735E-4</v>
      </c>
      <c r="U91" s="24">
        <f>BRPL_EOD!U91-BRPL_ISGS_exbus!U91</f>
        <v>-1.4783013110033494E-3</v>
      </c>
      <c r="V91" s="24">
        <f>BRPL_EOD!V91-BRPL_ISGS_exbus!V91</f>
        <v>-6.2108731343286649E-3</v>
      </c>
      <c r="W91" s="24">
        <f>BRPL_EOD!W91-BRPL_ISGS_exbus!W91</f>
        <v>-5.4649097287189363E-3</v>
      </c>
      <c r="X91" s="24">
        <f>BRPL_EOD!X91-BRPL_ISGS_exbus!X91</f>
        <v>-1.7523667481711414E-3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9.0034223376278533E-3</v>
      </c>
      <c r="L92" s="24">
        <f>BRPL_EOD!L92-BRPL_ISGS_exbus!L92</f>
        <v>1.1713937137258768E-4</v>
      </c>
      <c r="M92" s="24">
        <f>BRPL_EOD!M92-BRPL_ISGS_exbus!M92</f>
        <v>-2.116261472551173E-3</v>
      </c>
      <c r="N92" s="24">
        <f>BRPL_EOD!N92-BRPL_ISGS_exbus!N92</f>
        <v>2.0550851602791909E-3</v>
      </c>
      <c r="O92" s="24">
        <f>BRPL_EOD!O92-BRPL_ISGS_exbus!O92</f>
        <v>-2.2017659964888026E-3</v>
      </c>
      <c r="P92" s="24">
        <f>BRPL_EOD!P92-BRPL_ISGS_exbus!P92</f>
        <v>-2.4857070707540174E-4</v>
      </c>
      <c r="Q92" s="24">
        <f>BRPL_EOD!Q92-BRPL_ISGS_exbus!Q92</f>
        <v>-3.2969501187665173E-3</v>
      </c>
      <c r="R92" s="24">
        <f>BRPL_EOD!R92-BRPL_ISGS_exbus!R92</f>
        <v>-2.661291146388578E-4</v>
      </c>
      <c r="S92" s="24">
        <f>BRPL_EOD!S92-BRPL_ISGS_exbus!S92</f>
        <v>1.9606284817577091E-3</v>
      </c>
      <c r="T92" s="24">
        <f>BRPL_EOD!T92-BRPL_ISGS_exbus!T92</f>
        <v>-5.9067272727286735E-4</v>
      </c>
      <c r="U92" s="24">
        <f>BRPL_EOD!U92-BRPL_ISGS_exbus!U92</f>
        <v>-1.4783013110033494E-3</v>
      </c>
      <c r="V92" s="24">
        <f>BRPL_EOD!V92-BRPL_ISGS_exbus!V92</f>
        <v>-6.2108731343286649E-3</v>
      </c>
      <c r="W92" s="24">
        <f>BRPL_EOD!W92-BRPL_ISGS_exbus!W92</f>
        <v>-5.4649097287189363E-3</v>
      </c>
      <c r="X92" s="24">
        <f>BRPL_EOD!X92-BRPL_ISGS_exbus!X92</f>
        <v>-1.7523667481711414E-3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9.0034223376278533E-3</v>
      </c>
      <c r="L93" s="24">
        <f>BRPL_EOD!L93-BRPL_ISGS_exbus!L93</f>
        <v>1.1713937137258768E-4</v>
      </c>
      <c r="M93" s="24">
        <f>BRPL_EOD!M93-BRPL_ISGS_exbus!M93</f>
        <v>-2.116261472551173E-3</v>
      </c>
      <c r="N93" s="24">
        <f>BRPL_EOD!N93-BRPL_ISGS_exbus!N93</f>
        <v>2.0550851602791909E-3</v>
      </c>
      <c r="O93" s="24">
        <f>BRPL_EOD!O93-BRPL_ISGS_exbus!O93</f>
        <v>-2.2017659964888026E-3</v>
      </c>
      <c r="P93" s="24">
        <f>BRPL_EOD!P93-BRPL_ISGS_exbus!P93</f>
        <v>-2.4857070707540174E-4</v>
      </c>
      <c r="Q93" s="24">
        <f>BRPL_EOD!Q93-BRPL_ISGS_exbus!Q93</f>
        <v>-3.2969501187665173E-3</v>
      </c>
      <c r="R93" s="24">
        <f>BRPL_EOD!R93-BRPL_ISGS_exbus!R93</f>
        <v>-2.661291146388578E-4</v>
      </c>
      <c r="S93" s="24">
        <f>BRPL_EOD!S93-BRPL_ISGS_exbus!S93</f>
        <v>1.9606284817577091E-3</v>
      </c>
      <c r="T93" s="24">
        <f>BRPL_EOD!T93-BRPL_ISGS_exbus!T93</f>
        <v>-5.9067272727286735E-4</v>
      </c>
      <c r="U93" s="24">
        <f>BRPL_EOD!U93-BRPL_ISGS_exbus!U93</f>
        <v>-1.4783013110033494E-3</v>
      </c>
      <c r="V93" s="24">
        <f>BRPL_EOD!V93-BRPL_ISGS_exbus!V93</f>
        <v>-6.2108731343286649E-3</v>
      </c>
      <c r="W93" s="24">
        <f>BRPL_EOD!W93-BRPL_ISGS_exbus!W93</f>
        <v>-5.4649097287189363E-3</v>
      </c>
      <c r="X93" s="24">
        <f>BRPL_EOD!X93-BRPL_ISGS_exbus!X93</f>
        <v>-1.7523667481711414E-3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9.0034223376278533E-3</v>
      </c>
      <c r="L94" s="24">
        <f>BRPL_EOD!L94-BRPL_ISGS_exbus!L94</f>
        <v>1.1713937137258768E-4</v>
      </c>
      <c r="M94" s="24">
        <f>BRPL_EOD!M94-BRPL_ISGS_exbus!M94</f>
        <v>-2.116261472551173E-3</v>
      </c>
      <c r="N94" s="24">
        <f>BRPL_EOD!N94-BRPL_ISGS_exbus!N94</f>
        <v>2.0550851602791909E-3</v>
      </c>
      <c r="O94" s="24">
        <f>BRPL_EOD!O94-BRPL_ISGS_exbus!O94</f>
        <v>-2.2017659964888026E-3</v>
      </c>
      <c r="P94" s="24">
        <f>BRPL_EOD!P94-BRPL_ISGS_exbus!P94</f>
        <v>-2.4857070707540174E-4</v>
      </c>
      <c r="Q94" s="24">
        <f>BRPL_EOD!Q94-BRPL_ISGS_exbus!Q94</f>
        <v>-3.2969501187665173E-3</v>
      </c>
      <c r="R94" s="24">
        <f>BRPL_EOD!R94-BRPL_ISGS_exbus!R94</f>
        <v>-2.661291146388578E-4</v>
      </c>
      <c r="S94" s="24">
        <f>BRPL_EOD!S94-BRPL_ISGS_exbus!S94</f>
        <v>1.9606284817577091E-3</v>
      </c>
      <c r="T94" s="24">
        <f>BRPL_EOD!T94-BRPL_ISGS_exbus!T94</f>
        <v>-5.9067272727286735E-4</v>
      </c>
      <c r="U94" s="24">
        <f>BRPL_EOD!U94-BRPL_ISGS_exbus!U94</f>
        <v>-1.4783013110033494E-3</v>
      </c>
      <c r="V94" s="24">
        <f>BRPL_EOD!V94-BRPL_ISGS_exbus!V94</f>
        <v>-6.2108731343286649E-3</v>
      </c>
      <c r="W94" s="24">
        <f>BRPL_EOD!W94-BRPL_ISGS_exbus!W94</f>
        <v>-5.4649097287189363E-3</v>
      </c>
      <c r="X94" s="24">
        <f>BRPL_EOD!X94-BRPL_ISGS_exbus!X94</f>
        <v>-1.7523667481711414E-3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9.0034223376278533E-3</v>
      </c>
      <c r="L95" s="24">
        <f>BRPL_EOD!L95-BRPL_ISGS_exbus!L95</f>
        <v>1.1713937137258768E-4</v>
      </c>
      <c r="M95" s="24">
        <f>BRPL_EOD!M95-BRPL_ISGS_exbus!M95</f>
        <v>-2.116261472551173E-3</v>
      </c>
      <c r="N95" s="24">
        <f>BRPL_EOD!N95-BRPL_ISGS_exbus!N95</f>
        <v>2.0550851602791909E-3</v>
      </c>
      <c r="O95" s="24">
        <f>BRPL_EOD!O95-BRPL_ISGS_exbus!O95</f>
        <v>-2.2017659964888026E-3</v>
      </c>
      <c r="P95" s="24">
        <f>BRPL_EOD!P95-BRPL_ISGS_exbus!P95</f>
        <v>-2.4857070707540174E-4</v>
      </c>
      <c r="Q95" s="24">
        <f>BRPL_EOD!Q95-BRPL_ISGS_exbus!Q95</f>
        <v>-3.2969501187665173E-3</v>
      </c>
      <c r="R95" s="24">
        <f>BRPL_EOD!R95-BRPL_ISGS_exbus!R95</f>
        <v>-2.661291146388578E-4</v>
      </c>
      <c r="S95" s="24">
        <f>BRPL_EOD!S95-BRPL_ISGS_exbus!S95</f>
        <v>1.9606284817577091E-3</v>
      </c>
      <c r="T95" s="24">
        <f>BRPL_EOD!T95-BRPL_ISGS_exbus!T95</f>
        <v>-5.9067272727286735E-4</v>
      </c>
      <c r="U95" s="24">
        <f>BRPL_EOD!U95-BRPL_ISGS_exbus!U95</f>
        <v>-1.4783013110033494E-3</v>
      </c>
      <c r="V95" s="24">
        <f>BRPL_EOD!V95-BRPL_ISGS_exbus!V95</f>
        <v>-6.2108731343286649E-3</v>
      </c>
      <c r="W95" s="24">
        <f>BRPL_EOD!W95-BRPL_ISGS_exbus!W95</f>
        <v>-5.4649097287189363E-3</v>
      </c>
      <c r="X95" s="24">
        <f>BRPL_EOD!X95-BRPL_ISGS_exbus!X95</f>
        <v>-1.7523667481711414E-3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9.0034223376278533E-3</v>
      </c>
      <c r="L96" s="24">
        <f>BRPL_EOD!L96-BRPL_ISGS_exbus!L96</f>
        <v>1.1713937137258768E-4</v>
      </c>
      <c r="M96" s="24">
        <f>BRPL_EOD!M96-BRPL_ISGS_exbus!M96</f>
        <v>-2.116261472551173E-3</v>
      </c>
      <c r="N96" s="24">
        <f>BRPL_EOD!N96-BRPL_ISGS_exbus!N96</f>
        <v>2.0550851602791909E-3</v>
      </c>
      <c r="O96" s="24">
        <f>BRPL_EOD!O96-BRPL_ISGS_exbus!O96</f>
        <v>-2.2017659964888026E-3</v>
      </c>
      <c r="P96" s="24">
        <f>BRPL_EOD!P96-BRPL_ISGS_exbus!P96</f>
        <v>-2.4857070707540174E-4</v>
      </c>
      <c r="Q96" s="24">
        <f>BRPL_EOD!Q96-BRPL_ISGS_exbus!Q96</f>
        <v>-3.2969501187665173E-3</v>
      </c>
      <c r="R96" s="24">
        <f>BRPL_EOD!R96-BRPL_ISGS_exbus!R96</f>
        <v>-2.661291146388578E-4</v>
      </c>
      <c r="S96" s="24">
        <f>BRPL_EOD!S96-BRPL_ISGS_exbus!S96</f>
        <v>1.9606284817577091E-3</v>
      </c>
      <c r="T96" s="24">
        <f>BRPL_EOD!T96-BRPL_ISGS_exbus!T96</f>
        <v>-5.9067272727286735E-4</v>
      </c>
      <c r="U96" s="24">
        <f>BRPL_EOD!U96-BRPL_ISGS_exbus!U96</f>
        <v>-1.4783013110033494E-3</v>
      </c>
      <c r="V96" s="24">
        <f>BRPL_EOD!V96-BRPL_ISGS_exbus!V96</f>
        <v>-6.2108731343286649E-3</v>
      </c>
      <c r="W96" s="24">
        <f>BRPL_EOD!W96-BRPL_ISGS_exbus!W96</f>
        <v>-5.4649097287189363E-3</v>
      </c>
      <c r="X96" s="24">
        <f>BRPL_EOD!X96-BRPL_ISGS_exbus!X96</f>
        <v>-1.7523667481711414E-3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9.0034223376278533E-3</v>
      </c>
      <c r="L97" s="24">
        <f>BRPL_EOD!L97-BRPL_ISGS_exbus!L97</f>
        <v>1.1713937137258768E-4</v>
      </c>
      <c r="M97" s="24">
        <f>BRPL_EOD!M97-BRPL_ISGS_exbus!M97</f>
        <v>-2.116261472551173E-3</v>
      </c>
      <c r="N97" s="24">
        <f>BRPL_EOD!N97-BRPL_ISGS_exbus!N97</f>
        <v>2.0550851602791909E-3</v>
      </c>
      <c r="O97" s="24">
        <f>BRPL_EOD!O97-BRPL_ISGS_exbus!O97</f>
        <v>-2.2017659964888026E-3</v>
      </c>
      <c r="P97" s="24">
        <f>BRPL_EOD!P97-BRPL_ISGS_exbus!P97</f>
        <v>-2.4857070707540174E-4</v>
      </c>
      <c r="Q97" s="24">
        <f>BRPL_EOD!Q97-BRPL_ISGS_exbus!Q97</f>
        <v>-3.2969501187665173E-3</v>
      </c>
      <c r="R97" s="24">
        <f>BRPL_EOD!R97-BRPL_ISGS_exbus!R97</f>
        <v>-2.661291146388578E-4</v>
      </c>
      <c r="S97" s="24">
        <f>BRPL_EOD!S97-BRPL_ISGS_exbus!S97</f>
        <v>1.9606284817577091E-3</v>
      </c>
      <c r="T97" s="24">
        <f>BRPL_EOD!T97-BRPL_ISGS_exbus!T97</f>
        <v>-5.9067272727286735E-4</v>
      </c>
      <c r="U97" s="24">
        <f>BRPL_EOD!U97-BRPL_ISGS_exbus!U97</f>
        <v>-1.4783013110033494E-3</v>
      </c>
      <c r="V97" s="24">
        <f>BRPL_EOD!V97-BRPL_ISGS_exbus!V97</f>
        <v>-6.2108731343286649E-3</v>
      </c>
      <c r="W97" s="24">
        <f>BRPL_EOD!W97-BRPL_ISGS_exbus!W97</f>
        <v>-5.4649097287189363E-3</v>
      </c>
      <c r="X97" s="24">
        <f>BRPL_EOD!X97-BRPL_ISGS_exbus!X97</f>
        <v>-1.7523667481711414E-3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9.0034223376278533E-3</v>
      </c>
      <c r="L98" s="24">
        <f>BRPL_EOD!L98-BRPL_ISGS_exbus!L98</f>
        <v>1.1713937137258768E-4</v>
      </c>
      <c r="M98" s="24">
        <f>BRPL_EOD!M98-BRPL_ISGS_exbus!M98</f>
        <v>-2.116261472551173E-3</v>
      </c>
      <c r="N98" s="24">
        <f>BRPL_EOD!N98-BRPL_ISGS_exbus!N98</f>
        <v>2.0550851602791909E-3</v>
      </c>
      <c r="O98" s="24">
        <f>BRPL_EOD!O98-BRPL_ISGS_exbus!O98</f>
        <v>-2.2017659964888026E-3</v>
      </c>
      <c r="P98" s="24">
        <f>BRPL_EOD!P98-BRPL_ISGS_exbus!P98</f>
        <v>-2.4857070707540174E-4</v>
      </c>
      <c r="Q98" s="24">
        <f>BRPL_EOD!Q98-BRPL_ISGS_exbus!Q98</f>
        <v>-3.2969501187665173E-3</v>
      </c>
      <c r="R98" s="24">
        <f>BRPL_EOD!R98-BRPL_ISGS_exbus!R98</f>
        <v>-2.661291146388578E-4</v>
      </c>
      <c r="S98" s="24">
        <f>BRPL_EOD!S98-BRPL_ISGS_exbus!S98</f>
        <v>1.9606284817577091E-3</v>
      </c>
      <c r="T98" s="24">
        <f>BRPL_EOD!T98-BRPL_ISGS_exbus!T98</f>
        <v>-5.9067272727286735E-4</v>
      </c>
      <c r="U98" s="24">
        <f>BRPL_EOD!U98-BRPL_ISGS_exbus!U98</f>
        <v>-1.4783013110033494E-3</v>
      </c>
      <c r="V98" s="24">
        <f>BRPL_EOD!V98-BRPL_ISGS_exbus!V98</f>
        <v>-6.2108731343286649E-3</v>
      </c>
      <c r="W98" s="24">
        <f>BRPL_EOD!W98-BRPL_ISGS_exbus!W98</f>
        <v>-5.4649097287189363E-3</v>
      </c>
      <c r="X98" s="24">
        <f>BRPL_EOD!X98-BRPL_ISGS_exbus!X98</f>
        <v>-1.7523667481711414E-3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3.4204891304346735E-7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9.2815289256197551E-7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-1.4659598214285545E-6</v>
      </c>
      <c r="K99" s="24">
        <f>BRPL_EOD!K99-BRPL_ISGS_exbus!K99</f>
        <v>4.5648323130365043E-6</v>
      </c>
      <c r="L99" s="24">
        <f>BRPL_EOD!L99-BRPL_ISGS_exbus!L99</f>
        <v>1.3824704158116319E-6</v>
      </c>
      <c r="M99" s="24">
        <f>BRPL_EOD!M99-BRPL_ISGS_exbus!M99</f>
        <v>-4.7653790459012413E-5</v>
      </c>
      <c r="N99" s="24">
        <f>BRPL_EOD!N99-BRPL_ISGS_exbus!N99</f>
        <v>4.3553968810172705E-5</v>
      </c>
      <c r="O99" s="24">
        <f>BRPL_EOD!O99-BRPL_ISGS_exbus!O99</f>
        <v>-5.0428366771493316E-5</v>
      </c>
      <c r="P99" s="24">
        <f>BRPL_EOD!P99-BRPL_ISGS_exbus!P99</f>
        <v>-5.0428947180325423E-6</v>
      </c>
      <c r="Q99" s="24">
        <f>BRPL_EOD!Q99-BRPL_ISGS_exbus!Q99</f>
        <v>3.2722644753846453E-6</v>
      </c>
      <c r="R99" s="24">
        <f>BRPL_EOD!R99-BRPL_ISGS_exbus!R99</f>
        <v>3.5896171557414647E-7</v>
      </c>
      <c r="S99" s="24">
        <f>BRPL_EOD!S99-BRPL_ISGS_exbus!S99</f>
        <v>7.5097514073418914E-5</v>
      </c>
      <c r="T99" s="24">
        <f>BRPL_EOD!T99-BRPL_ISGS_exbus!T99</f>
        <v>2.3739693080407354E-5</v>
      </c>
      <c r="U99" s="24">
        <f>BRPL_EOD!U99-BRPL_ISGS_exbus!U99</f>
        <v>-3.3014422794241938E-5</v>
      </c>
      <c r="V99" s="24">
        <f>BRPL_EOD!V99-BRPL_ISGS_exbus!V99</f>
        <v>-3.4962179130043625E-5</v>
      </c>
      <c r="W99" s="24">
        <f>BRPL_EOD!W99-BRPL_ISGS_exbus!W99</f>
        <v>-1.1194952100240796E-4</v>
      </c>
      <c r="X99" s="24">
        <f>BRPL_EOD!X99-BRPL_ISGS_exbus!X99</f>
        <v>-4.1105284500853045E-5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698.19</v>
      </c>
      <c r="C3" s="196">
        <f>PPCL_NG!P3+PPCL_Spot!P3+GT_NG!P3+GT_Spot!P3+Bawana_NG!P3+Bawana_RLNG!P3+Bawana_Spot!P3</f>
        <v>698.35072027464719</v>
      </c>
      <c r="D3" s="197">
        <f t="shared" ref="D3:D66" si="0">B3-C3</f>
        <v>-0.16072027464713301</v>
      </c>
      <c r="E3" s="196">
        <f>PPCL_NG!J3+PPCL_Spot!J3+GT_NG!J3+GT_Spot!J3+Bawana_NG!J3+Bawana_RLNG!J3+Bawana_Spot!J3</f>
        <v>269.60000000000002</v>
      </c>
      <c r="F3" s="196">
        <f>PPCL_NG!Q3+PPCL_Spot!Q3+GT_NG!Q3+GT_Spot!Q3+Bawana_NG!Q3+Bawana_RLNG!Q3+Bawana_Spot!Q3</f>
        <v>269.69897607512883</v>
      </c>
      <c r="G3" s="197">
        <f t="shared" ref="G3:G66" si="1">E3-F3</f>
        <v>-9.8976075128803132E-2</v>
      </c>
      <c r="H3" s="196">
        <f>PPCL_NG!K3+PPCL_Spot!K3+GT_NG!K3+GT_Spot!K3+Bawana_NG!K3+Bawana_RLNG!K3+Bawana_Spot!K3</f>
        <v>23.49</v>
      </c>
      <c r="I3" s="196">
        <f>PPCL_NG!R3+PPCL_Spot!R3+GT_NG!R3+GT_Spot!R3+Bawana_NG!R3+Bawana_RLNG!R3+Bawana_Spot!R3</f>
        <v>23.489878848571372</v>
      </c>
      <c r="J3" s="197">
        <f t="shared" ref="J3:J66" si="2">H3-I3</f>
        <v>1.2115142862612061E-4</v>
      </c>
      <c r="K3" s="196">
        <f>PPCL_NG!L3+PPCL_Spot!L3+GT_NG!L3+GT_Spot!L3+Bawana_NG!L3+Bawana_RLNG!L3+Bawana_Spot!L3</f>
        <v>112.53</v>
      </c>
      <c r="L3" s="196">
        <f>PPCL_NG!S3+PPCL_Spot!S3+GT_NG!S3+GT_Spot!S3+Bawana_NG!S3+Bawana_RLNG!S3+Bawana_Spot!S3</f>
        <v>112.55570540390124</v>
      </c>
      <c r="M3" s="197">
        <f t="shared" ref="M3:M66" si="3">K3-L3</f>
        <v>-2.5705403901241652E-2</v>
      </c>
      <c r="N3" s="196">
        <f>PPCL_NG!M3+PPCL_Spot!M3+GT_NG!M3+GT_Spot!M3+Bawana_NG!M3+Bawana_RLNG!M3+Bawana_Spot!M3</f>
        <v>206.51999999999998</v>
      </c>
      <c r="O3" s="196">
        <f>PPCL_NG!T3+PPCL_Spot!T3+GT_NG!T3+GT_Spot!T3+Bawana_NG!T3+Bawana_RLNG!T3+Bawana_Spot!T3</f>
        <v>206.65671939775137</v>
      </c>
      <c r="P3" s="197">
        <f t="shared" ref="P3:P66" si="4">N3-O3</f>
        <v>-0.13671939775139208</v>
      </c>
      <c r="Q3" s="197">
        <f>D3+G3+J3+M3+P3</f>
        <v>-0.42199999999994375</v>
      </c>
    </row>
    <row r="4" spans="1:17">
      <c r="A4" s="33" t="s">
        <v>46</v>
      </c>
      <c r="B4" s="196">
        <f>PPCL_NG!I4+PPCL_Spot!I4+GT_NG!I4+GT_Spot!I4+Bawana_NG!I4+Bawana_RLNG!I4+Bawana_Spot!I4</f>
        <v>688.19</v>
      </c>
      <c r="C4" s="196">
        <f>PPCL_NG!P4+PPCL_Spot!P4+GT_NG!P4+GT_Spot!P4+Bawana_NG!P4+Bawana_RLNG!P4+Bawana_Spot!P4</f>
        <v>688.35072027464719</v>
      </c>
      <c r="D4" s="197">
        <f t="shared" si="0"/>
        <v>-0.16072027464713301</v>
      </c>
      <c r="E4" s="196">
        <f>PPCL_NG!J4+PPCL_Spot!J4+GT_NG!J4+GT_Spot!J4+Bawana_NG!J4+Bawana_RLNG!J4+Bawana_Spot!J4</f>
        <v>269.60000000000002</v>
      </c>
      <c r="F4" s="196">
        <f>PPCL_NG!Q4+PPCL_Spot!Q4+GT_NG!Q4+GT_Spot!Q4+Bawana_NG!Q4+Bawana_RLNG!Q4+Bawana_Spot!Q4</f>
        <v>269.69898207747059</v>
      </c>
      <c r="G4" s="197">
        <f t="shared" si="1"/>
        <v>-9.898207747056631E-2</v>
      </c>
      <c r="H4" s="196">
        <f>PPCL_NG!K4+PPCL_Spot!K4+GT_NG!K4+GT_Spot!K4+Bawana_NG!K4+Bawana_RLNG!K4+Bawana_Spot!K4</f>
        <v>23.49</v>
      </c>
      <c r="I4" s="196">
        <f>PPCL_NG!R4+PPCL_Spot!R4+GT_NG!R4+GT_Spot!R4+Bawana_NG!R4+Bawana_RLNG!R4+Bawana_Spot!R4</f>
        <v>23.489878165537725</v>
      </c>
      <c r="J4" s="197">
        <f t="shared" si="2"/>
        <v>1.2183446227354011E-4</v>
      </c>
      <c r="K4" s="196">
        <f>PPCL_NG!L4+PPCL_Spot!L4+GT_NG!L4+GT_Spot!L4+Bawana_NG!L4+Bawana_RLNG!L4+Bawana_Spot!L4</f>
        <v>112.53</v>
      </c>
      <c r="L4" s="196">
        <f>PPCL_NG!S4+PPCL_Spot!S4+GT_NG!S4+GT_Spot!S4+Bawana_NG!S4+Bawana_RLNG!S4+Bawana_Spot!S4</f>
        <v>112.55570266576196</v>
      </c>
      <c r="M4" s="197">
        <f t="shared" si="3"/>
        <v>-2.570266576195479E-2</v>
      </c>
      <c r="N4" s="196">
        <f>PPCL_NG!M4+PPCL_Spot!M4+GT_NG!M4+GT_Spot!M4+Bawana_NG!M4+Bawana_RLNG!M4+Bawana_Spot!M4</f>
        <v>206.51999999999998</v>
      </c>
      <c r="O4" s="196">
        <f>PPCL_NG!T4+PPCL_Spot!T4+GT_NG!T4+GT_Spot!T4+Bawana_NG!T4+Bawana_RLNG!T4+Bawana_Spot!T4</f>
        <v>206.65671681658256</v>
      </c>
      <c r="P4" s="197">
        <f t="shared" si="4"/>
        <v>-0.13671681658257739</v>
      </c>
      <c r="Q4" s="197">
        <f t="shared" ref="Q4:Q67" si="5">D4+G4+J4+M4+P4</f>
        <v>-0.42199999999995796</v>
      </c>
    </row>
    <row r="5" spans="1:17">
      <c r="A5" s="33" t="s">
        <v>47</v>
      </c>
      <c r="B5" s="196">
        <f>PPCL_NG!I5+PPCL_Spot!I5+GT_NG!I5+GT_Spot!I5+Bawana_NG!I5+Bawana_RLNG!I5+Bawana_Spot!I5</f>
        <v>692.19</v>
      </c>
      <c r="C5" s="196">
        <f>PPCL_NG!P5+PPCL_Spot!P5+GT_NG!P5+GT_Spot!P5+Bawana_NG!P5+Bawana_RLNG!P5+Bawana_Spot!P5</f>
        <v>692.35056403075055</v>
      </c>
      <c r="D5" s="197">
        <f t="shared" si="0"/>
        <v>-0.16056403075049275</v>
      </c>
      <c r="E5" s="196">
        <f>PPCL_NG!J5+PPCL_Spot!J5+GT_NG!J5+GT_Spot!J5+Bawana_NG!J5+Bawana_RLNG!J5+Bawana_Spot!J5</f>
        <v>269.60000000000002</v>
      </c>
      <c r="F5" s="196">
        <f>PPCL_NG!Q5+PPCL_Spot!Q5+GT_NG!Q5+GT_Spot!Q5+Bawana_NG!Q5+Bawana_RLNG!Q5+Bawana_Spot!Q5</f>
        <v>269.69898207747059</v>
      </c>
      <c r="G5" s="197">
        <f t="shared" si="1"/>
        <v>-9.898207747056631E-2</v>
      </c>
      <c r="H5" s="196">
        <f>PPCL_NG!K5+PPCL_Spot!K5+GT_NG!K5+GT_Spot!K5+Bawana_NG!K5+Bawana_RLNG!K5+Bawana_Spot!K5</f>
        <v>23.49</v>
      </c>
      <c r="I5" s="196">
        <f>PPCL_NG!R5+PPCL_Spot!R5+GT_NG!R5+GT_Spot!R5+Bawana_NG!R5+Bawana_RLNG!R5+Bawana_Spot!R5</f>
        <v>23.489878165537725</v>
      </c>
      <c r="J5" s="197">
        <f t="shared" si="2"/>
        <v>1.2183446227354011E-4</v>
      </c>
      <c r="K5" s="196">
        <f>PPCL_NG!L5+PPCL_Spot!L5+GT_NG!L5+GT_Spot!L5+Bawana_NG!L5+Bawana_RLNG!L5+Bawana_Spot!L5</f>
        <v>108.53</v>
      </c>
      <c r="L5" s="196">
        <f>PPCL_NG!S5+PPCL_Spot!S5+GT_NG!S5+GT_Spot!S5+Bawana_NG!S5+Bawana_RLNG!S5+Bawana_Spot!S5</f>
        <v>108.55585890965867</v>
      </c>
      <c r="M5" s="197">
        <f t="shared" si="3"/>
        <v>-2.5858909658666107E-2</v>
      </c>
      <c r="N5" s="196">
        <f>PPCL_NG!M5+PPCL_Spot!M5+GT_NG!M5+GT_Spot!M5+Bawana_NG!M5+Bawana_RLNG!M5+Bawana_Spot!M5</f>
        <v>206.51999999999998</v>
      </c>
      <c r="O5" s="196">
        <f>PPCL_NG!T5+PPCL_Spot!T5+GT_NG!T5+GT_Spot!T5+Bawana_NG!T5+Bawana_RLNG!T5+Bawana_Spot!T5</f>
        <v>206.65671681658256</v>
      </c>
      <c r="P5" s="197">
        <f t="shared" si="4"/>
        <v>-0.13671681658257739</v>
      </c>
      <c r="Q5" s="197">
        <f t="shared" si="5"/>
        <v>-0.42200000000002902</v>
      </c>
    </row>
    <row r="6" spans="1:17">
      <c r="A6" s="33" t="s">
        <v>48</v>
      </c>
      <c r="B6" s="196">
        <f>PPCL_NG!I6+PPCL_Spot!I6+GT_NG!I6+GT_Spot!I6+Bawana_NG!I6+Bawana_RLNG!I6+Bawana_Spot!I6</f>
        <v>662.19</v>
      </c>
      <c r="C6" s="196">
        <f>PPCL_NG!P6+PPCL_Spot!P6+GT_NG!P6+GT_Spot!P6+Bawana_NG!P6+Bawana_RLNG!P6+Bawana_Spot!P6</f>
        <v>662.35056403075055</v>
      </c>
      <c r="D6" s="197">
        <f t="shared" si="0"/>
        <v>-0.16056403075049275</v>
      </c>
      <c r="E6" s="196">
        <f>PPCL_NG!J6+PPCL_Spot!J6+GT_NG!J6+GT_Spot!J6+Bawana_NG!J6+Bawana_RLNG!J6+Bawana_Spot!J6</f>
        <v>269.60000000000002</v>
      </c>
      <c r="F6" s="196">
        <f>PPCL_NG!Q6+PPCL_Spot!Q6+GT_NG!Q6+GT_Spot!Q6+Bawana_NG!Q6+Bawana_RLNG!Q6+Bawana_Spot!Q6</f>
        <v>269.69900112815776</v>
      </c>
      <c r="G6" s="197">
        <f t="shared" si="1"/>
        <v>-9.9001128157738094E-2</v>
      </c>
      <c r="H6" s="196">
        <f>PPCL_NG!K6+PPCL_Spot!K6+GT_NG!K6+GT_Spot!K6+Bawana_NG!K6+Bawana_RLNG!K6+Bawana_Spot!K6</f>
        <v>23.49</v>
      </c>
      <c r="I6" s="196">
        <f>PPCL_NG!R6+PPCL_Spot!R6+GT_NG!R6+GT_Spot!R6+Bawana_NG!R6+Bawana_RLNG!R6+Bawana_Spot!R6</f>
        <v>23.489875997673771</v>
      </c>
      <c r="J6" s="197">
        <f t="shared" si="2"/>
        <v>1.2400232622766794E-4</v>
      </c>
      <c r="K6" s="196">
        <f>PPCL_NG!L6+PPCL_Spot!L6+GT_NG!L6+GT_Spot!L6+Bawana_NG!L6+Bawana_RLNG!L6+Bawana_Spot!L6</f>
        <v>108.53</v>
      </c>
      <c r="L6" s="196">
        <f>PPCL_NG!S6+PPCL_Spot!S6+GT_NG!S6+GT_Spot!S6+Bawana_NG!S6+Bawana_RLNG!S6+Bawana_Spot!S6</f>
        <v>108.5558502191447</v>
      </c>
      <c r="M6" s="197">
        <f t="shared" si="3"/>
        <v>-2.5850219144700759E-2</v>
      </c>
      <c r="N6" s="196">
        <f>PPCL_NG!M6+PPCL_Spot!M6+GT_NG!M6+GT_Spot!M6+Bawana_NG!M6+Bawana_RLNG!M6+Bawana_Spot!M6</f>
        <v>206.51999999999998</v>
      </c>
      <c r="O6" s="196">
        <f>PPCL_NG!T6+PPCL_Spot!T6+GT_NG!T6+GT_Spot!T6+Bawana_NG!T6+Bawana_RLNG!T6+Bawana_Spot!T6</f>
        <v>206.65670862427336</v>
      </c>
      <c r="P6" s="197">
        <f t="shared" si="4"/>
        <v>-0.13670862427338193</v>
      </c>
      <c r="Q6" s="197">
        <f t="shared" si="5"/>
        <v>-0.42200000000008586</v>
      </c>
    </row>
    <row r="7" spans="1:17">
      <c r="A7" s="33" t="s">
        <v>49</v>
      </c>
      <c r="B7" s="196">
        <f>PPCL_NG!I7+PPCL_Spot!I7+GT_NG!I7+GT_Spot!I7+Bawana_NG!I7+Bawana_RLNG!I7+Bawana_Spot!I7</f>
        <v>622.19000000000005</v>
      </c>
      <c r="C7" s="196">
        <f>PPCL_NG!P7+PPCL_Spot!P7+GT_NG!P7+GT_Spot!P7+Bawana_NG!P7+Bawana_RLNG!P7+Bawana_Spot!P7</f>
        <v>622.35056403075055</v>
      </c>
      <c r="D7" s="197">
        <f t="shared" si="0"/>
        <v>-0.16056403075049275</v>
      </c>
      <c r="E7" s="196">
        <f>PPCL_NG!J7+PPCL_Spot!J7+GT_NG!J7+GT_Spot!J7+Bawana_NG!J7+Bawana_RLNG!J7+Bawana_Spot!J7</f>
        <v>269.60000000000002</v>
      </c>
      <c r="F7" s="196">
        <f>PPCL_NG!Q7+PPCL_Spot!Q7+GT_NG!Q7+GT_Spot!Q7+Bawana_NG!Q7+Bawana_RLNG!Q7+Bawana_Spot!Q7</f>
        <v>269.69906023652163</v>
      </c>
      <c r="G7" s="197">
        <f t="shared" si="1"/>
        <v>-9.9060236521609113E-2</v>
      </c>
      <c r="H7" s="196">
        <f>PPCL_NG!K7+PPCL_Spot!K7+GT_NG!K7+GT_Spot!K7+Bawana_NG!K7+Bawana_RLNG!K7+Bawana_Spot!K7</f>
        <v>23.49</v>
      </c>
      <c r="I7" s="196">
        <f>PPCL_NG!R7+PPCL_Spot!R7+GT_NG!R7+GT_Spot!R7+Bawana_NG!R7+Bawana_RLNG!R7+Bawana_Spot!R7</f>
        <v>23.489862192846811</v>
      </c>
      <c r="J7" s="197">
        <f t="shared" si="2"/>
        <v>1.3780715318745251E-4</v>
      </c>
      <c r="K7" s="196">
        <f>PPCL_NG!L7+PPCL_Spot!L7+GT_NG!L7+GT_Spot!L7+Bawana_NG!L7+Bawana_RLNG!L7+Bawana_Spot!L7</f>
        <v>108.53</v>
      </c>
      <c r="L7" s="196">
        <f>PPCL_NG!S7+PPCL_Spot!S7+GT_NG!S7+GT_Spot!S7+Bawana_NG!S7+Bawana_RLNG!S7+Bawana_Spot!S7</f>
        <v>108.55579487847575</v>
      </c>
      <c r="M7" s="197">
        <f t="shared" si="3"/>
        <v>-2.5794878475750238E-2</v>
      </c>
      <c r="N7" s="196">
        <f>PPCL_NG!M7+PPCL_Spot!M7+GT_NG!M7+GT_Spot!M7+Bawana_NG!M7+Bawana_RLNG!M7+Bawana_Spot!M7</f>
        <v>166.51999999999998</v>
      </c>
      <c r="O7" s="196">
        <f>PPCL_NG!T7+PPCL_Spot!T7+GT_NG!T7+GT_Spot!T7+Bawana_NG!T7+Bawana_RLNG!T7+Bawana_Spot!T7</f>
        <v>166.65671866140534</v>
      </c>
      <c r="P7" s="197">
        <f t="shared" si="4"/>
        <v>-0.13671866140535371</v>
      </c>
      <c r="Q7" s="197">
        <f t="shared" si="5"/>
        <v>-0.42200000000001836</v>
      </c>
    </row>
    <row r="8" spans="1:17">
      <c r="A8" s="33" t="s">
        <v>50</v>
      </c>
      <c r="B8" s="196">
        <f>PPCL_NG!I8+PPCL_Spot!I8+GT_NG!I8+GT_Spot!I8+Bawana_NG!I8+Bawana_RLNG!I8+Bawana_Spot!I8</f>
        <v>621.19000000000005</v>
      </c>
      <c r="C8" s="196">
        <f>PPCL_NG!P8+PPCL_Spot!P8+GT_NG!P8+GT_Spot!P8+Bawana_NG!P8+Bawana_RLNG!P8+Bawana_Spot!P8</f>
        <v>621.34982187224114</v>
      </c>
      <c r="D8" s="197">
        <f t="shared" si="0"/>
        <v>-0.15982187224108202</v>
      </c>
      <c r="E8" s="196">
        <f>PPCL_NG!J8+PPCL_Spot!J8+GT_NG!J8+GT_Spot!J8+Bawana_NG!J8+Bawana_RLNG!J8+Bawana_Spot!J8</f>
        <v>269.60000000000002</v>
      </c>
      <c r="F8" s="196">
        <f>PPCL_NG!Q8+PPCL_Spot!Q8+GT_NG!Q8+GT_Spot!Q8+Bawana_NG!Q8+Bawana_RLNG!Q8+Bawana_Spot!Q8</f>
        <v>269.69907784130629</v>
      </c>
      <c r="G8" s="197">
        <f t="shared" si="1"/>
        <v>-9.907784130626851E-2</v>
      </c>
      <c r="H8" s="196">
        <f>PPCL_NG!K8+PPCL_Spot!K8+GT_NG!K8+GT_Spot!K8+Bawana_NG!K8+Bawana_RLNG!K8+Bawana_Spot!K8</f>
        <v>23.49</v>
      </c>
      <c r="I8" s="196">
        <f>PPCL_NG!R8+PPCL_Spot!R8+GT_NG!R8+GT_Spot!R8+Bawana_NG!R8+Bawana_RLNG!R8+Bawana_Spot!R8</f>
        <v>23.489860808817827</v>
      </c>
      <c r="J8" s="197">
        <f t="shared" si="2"/>
        <v>1.3919118217131654E-4</v>
      </c>
      <c r="K8" s="196">
        <f>PPCL_NG!L8+PPCL_Spot!L8+GT_NG!L8+GT_Spot!L8+Bawana_NG!L8+Bawana_RLNG!L8+Bawana_Spot!L8</f>
        <v>89.53</v>
      </c>
      <c r="L8" s="196">
        <f>PPCL_NG!S8+PPCL_Spot!S8+GT_NG!S8+GT_Spot!S8+Bawana_NG!S8+Bawana_RLNG!S8+Bawana_Spot!S8</f>
        <v>89.556531488701964</v>
      </c>
      <c r="M8" s="197">
        <f t="shared" si="3"/>
        <v>-2.6531488701962758E-2</v>
      </c>
      <c r="N8" s="196">
        <f>PPCL_NG!M8+PPCL_Spot!M8+GT_NG!M8+GT_Spot!M8+Bawana_NG!M8+Bawana_RLNG!M8+Bawana_Spot!M8</f>
        <v>166.51999999999998</v>
      </c>
      <c r="O8" s="196">
        <f>PPCL_NG!T8+PPCL_Spot!T8+GT_NG!T8+GT_Spot!T8+Bawana_NG!T8+Bawana_RLNG!T8+Bawana_Spot!T8</f>
        <v>166.65670798893291</v>
      </c>
      <c r="P8" s="197">
        <f t="shared" si="4"/>
        <v>-0.13670798893292613</v>
      </c>
      <c r="Q8" s="197">
        <f t="shared" si="5"/>
        <v>-0.4220000000000681</v>
      </c>
    </row>
    <row r="9" spans="1:17">
      <c r="A9" s="33" t="s">
        <v>51</v>
      </c>
      <c r="B9" s="196">
        <f>PPCL_NG!I9+PPCL_Spot!I9+GT_NG!I9+GT_Spot!I9+Bawana_NG!I9+Bawana_RLNG!I9+Bawana_Spot!I9</f>
        <v>501.19</v>
      </c>
      <c r="C9" s="196">
        <f>PPCL_NG!P9+PPCL_Spot!P9+GT_NG!P9+GT_Spot!P9+Bawana_NG!P9+Bawana_RLNG!P9+Bawana_Spot!P9</f>
        <v>501.35103951866074</v>
      </c>
      <c r="D9" s="197">
        <f t="shared" si="0"/>
        <v>-0.1610395186607434</v>
      </c>
      <c r="E9" s="196">
        <f>PPCL_NG!J9+PPCL_Spot!J9+GT_NG!J9+GT_Spot!J9+Bawana_NG!J9+Bawana_RLNG!J9+Bawana_Spot!J9</f>
        <v>259.60000000000002</v>
      </c>
      <c r="F9" s="196">
        <f>PPCL_NG!Q9+PPCL_Spot!Q9+GT_NG!Q9+GT_Spot!Q9+Bawana_NG!Q9+Bawana_RLNG!Q9+Bawana_Spot!Q9</f>
        <v>259.69917671279995</v>
      </c>
      <c r="G9" s="197">
        <f t="shared" si="1"/>
        <v>-9.9176712799931011E-2</v>
      </c>
      <c r="H9" s="196">
        <f>PPCL_NG!K9+PPCL_Spot!K9+GT_NG!K9+GT_Spot!K9+Bawana_NG!K9+Bawana_RLNG!K9+Bawana_Spot!K9</f>
        <v>23.49</v>
      </c>
      <c r="I9" s="196">
        <f>PPCL_NG!R9+PPCL_Spot!R9+GT_NG!R9+GT_Spot!R9+Bawana_NG!R9+Bawana_RLNG!R9+Bawana_Spot!R9</f>
        <v>23.489771883910784</v>
      </c>
      <c r="J9" s="197">
        <f t="shared" si="2"/>
        <v>2.281160892145806E-4</v>
      </c>
      <c r="K9" s="196">
        <f>PPCL_NG!L9+PPCL_Spot!L9+GT_NG!L9+GT_Spot!L9+Bawana_NG!L9+Bawana_RLNG!L9+Bawana_Spot!L9</f>
        <v>89.53</v>
      </c>
      <c r="L9" s="196">
        <f>PPCL_NG!S9+PPCL_Spot!S9+GT_NG!S9+GT_Spot!S9+Bawana_NG!S9+Bawana_RLNG!S9+Bawana_Spot!S9</f>
        <v>89.556175007316369</v>
      </c>
      <c r="M9" s="197">
        <f t="shared" si="3"/>
        <v>-2.6175007316368237E-2</v>
      </c>
      <c r="N9" s="196">
        <f>PPCL_NG!M9+PPCL_Spot!M9+GT_NG!M9+GT_Spot!M9+Bawana_NG!M9+Bawana_RLNG!M9+Bawana_Spot!M9</f>
        <v>166.51999999999998</v>
      </c>
      <c r="O9" s="196">
        <f>PPCL_NG!T9+PPCL_Spot!T9+GT_NG!T9+GT_Spot!T9+Bawana_NG!T9+Bawana_RLNG!T9+Bawana_Spot!T9</f>
        <v>166.6558368773122</v>
      </c>
      <c r="P9" s="197">
        <f t="shared" si="4"/>
        <v>-0.13583687731221517</v>
      </c>
      <c r="Q9" s="197">
        <f t="shared" si="5"/>
        <v>-0.42200000000004323</v>
      </c>
    </row>
    <row r="10" spans="1:17">
      <c r="A10" s="33" t="s">
        <v>52</v>
      </c>
      <c r="B10" s="196">
        <f>PPCL_NG!I10+PPCL_Spot!I10+GT_NG!I10+GT_Spot!I10+Bawana_NG!I10+Bawana_RLNG!I10+Bawana_Spot!I10</f>
        <v>501.19</v>
      </c>
      <c r="C10" s="196">
        <f>PPCL_NG!P10+PPCL_Spot!P10+GT_NG!P10+GT_Spot!P10+Bawana_NG!P10+Bawana_RLNG!P10+Bawana_Spot!P10</f>
        <v>501.35135631014333</v>
      </c>
      <c r="D10" s="197">
        <f t="shared" si="0"/>
        <v>-0.16135631014333285</v>
      </c>
      <c r="E10" s="196">
        <f>PPCL_NG!J10+PPCL_Spot!J10+GT_NG!J10+GT_Spot!J10+Bawana_NG!J10+Bawana_RLNG!J10+Bawana_Spot!J10</f>
        <v>164.6</v>
      </c>
      <c r="F10" s="196">
        <f>PPCL_NG!Q10+PPCL_Spot!Q10+GT_NG!Q10+GT_Spot!Q10+Bawana_NG!Q10+Bawana_RLNG!Q10+Bawana_Spot!Q10</f>
        <v>164.69882599754624</v>
      </c>
      <c r="G10" s="197">
        <f t="shared" si="1"/>
        <v>-9.8825997546242661E-2</v>
      </c>
      <c r="H10" s="196">
        <f>PPCL_NG!K10+PPCL_Spot!K10+GT_NG!K10+GT_Spot!K10+Bawana_NG!K10+Bawana_RLNG!K10+Bawana_Spot!K10</f>
        <v>23.49</v>
      </c>
      <c r="I10" s="196">
        <f>PPCL_NG!R10+PPCL_Spot!R10+GT_NG!R10+GT_Spot!R10+Bawana_NG!R10+Bawana_RLNG!R10+Bawana_Spot!R10</f>
        <v>23.489771883910784</v>
      </c>
      <c r="J10" s="197">
        <f t="shared" si="2"/>
        <v>2.281160892145806E-4</v>
      </c>
      <c r="K10" s="196">
        <f>PPCL_NG!L10+PPCL_Spot!L10+GT_NG!L10+GT_Spot!L10+Bawana_NG!L10+Bawana_RLNG!L10+Bawana_Spot!L10</f>
        <v>89.53</v>
      </c>
      <c r="L10" s="196">
        <f>PPCL_NG!S10+PPCL_Spot!S10+GT_NG!S10+GT_Spot!S10+Bawana_NG!S10+Bawana_RLNG!S10+Bawana_Spot!S10</f>
        <v>89.556175007316369</v>
      </c>
      <c r="M10" s="197">
        <f t="shared" si="3"/>
        <v>-2.6175007316368237E-2</v>
      </c>
      <c r="N10" s="196">
        <f>PPCL_NG!M10+PPCL_Spot!M10+GT_NG!M10+GT_Spot!M10+Bawana_NG!M10+Bawana_RLNG!M10+Bawana_Spot!M10</f>
        <v>166.51999999999998</v>
      </c>
      <c r="O10" s="196">
        <f>PPCL_NG!T10+PPCL_Spot!T10+GT_NG!T10+GT_Spot!T10+Bawana_NG!T10+Bawana_RLNG!T10+Bawana_Spot!T10</f>
        <v>166.6558708010833</v>
      </c>
      <c r="P10" s="197">
        <f t="shared" si="4"/>
        <v>-0.13587080108331406</v>
      </c>
      <c r="Q10" s="197">
        <f t="shared" si="5"/>
        <v>-0.42200000000004323</v>
      </c>
    </row>
    <row r="11" spans="1:17">
      <c r="A11" s="33" t="s">
        <v>53</v>
      </c>
      <c r="B11" s="196">
        <f>PPCL_NG!I11+PPCL_Spot!I11+GT_NG!I11+GT_Spot!I11+Bawana_NG!I11+Bawana_RLNG!I11+Bawana_Spot!I11</f>
        <v>326.04000000000002</v>
      </c>
      <c r="C11" s="196">
        <f>PPCL_NG!P11+PPCL_Spot!P11+GT_NG!P11+GT_Spot!P11+Bawana_NG!P11+Bawana_RLNG!P11+Bawana_Spot!P11</f>
        <v>326.1998218722411</v>
      </c>
      <c r="D11" s="197">
        <f t="shared" si="0"/>
        <v>-0.15982187224108202</v>
      </c>
      <c r="E11" s="196">
        <f>PPCL_NG!J11+PPCL_Spot!J11+GT_NG!J11+GT_Spot!J11+Bawana_NG!J11+Bawana_RLNG!J11+Bawana_Spot!J11</f>
        <v>164.6</v>
      </c>
      <c r="F11" s="196">
        <f>PPCL_NG!Q11+PPCL_Spot!Q11+GT_NG!Q11+GT_Spot!Q11+Bawana_NG!Q11+Bawana_RLNG!Q11+Bawana_Spot!Q11</f>
        <v>164.69852475148298</v>
      </c>
      <c r="G11" s="197">
        <f t="shared" si="1"/>
        <v>-9.8524751482983675E-2</v>
      </c>
      <c r="H11" s="196">
        <f>PPCL_NG!K11+PPCL_Spot!K11+GT_NG!K11+GT_Spot!K11+Bawana_NG!K11+Bawana_RLNG!K11+Bawana_Spot!K11</f>
        <v>23.49</v>
      </c>
      <c r="I11" s="196">
        <f>PPCL_NG!R11+PPCL_Spot!R11+GT_NG!R11+GT_Spot!R11+Bawana_NG!R11+Bawana_RLNG!R11+Bawana_Spot!R11</f>
        <v>23.489771883910784</v>
      </c>
      <c r="J11" s="197">
        <f t="shared" si="2"/>
        <v>2.281160892145806E-4</v>
      </c>
      <c r="K11" s="196">
        <f>PPCL_NG!L11+PPCL_Spot!L11+GT_NG!L11+GT_Spot!L11+Bawana_NG!L11+Bawana_RLNG!L11+Bawana_Spot!L11</f>
        <v>89.53</v>
      </c>
      <c r="L11" s="196">
        <f>PPCL_NG!S11+PPCL_Spot!S11+GT_NG!S11+GT_Spot!S11+Bawana_NG!S11+Bawana_RLNG!S11+Bawana_Spot!S11</f>
        <v>89.556175007316369</v>
      </c>
      <c r="M11" s="197">
        <f t="shared" si="3"/>
        <v>-2.6175007316368237E-2</v>
      </c>
      <c r="N11" s="196">
        <f>PPCL_NG!M11+PPCL_Spot!M11+GT_NG!M11+GT_Spot!M11+Bawana_NG!M11+Bawana_RLNG!M11+Bawana_Spot!M11</f>
        <v>166.51999999999998</v>
      </c>
      <c r="O11" s="196">
        <f>PPCL_NG!T11+PPCL_Spot!T11+GT_NG!T11+GT_Spot!T11+Bawana_NG!T11+Bawana_RLNG!T11+Bawana_Spot!T11</f>
        <v>166.6557064850488</v>
      </c>
      <c r="P11" s="197">
        <f t="shared" si="4"/>
        <v>-0.13570648504881433</v>
      </c>
      <c r="Q11" s="197">
        <f t="shared" si="5"/>
        <v>-0.42000000000003368</v>
      </c>
    </row>
    <row r="12" spans="1:17">
      <c r="A12" s="33" t="s">
        <v>54</v>
      </c>
      <c r="B12" s="196">
        <f>PPCL_NG!I12+PPCL_Spot!I12+GT_NG!I12+GT_Spot!I12+Bawana_NG!I12+Bawana_RLNG!I12+Bawana_Spot!I12</f>
        <v>326.04000000000002</v>
      </c>
      <c r="C12" s="196">
        <f>PPCL_NG!P12+PPCL_Spot!P12+GT_NG!P12+GT_Spot!P12+Bawana_NG!P12+Bawana_RLNG!P12+Bawana_Spot!P12</f>
        <v>326.1998218722411</v>
      </c>
      <c r="D12" s="197">
        <f t="shared" si="0"/>
        <v>-0.15982187224108202</v>
      </c>
      <c r="E12" s="196">
        <f>PPCL_NG!J12+PPCL_Spot!J12+GT_NG!J12+GT_Spot!J12+Bawana_NG!J12+Bawana_RLNG!J12+Bawana_Spot!J12</f>
        <v>164.6</v>
      </c>
      <c r="F12" s="196">
        <f>PPCL_NG!Q12+PPCL_Spot!Q12+GT_NG!Q12+GT_Spot!Q12+Bawana_NG!Q12+Bawana_RLNG!Q12+Bawana_Spot!Q12</f>
        <v>164.69852475148298</v>
      </c>
      <c r="G12" s="197">
        <f t="shared" si="1"/>
        <v>-9.8524751482983675E-2</v>
      </c>
      <c r="H12" s="196">
        <f>PPCL_NG!K12+PPCL_Spot!K12+GT_NG!K12+GT_Spot!K12+Bawana_NG!K12+Bawana_RLNG!K12+Bawana_Spot!K12</f>
        <v>23.49</v>
      </c>
      <c r="I12" s="196">
        <f>PPCL_NG!R12+PPCL_Spot!R12+GT_NG!R12+GT_Spot!R12+Bawana_NG!R12+Bawana_RLNG!R12+Bawana_Spot!R12</f>
        <v>23.489771883910784</v>
      </c>
      <c r="J12" s="197">
        <f t="shared" si="2"/>
        <v>2.281160892145806E-4</v>
      </c>
      <c r="K12" s="196">
        <f>PPCL_NG!L12+PPCL_Spot!L12+GT_NG!L12+GT_Spot!L12+Bawana_NG!L12+Bawana_RLNG!L12+Bawana_Spot!L12</f>
        <v>89.53</v>
      </c>
      <c r="L12" s="196">
        <f>PPCL_NG!S12+PPCL_Spot!S12+GT_NG!S12+GT_Spot!S12+Bawana_NG!S12+Bawana_RLNG!S12+Bawana_Spot!S12</f>
        <v>89.556175007316369</v>
      </c>
      <c r="M12" s="197">
        <f t="shared" si="3"/>
        <v>-2.6175007316368237E-2</v>
      </c>
      <c r="N12" s="196">
        <f>PPCL_NG!M12+PPCL_Spot!M12+GT_NG!M12+GT_Spot!M12+Bawana_NG!M12+Bawana_RLNG!M12+Bawana_Spot!M12</f>
        <v>166.51999999999998</v>
      </c>
      <c r="O12" s="196">
        <f>PPCL_NG!T12+PPCL_Spot!T12+GT_NG!T12+GT_Spot!T12+Bawana_NG!T12+Bawana_RLNG!T12+Bawana_Spot!T12</f>
        <v>166.6557064850488</v>
      </c>
      <c r="P12" s="197">
        <f t="shared" si="4"/>
        <v>-0.13570648504881433</v>
      </c>
      <c r="Q12" s="197">
        <f t="shared" si="5"/>
        <v>-0.42000000000003368</v>
      </c>
    </row>
    <row r="13" spans="1:17">
      <c r="A13" s="33" t="s">
        <v>55</v>
      </c>
      <c r="B13" s="196">
        <f>PPCL_NG!I13+PPCL_Spot!I13+GT_NG!I13+GT_Spot!I13+Bawana_NG!I13+Bawana_RLNG!I13+Bawana_Spot!I13</f>
        <v>326.04000000000002</v>
      </c>
      <c r="C13" s="196">
        <f>PPCL_NG!P13+PPCL_Spot!P13+GT_NG!P13+GT_Spot!P13+Bawana_NG!P13+Bawana_RLNG!P13+Bawana_Spot!P13</f>
        <v>326.1998218722411</v>
      </c>
      <c r="D13" s="197">
        <f t="shared" si="0"/>
        <v>-0.15982187224108202</v>
      </c>
      <c r="E13" s="196">
        <f>PPCL_NG!J13+PPCL_Spot!J13+GT_NG!J13+GT_Spot!J13+Bawana_NG!J13+Bawana_RLNG!J13+Bawana_Spot!J13</f>
        <v>132.6</v>
      </c>
      <c r="F13" s="196">
        <f>PPCL_NG!Q13+PPCL_Spot!Q13+GT_NG!Q13+GT_Spot!Q13+Bawana_NG!Q13+Bawana_RLNG!Q13+Bawana_Spot!Q13</f>
        <v>132.69852475148298</v>
      </c>
      <c r="G13" s="197">
        <f t="shared" si="1"/>
        <v>-9.8524751482983675E-2</v>
      </c>
      <c r="H13" s="196">
        <f>PPCL_NG!K13+PPCL_Spot!K13+GT_NG!K13+GT_Spot!K13+Bawana_NG!K13+Bawana_RLNG!K13+Bawana_Spot!K13</f>
        <v>23.49</v>
      </c>
      <c r="I13" s="196">
        <f>PPCL_NG!R13+PPCL_Spot!R13+GT_NG!R13+GT_Spot!R13+Bawana_NG!R13+Bawana_RLNG!R13+Bawana_Spot!R13</f>
        <v>23.489771883910784</v>
      </c>
      <c r="J13" s="197">
        <f t="shared" si="2"/>
        <v>2.281160892145806E-4</v>
      </c>
      <c r="K13" s="196">
        <f>PPCL_NG!L13+PPCL_Spot!L13+GT_NG!L13+GT_Spot!L13+Bawana_NG!L13+Bawana_RLNG!L13+Bawana_Spot!L13</f>
        <v>89.53</v>
      </c>
      <c r="L13" s="196">
        <f>PPCL_NG!S13+PPCL_Spot!S13+GT_NG!S13+GT_Spot!S13+Bawana_NG!S13+Bawana_RLNG!S13+Bawana_Spot!S13</f>
        <v>89.556175007316369</v>
      </c>
      <c r="M13" s="197">
        <f t="shared" si="3"/>
        <v>-2.6175007316368237E-2</v>
      </c>
      <c r="N13" s="196">
        <f>PPCL_NG!M13+PPCL_Spot!M13+GT_NG!M13+GT_Spot!M13+Bawana_NG!M13+Bawana_RLNG!M13+Bawana_Spot!M13</f>
        <v>166.51999999999998</v>
      </c>
      <c r="O13" s="196">
        <f>PPCL_NG!T13+PPCL_Spot!T13+GT_NG!T13+GT_Spot!T13+Bawana_NG!T13+Bawana_RLNG!T13+Bawana_Spot!T13</f>
        <v>166.6557064850488</v>
      </c>
      <c r="P13" s="197">
        <f t="shared" si="4"/>
        <v>-0.13570648504881433</v>
      </c>
      <c r="Q13" s="197">
        <f t="shared" si="5"/>
        <v>-0.42000000000003368</v>
      </c>
    </row>
    <row r="14" spans="1:17">
      <c r="A14" s="33" t="s">
        <v>56</v>
      </c>
      <c r="B14" s="196">
        <f>PPCL_NG!I14+PPCL_Spot!I14+GT_NG!I14+GT_Spot!I14+Bawana_NG!I14+Bawana_RLNG!I14+Bawana_Spot!I14</f>
        <v>334.09000000000003</v>
      </c>
      <c r="C14" s="196">
        <f>PPCL_NG!P14+PPCL_Spot!P14+GT_NG!P14+GT_Spot!P14+Bawana_NG!P14+Bawana_RLNG!P14+Bawana_Spot!P14</f>
        <v>334.24950743139891</v>
      </c>
      <c r="D14" s="197">
        <f t="shared" si="0"/>
        <v>-0.15950743139887891</v>
      </c>
      <c r="E14" s="196">
        <f>PPCL_NG!J14+PPCL_Spot!J14+GT_NG!J14+GT_Spot!J14+Bawana_NG!J14+Bawana_RLNG!J14+Bawana_Spot!J14</f>
        <v>122.6</v>
      </c>
      <c r="F14" s="196">
        <f>PPCL_NG!Q14+PPCL_Spot!Q14+GT_NG!Q14+GT_Spot!Q14+Bawana_NG!Q14+Bawana_RLNG!Q14+Bawana_Spot!Q14</f>
        <v>122.69891536122479</v>
      </c>
      <c r="G14" s="197">
        <f t="shared" si="1"/>
        <v>-9.8915361224797493E-2</v>
      </c>
      <c r="H14" s="196">
        <f>PPCL_NG!K14+PPCL_Spot!K14+GT_NG!K14+GT_Spot!K14+Bawana_NG!K14+Bawana_RLNG!K14+Bawana_Spot!K14</f>
        <v>23.49</v>
      </c>
      <c r="I14" s="196">
        <f>PPCL_NG!R14+PPCL_Spot!R14+GT_NG!R14+GT_Spot!R14+Bawana_NG!R14+Bawana_RLNG!R14+Bawana_Spot!R14</f>
        <v>23.489771883910784</v>
      </c>
      <c r="J14" s="197">
        <f t="shared" si="2"/>
        <v>2.281160892145806E-4</v>
      </c>
      <c r="K14" s="196">
        <f>PPCL_NG!L14+PPCL_Spot!L14+GT_NG!L14+GT_Spot!L14+Bawana_NG!L14+Bawana_RLNG!L14+Bawana_Spot!L14</f>
        <v>91.48</v>
      </c>
      <c r="L14" s="196">
        <f>PPCL_NG!S14+PPCL_Spot!S14+GT_NG!S14+GT_Spot!S14+Bawana_NG!S14+Bawana_RLNG!S14+Bawana_Spot!S14</f>
        <v>91.506098838416719</v>
      </c>
      <c r="M14" s="197">
        <f t="shared" si="3"/>
        <v>-2.6098838416714898E-2</v>
      </c>
      <c r="N14" s="196">
        <f>PPCL_NG!M14+PPCL_Spot!M14+GT_NG!M14+GT_Spot!M14+Bawana_NG!M14+Bawana_RLNG!M14+Bawana_Spot!M14</f>
        <v>166.51999999999998</v>
      </c>
      <c r="O14" s="196">
        <f>PPCL_NG!T14+PPCL_Spot!T14+GT_NG!T14+GT_Spot!T14+Bawana_NG!T14+Bawana_RLNG!T14+Bawana_Spot!T14</f>
        <v>166.6557064850488</v>
      </c>
      <c r="P14" s="197">
        <f t="shared" si="4"/>
        <v>-0.13570648504881433</v>
      </c>
      <c r="Q14" s="197">
        <f t="shared" si="5"/>
        <v>-0.41999999999999105</v>
      </c>
    </row>
    <row r="15" spans="1:17">
      <c r="A15" s="33" t="s">
        <v>57</v>
      </c>
      <c r="B15" s="196">
        <f>PPCL_NG!I15+PPCL_Spot!I15+GT_NG!I15+GT_Spot!I15+Bawana_NG!I15+Bawana_RLNG!I15+Bawana_Spot!I15</f>
        <v>334.09000000000003</v>
      </c>
      <c r="C15" s="196">
        <f>PPCL_NG!P15+PPCL_Spot!P15+GT_NG!P15+GT_Spot!P15+Bawana_NG!P15+Bawana_RLNG!P15+Bawana_Spot!P15</f>
        <v>334.24950743139891</v>
      </c>
      <c r="D15" s="197">
        <f t="shared" si="0"/>
        <v>-0.15950743139887891</v>
      </c>
      <c r="E15" s="196">
        <f>PPCL_NG!J15+PPCL_Spot!J15+GT_NG!J15+GT_Spot!J15+Bawana_NG!J15+Bawana_RLNG!J15+Bawana_Spot!J15</f>
        <v>122.6</v>
      </c>
      <c r="F15" s="196">
        <f>PPCL_NG!Q15+PPCL_Spot!Q15+GT_NG!Q15+GT_Spot!Q15+Bawana_NG!Q15+Bawana_RLNG!Q15+Bawana_Spot!Q15</f>
        <v>122.69891536122479</v>
      </c>
      <c r="G15" s="197">
        <f t="shared" si="1"/>
        <v>-9.8915361224797493E-2</v>
      </c>
      <c r="H15" s="196">
        <f>PPCL_NG!K15+PPCL_Spot!K15+GT_NG!K15+GT_Spot!K15+Bawana_NG!K15+Bawana_RLNG!K15+Bawana_Spot!K15</f>
        <v>23.49</v>
      </c>
      <c r="I15" s="196">
        <f>PPCL_NG!R15+PPCL_Spot!R15+GT_NG!R15+GT_Spot!R15+Bawana_NG!R15+Bawana_RLNG!R15+Bawana_Spot!R15</f>
        <v>23.489771883910784</v>
      </c>
      <c r="J15" s="197">
        <f t="shared" si="2"/>
        <v>2.281160892145806E-4</v>
      </c>
      <c r="K15" s="196">
        <f>PPCL_NG!L15+PPCL_Spot!L15+GT_NG!L15+GT_Spot!L15+Bawana_NG!L15+Bawana_RLNG!L15+Bawana_Spot!L15</f>
        <v>91.48</v>
      </c>
      <c r="L15" s="196">
        <f>PPCL_NG!S15+PPCL_Spot!S15+GT_NG!S15+GT_Spot!S15+Bawana_NG!S15+Bawana_RLNG!S15+Bawana_Spot!S15</f>
        <v>91.506098838416719</v>
      </c>
      <c r="M15" s="197">
        <f t="shared" si="3"/>
        <v>-2.6098838416714898E-2</v>
      </c>
      <c r="N15" s="196">
        <f>PPCL_NG!M15+PPCL_Spot!M15+GT_NG!M15+GT_Spot!M15+Bawana_NG!M15+Bawana_RLNG!M15+Bawana_Spot!M15</f>
        <v>166.51999999999998</v>
      </c>
      <c r="O15" s="196">
        <f>PPCL_NG!T15+PPCL_Spot!T15+GT_NG!T15+GT_Spot!T15+Bawana_NG!T15+Bawana_RLNG!T15+Bawana_Spot!T15</f>
        <v>166.6557064850488</v>
      </c>
      <c r="P15" s="197">
        <f t="shared" si="4"/>
        <v>-0.13570648504881433</v>
      </c>
      <c r="Q15" s="197">
        <f t="shared" si="5"/>
        <v>-0.41999999999999105</v>
      </c>
    </row>
    <row r="16" spans="1:17">
      <c r="A16" s="33" t="s">
        <v>58</v>
      </c>
      <c r="B16" s="196">
        <f>PPCL_NG!I16+PPCL_Spot!I16+GT_NG!I16+GT_Spot!I16+Bawana_NG!I16+Bawana_RLNG!I16+Bawana_Spot!I16</f>
        <v>334.09000000000003</v>
      </c>
      <c r="C16" s="196">
        <f>PPCL_NG!P16+PPCL_Spot!P16+GT_NG!P16+GT_Spot!P16+Bawana_NG!P16+Bawana_RLNG!P16+Bawana_Spot!P16</f>
        <v>334.24950743139891</v>
      </c>
      <c r="D16" s="197">
        <f t="shared" si="0"/>
        <v>-0.15950743139887891</v>
      </c>
      <c r="E16" s="196">
        <f>PPCL_NG!J16+PPCL_Spot!J16+GT_NG!J16+GT_Spot!J16+Bawana_NG!J16+Bawana_RLNG!J16+Bawana_Spot!J16</f>
        <v>122.6</v>
      </c>
      <c r="F16" s="196">
        <f>PPCL_NG!Q16+PPCL_Spot!Q16+GT_NG!Q16+GT_Spot!Q16+Bawana_NG!Q16+Bawana_RLNG!Q16+Bawana_Spot!Q16</f>
        <v>122.69891536122479</v>
      </c>
      <c r="G16" s="197">
        <f t="shared" si="1"/>
        <v>-9.8915361224797493E-2</v>
      </c>
      <c r="H16" s="196">
        <f>PPCL_NG!K16+PPCL_Spot!K16+GT_NG!K16+GT_Spot!K16+Bawana_NG!K16+Bawana_RLNG!K16+Bawana_Spot!K16</f>
        <v>23.49</v>
      </c>
      <c r="I16" s="196">
        <f>PPCL_NG!R16+PPCL_Spot!R16+GT_NG!R16+GT_Spot!R16+Bawana_NG!R16+Bawana_RLNG!R16+Bawana_Spot!R16</f>
        <v>23.489771883910784</v>
      </c>
      <c r="J16" s="197">
        <f t="shared" si="2"/>
        <v>2.281160892145806E-4</v>
      </c>
      <c r="K16" s="196">
        <f>PPCL_NG!L16+PPCL_Spot!L16+GT_NG!L16+GT_Spot!L16+Bawana_NG!L16+Bawana_RLNG!L16+Bawana_Spot!L16</f>
        <v>91.48</v>
      </c>
      <c r="L16" s="196">
        <f>PPCL_NG!S16+PPCL_Spot!S16+GT_NG!S16+GT_Spot!S16+Bawana_NG!S16+Bawana_RLNG!S16+Bawana_Spot!S16</f>
        <v>91.506098838416719</v>
      </c>
      <c r="M16" s="197">
        <f t="shared" si="3"/>
        <v>-2.6098838416714898E-2</v>
      </c>
      <c r="N16" s="196">
        <f>PPCL_NG!M16+PPCL_Spot!M16+GT_NG!M16+GT_Spot!M16+Bawana_NG!M16+Bawana_RLNG!M16+Bawana_Spot!M16</f>
        <v>166.51999999999998</v>
      </c>
      <c r="O16" s="196">
        <f>PPCL_NG!T16+PPCL_Spot!T16+GT_NG!T16+GT_Spot!T16+Bawana_NG!T16+Bawana_RLNG!T16+Bawana_Spot!T16</f>
        <v>166.6557064850488</v>
      </c>
      <c r="P16" s="197">
        <f t="shared" si="4"/>
        <v>-0.13570648504881433</v>
      </c>
      <c r="Q16" s="197">
        <f t="shared" si="5"/>
        <v>-0.41999999999999105</v>
      </c>
    </row>
    <row r="17" spans="1:17">
      <c r="A17" s="33" t="s">
        <v>59</v>
      </c>
      <c r="B17" s="196">
        <f>PPCL_NG!I17+PPCL_Spot!I17+GT_NG!I17+GT_Spot!I17+Bawana_NG!I17+Bawana_RLNG!I17+Bawana_Spot!I17</f>
        <v>334.09000000000003</v>
      </c>
      <c r="C17" s="196">
        <f>PPCL_NG!P17+PPCL_Spot!P17+GT_NG!P17+GT_Spot!P17+Bawana_NG!P17+Bawana_RLNG!P17+Bawana_Spot!P17</f>
        <v>334.24950743139891</v>
      </c>
      <c r="D17" s="197">
        <f t="shared" si="0"/>
        <v>-0.15950743139887891</v>
      </c>
      <c r="E17" s="196">
        <f>PPCL_NG!J17+PPCL_Spot!J17+GT_NG!J17+GT_Spot!J17+Bawana_NG!J17+Bawana_RLNG!J17+Bawana_Spot!J17</f>
        <v>122.6</v>
      </c>
      <c r="F17" s="196">
        <f>PPCL_NG!Q17+PPCL_Spot!Q17+GT_NG!Q17+GT_Spot!Q17+Bawana_NG!Q17+Bawana_RLNG!Q17+Bawana_Spot!Q17</f>
        <v>122.69891536122479</v>
      </c>
      <c r="G17" s="197">
        <f t="shared" si="1"/>
        <v>-9.8915361224797493E-2</v>
      </c>
      <c r="H17" s="196">
        <f>PPCL_NG!K17+PPCL_Spot!K17+GT_NG!K17+GT_Spot!K17+Bawana_NG!K17+Bawana_RLNG!K17+Bawana_Spot!K17</f>
        <v>23.49</v>
      </c>
      <c r="I17" s="196">
        <f>PPCL_NG!R17+PPCL_Spot!R17+GT_NG!R17+GT_Spot!R17+Bawana_NG!R17+Bawana_RLNG!R17+Bawana_Spot!R17</f>
        <v>23.489771883910784</v>
      </c>
      <c r="J17" s="197">
        <f t="shared" si="2"/>
        <v>2.281160892145806E-4</v>
      </c>
      <c r="K17" s="196">
        <f>PPCL_NG!L17+PPCL_Spot!L17+GT_NG!L17+GT_Spot!L17+Bawana_NG!L17+Bawana_RLNG!L17+Bawana_Spot!L17</f>
        <v>91.48</v>
      </c>
      <c r="L17" s="196">
        <f>PPCL_NG!S17+PPCL_Spot!S17+GT_NG!S17+GT_Spot!S17+Bawana_NG!S17+Bawana_RLNG!S17+Bawana_Spot!S17</f>
        <v>91.506098838416719</v>
      </c>
      <c r="M17" s="197">
        <f t="shared" si="3"/>
        <v>-2.6098838416714898E-2</v>
      </c>
      <c r="N17" s="196">
        <f>PPCL_NG!M17+PPCL_Spot!M17+GT_NG!M17+GT_Spot!M17+Bawana_NG!M17+Bawana_RLNG!M17+Bawana_Spot!M17</f>
        <v>166.51999999999998</v>
      </c>
      <c r="O17" s="196">
        <f>PPCL_NG!T17+PPCL_Spot!T17+GT_NG!T17+GT_Spot!T17+Bawana_NG!T17+Bawana_RLNG!T17+Bawana_Spot!T17</f>
        <v>166.6557064850488</v>
      </c>
      <c r="P17" s="197">
        <f t="shared" si="4"/>
        <v>-0.13570648504881433</v>
      </c>
      <c r="Q17" s="197">
        <f t="shared" si="5"/>
        <v>-0.41999999999999105</v>
      </c>
    </row>
    <row r="18" spans="1:17">
      <c r="A18" s="33" t="s">
        <v>60</v>
      </c>
      <c r="B18" s="196">
        <f>PPCL_NG!I18+PPCL_Spot!I18+GT_NG!I18+GT_Spot!I18+Bawana_NG!I18+Bawana_RLNG!I18+Bawana_Spot!I18</f>
        <v>334.09000000000003</v>
      </c>
      <c r="C18" s="196">
        <f>PPCL_NG!P18+PPCL_Spot!P18+GT_NG!P18+GT_Spot!P18+Bawana_NG!P18+Bawana_RLNG!P18+Bawana_Spot!P18</f>
        <v>334.24950743139891</v>
      </c>
      <c r="D18" s="197">
        <f t="shared" si="0"/>
        <v>-0.15950743139887891</v>
      </c>
      <c r="E18" s="196">
        <f>PPCL_NG!J18+PPCL_Spot!J18+GT_NG!J18+GT_Spot!J18+Bawana_NG!J18+Bawana_RLNG!J18+Bawana_Spot!J18</f>
        <v>122.6</v>
      </c>
      <c r="F18" s="196">
        <f>PPCL_NG!Q18+PPCL_Spot!Q18+GT_NG!Q18+GT_Spot!Q18+Bawana_NG!Q18+Bawana_RLNG!Q18+Bawana_Spot!Q18</f>
        <v>122.69891536122479</v>
      </c>
      <c r="G18" s="197">
        <f t="shared" si="1"/>
        <v>-9.8915361224797493E-2</v>
      </c>
      <c r="H18" s="196">
        <f>PPCL_NG!K18+PPCL_Spot!K18+GT_NG!K18+GT_Spot!K18+Bawana_NG!K18+Bawana_RLNG!K18+Bawana_Spot!K18</f>
        <v>23.49</v>
      </c>
      <c r="I18" s="196">
        <f>PPCL_NG!R18+PPCL_Spot!R18+GT_NG!R18+GT_Spot!R18+Bawana_NG!R18+Bawana_RLNG!R18+Bawana_Spot!R18</f>
        <v>23.489771883910784</v>
      </c>
      <c r="J18" s="197">
        <f t="shared" si="2"/>
        <v>2.281160892145806E-4</v>
      </c>
      <c r="K18" s="196">
        <f>PPCL_NG!L18+PPCL_Spot!L18+GT_NG!L18+GT_Spot!L18+Bawana_NG!L18+Bawana_RLNG!L18+Bawana_Spot!L18</f>
        <v>91.48</v>
      </c>
      <c r="L18" s="196">
        <f>PPCL_NG!S18+PPCL_Spot!S18+GT_NG!S18+GT_Spot!S18+Bawana_NG!S18+Bawana_RLNG!S18+Bawana_Spot!S18</f>
        <v>91.506098838416719</v>
      </c>
      <c r="M18" s="197">
        <f t="shared" si="3"/>
        <v>-2.6098838416714898E-2</v>
      </c>
      <c r="N18" s="196">
        <f>PPCL_NG!M18+PPCL_Spot!M18+GT_NG!M18+GT_Spot!M18+Bawana_NG!M18+Bawana_RLNG!M18+Bawana_Spot!M18</f>
        <v>166.51999999999998</v>
      </c>
      <c r="O18" s="196">
        <f>PPCL_NG!T18+PPCL_Spot!T18+GT_NG!T18+GT_Spot!T18+Bawana_NG!T18+Bawana_RLNG!T18+Bawana_Spot!T18</f>
        <v>166.6557064850488</v>
      </c>
      <c r="P18" s="197">
        <f t="shared" si="4"/>
        <v>-0.13570648504881433</v>
      </c>
      <c r="Q18" s="197">
        <f t="shared" si="5"/>
        <v>-0.41999999999999105</v>
      </c>
    </row>
    <row r="19" spans="1:17">
      <c r="A19" s="33" t="s">
        <v>61</v>
      </c>
      <c r="B19" s="196">
        <f>PPCL_NG!I19+PPCL_Spot!I19+GT_NG!I19+GT_Spot!I19+Bawana_NG!I19+Bawana_RLNG!I19+Bawana_Spot!I19</f>
        <v>334.09000000000003</v>
      </c>
      <c r="C19" s="196">
        <f>PPCL_NG!P19+PPCL_Spot!P19+GT_NG!P19+GT_Spot!P19+Bawana_NG!P19+Bawana_RLNG!P19+Bawana_Spot!P19</f>
        <v>334.24950743139891</v>
      </c>
      <c r="D19" s="197">
        <f t="shared" si="0"/>
        <v>-0.15950743139887891</v>
      </c>
      <c r="E19" s="196">
        <f>PPCL_NG!J19+PPCL_Spot!J19+GT_NG!J19+GT_Spot!J19+Bawana_NG!J19+Bawana_RLNG!J19+Bawana_Spot!J19</f>
        <v>122.6</v>
      </c>
      <c r="F19" s="196">
        <f>PPCL_NG!Q19+PPCL_Spot!Q19+GT_NG!Q19+GT_Spot!Q19+Bawana_NG!Q19+Bawana_RLNG!Q19+Bawana_Spot!Q19</f>
        <v>122.69891536122479</v>
      </c>
      <c r="G19" s="197">
        <f t="shared" si="1"/>
        <v>-9.8915361224797493E-2</v>
      </c>
      <c r="H19" s="196">
        <f>PPCL_NG!K19+PPCL_Spot!K19+GT_NG!K19+GT_Spot!K19+Bawana_NG!K19+Bawana_RLNG!K19+Bawana_Spot!K19</f>
        <v>23.49</v>
      </c>
      <c r="I19" s="196">
        <f>PPCL_NG!R19+PPCL_Spot!R19+GT_NG!R19+GT_Spot!R19+Bawana_NG!R19+Bawana_RLNG!R19+Bawana_Spot!R19</f>
        <v>23.489771883910784</v>
      </c>
      <c r="J19" s="197">
        <f t="shared" si="2"/>
        <v>2.281160892145806E-4</v>
      </c>
      <c r="K19" s="196">
        <f>PPCL_NG!L19+PPCL_Spot!L19+GT_NG!L19+GT_Spot!L19+Bawana_NG!L19+Bawana_RLNG!L19+Bawana_Spot!L19</f>
        <v>91.48</v>
      </c>
      <c r="L19" s="196">
        <f>PPCL_NG!S19+PPCL_Spot!S19+GT_NG!S19+GT_Spot!S19+Bawana_NG!S19+Bawana_RLNG!S19+Bawana_Spot!S19</f>
        <v>91.506098838416719</v>
      </c>
      <c r="M19" s="197">
        <f t="shared" si="3"/>
        <v>-2.6098838416714898E-2</v>
      </c>
      <c r="N19" s="196">
        <f>PPCL_NG!M19+PPCL_Spot!M19+GT_NG!M19+GT_Spot!M19+Bawana_NG!M19+Bawana_RLNG!M19+Bawana_Spot!M19</f>
        <v>166.51999999999998</v>
      </c>
      <c r="O19" s="196">
        <f>PPCL_NG!T19+PPCL_Spot!T19+GT_NG!T19+GT_Spot!T19+Bawana_NG!T19+Bawana_RLNG!T19+Bawana_Spot!T19</f>
        <v>166.6557064850488</v>
      </c>
      <c r="P19" s="197">
        <f t="shared" si="4"/>
        <v>-0.13570648504881433</v>
      </c>
      <c r="Q19" s="197">
        <f t="shared" si="5"/>
        <v>-0.41999999999999105</v>
      </c>
    </row>
    <row r="20" spans="1:17">
      <c r="A20" s="33" t="s">
        <v>62</v>
      </c>
      <c r="B20" s="196">
        <f>PPCL_NG!I20+PPCL_Spot!I20+GT_NG!I20+GT_Spot!I20+Bawana_NG!I20+Bawana_RLNG!I20+Bawana_Spot!I20</f>
        <v>334.09000000000003</v>
      </c>
      <c r="C20" s="196">
        <f>PPCL_NG!P20+PPCL_Spot!P20+GT_NG!P20+GT_Spot!P20+Bawana_NG!P20+Bawana_RLNG!P20+Bawana_Spot!P20</f>
        <v>334.24950743139891</v>
      </c>
      <c r="D20" s="197">
        <f t="shared" si="0"/>
        <v>-0.15950743139887891</v>
      </c>
      <c r="E20" s="196">
        <f>PPCL_NG!J20+PPCL_Spot!J20+GT_NG!J20+GT_Spot!J20+Bawana_NG!J20+Bawana_RLNG!J20+Bawana_Spot!J20</f>
        <v>122.6</v>
      </c>
      <c r="F20" s="196">
        <f>PPCL_NG!Q20+PPCL_Spot!Q20+GT_NG!Q20+GT_Spot!Q20+Bawana_NG!Q20+Bawana_RLNG!Q20+Bawana_Spot!Q20</f>
        <v>122.69891536122479</v>
      </c>
      <c r="G20" s="197">
        <f t="shared" si="1"/>
        <v>-9.8915361224797493E-2</v>
      </c>
      <c r="H20" s="196">
        <f>PPCL_NG!K20+PPCL_Spot!K20+GT_NG!K20+GT_Spot!K20+Bawana_NG!K20+Bawana_RLNG!K20+Bawana_Spot!K20</f>
        <v>23.49</v>
      </c>
      <c r="I20" s="196">
        <f>PPCL_NG!R20+PPCL_Spot!R20+GT_NG!R20+GT_Spot!R20+Bawana_NG!R20+Bawana_RLNG!R20+Bawana_Spot!R20</f>
        <v>23.489771883910784</v>
      </c>
      <c r="J20" s="197">
        <f t="shared" si="2"/>
        <v>2.281160892145806E-4</v>
      </c>
      <c r="K20" s="196">
        <f>PPCL_NG!L20+PPCL_Spot!L20+GT_NG!L20+GT_Spot!L20+Bawana_NG!L20+Bawana_RLNG!L20+Bawana_Spot!L20</f>
        <v>91.48</v>
      </c>
      <c r="L20" s="196">
        <f>PPCL_NG!S20+PPCL_Spot!S20+GT_NG!S20+GT_Spot!S20+Bawana_NG!S20+Bawana_RLNG!S20+Bawana_Spot!S20</f>
        <v>91.506098838416719</v>
      </c>
      <c r="M20" s="197">
        <f t="shared" si="3"/>
        <v>-2.6098838416714898E-2</v>
      </c>
      <c r="N20" s="196">
        <f>PPCL_NG!M20+PPCL_Spot!M20+GT_NG!M20+GT_Spot!M20+Bawana_NG!M20+Bawana_RLNG!M20+Bawana_Spot!M20</f>
        <v>166.51999999999998</v>
      </c>
      <c r="O20" s="196">
        <f>PPCL_NG!T20+PPCL_Spot!T20+GT_NG!T20+GT_Spot!T20+Bawana_NG!T20+Bawana_RLNG!T20+Bawana_Spot!T20</f>
        <v>166.6557064850488</v>
      </c>
      <c r="P20" s="197">
        <f t="shared" si="4"/>
        <v>-0.13570648504881433</v>
      </c>
      <c r="Q20" s="197">
        <f t="shared" si="5"/>
        <v>-0.41999999999999105</v>
      </c>
    </row>
    <row r="21" spans="1:17">
      <c r="A21" s="33" t="s">
        <v>63</v>
      </c>
      <c r="B21" s="196">
        <f>PPCL_NG!I21+PPCL_Spot!I21+GT_NG!I21+GT_Spot!I21+Bawana_NG!I21+Bawana_RLNG!I21+Bawana_Spot!I21</f>
        <v>334.09000000000003</v>
      </c>
      <c r="C21" s="196">
        <f>PPCL_NG!P21+PPCL_Spot!P21+GT_NG!P21+GT_Spot!P21+Bawana_NG!P21+Bawana_RLNG!P21+Bawana_Spot!P21</f>
        <v>334.24950743139891</v>
      </c>
      <c r="D21" s="197">
        <f t="shared" si="0"/>
        <v>-0.15950743139887891</v>
      </c>
      <c r="E21" s="196">
        <f>PPCL_NG!J21+PPCL_Spot!J21+GT_NG!J21+GT_Spot!J21+Bawana_NG!J21+Bawana_RLNG!J21+Bawana_Spot!J21</f>
        <v>122.6</v>
      </c>
      <c r="F21" s="196">
        <f>PPCL_NG!Q21+PPCL_Spot!Q21+GT_NG!Q21+GT_Spot!Q21+Bawana_NG!Q21+Bawana_RLNG!Q21+Bawana_Spot!Q21</f>
        <v>122.69891536122479</v>
      </c>
      <c r="G21" s="197">
        <f t="shared" si="1"/>
        <v>-9.8915361224797493E-2</v>
      </c>
      <c r="H21" s="196">
        <f>PPCL_NG!K21+PPCL_Spot!K21+GT_NG!K21+GT_Spot!K21+Bawana_NG!K21+Bawana_RLNG!K21+Bawana_Spot!K21</f>
        <v>23.49</v>
      </c>
      <c r="I21" s="196">
        <f>PPCL_NG!R21+PPCL_Spot!R21+GT_NG!R21+GT_Spot!R21+Bawana_NG!R21+Bawana_RLNG!R21+Bawana_Spot!R21</f>
        <v>23.489771883910784</v>
      </c>
      <c r="J21" s="197">
        <f t="shared" si="2"/>
        <v>2.281160892145806E-4</v>
      </c>
      <c r="K21" s="196">
        <f>PPCL_NG!L21+PPCL_Spot!L21+GT_NG!L21+GT_Spot!L21+Bawana_NG!L21+Bawana_RLNG!L21+Bawana_Spot!L21</f>
        <v>91.48</v>
      </c>
      <c r="L21" s="196">
        <f>PPCL_NG!S21+PPCL_Spot!S21+GT_NG!S21+GT_Spot!S21+Bawana_NG!S21+Bawana_RLNG!S21+Bawana_Spot!S21</f>
        <v>91.506098838416719</v>
      </c>
      <c r="M21" s="197">
        <f t="shared" si="3"/>
        <v>-2.6098838416714898E-2</v>
      </c>
      <c r="N21" s="196">
        <f>PPCL_NG!M21+PPCL_Spot!M21+GT_NG!M21+GT_Spot!M21+Bawana_NG!M21+Bawana_RLNG!M21+Bawana_Spot!M21</f>
        <v>166.51999999999998</v>
      </c>
      <c r="O21" s="196">
        <f>PPCL_NG!T21+PPCL_Spot!T21+GT_NG!T21+GT_Spot!T21+Bawana_NG!T21+Bawana_RLNG!T21+Bawana_Spot!T21</f>
        <v>166.6557064850488</v>
      </c>
      <c r="P21" s="197">
        <f t="shared" si="4"/>
        <v>-0.13570648504881433</v>
      </c>
      <c r="Q21" s="197">
        <f t="shared" si="5"/>
        <v>-0.41999999999999105</v>
      </c>
    </row>
    <row r="22" spans="1:17">
      <c r="A22" s="33" t="s">
        <v>64</v>
      </c>
      <c r="B22" s="196">
        <f>PPCL_NG!I22+PPCL_Spot!I22+GT_NG!I22+GT_Spot!I22+Bawana_NG!I22+Bawana_RLNG!I22+Bawana_Spot!I22</f>
        <v>334.09000000000003</v>
      </c>
      <c r="C22" s="196">
        <f>PPCL_NG!P22+PPCL_Spot!P22+GT_NG!P22+GT_Spot!P22+Bawana_NG!P22+Bawana_RLNG!P22+Bawana_Spot!P22</f>
        <v>334.24950743139891</v>
      </c>
      <c r="D22" s="197">
        <f t="shared" si="0"/>
        <v>-0.15950743139887891</v>
      </c>
      <c r="E22" s="196">
        <f>PPCL_NG!J22+PPCL_Spot!J22+GT_NG!J22+GT_Spot!J22+Bawana_NG!J22+Bawana_RLNG!J22+Bawana_Spot!J22</f>
        <v>122.6</v>
      </c>
      <c r="F22" s="196">
        <f>PPCL_NG!Q22+PPCL_Spot!Q22+GT_NG!Q22+GT_Spot!Q22+Bawana_NG!Q22+Bawana_RLNG!Q22+Bawana_Spot!Q22</f>
        <v>122.69891536122479</v>
      </c>
      <c r="G22" s="197">
        <f t="shared" si="1"/>
        <v>-9.8915361224797493E-2</v>
      </c>
      <c r="H22" s="196">
        <f>PPCL_NG!K22+PPCL_Spot!K22+GT_NG!K22+GT_Spot!K22+Bawana_NG!K22+Bawana_RLNG!K22+Bawana_Spot!K22</f>
        <v>23.49</v>
      </c>
      <c r="I22" s="196">
        <f>PPCL_NG!R22+PPCL_Spot!R22+GT_NG!R22+GT_Spot!R22+Bawana_NG!R22+Bawana_RLNG!R22+Bawana_Spot!R22</f>
        <v>23.489771883910784</v>
      </c>
      <c r="J22" s="197">
        <f t="shared" si="2"/>
        <v>2.281160892145806E-4</v>
      </c>
      <c r="K22" s="196">
        <f>PPCL_NG!L22+PPCL_Spot!L22+GT_NG!L22+GT_Spot!L22+Bawana_NG!L22+Bawana_RLNG!L22+Bawana_Spot!L22</f>
        <v>91.48</v>
      </c>
      <c r="L22" s="196">
        <f>PPCL_NG!S22+PPCL_Spot!S22+GT_NG!S22+GT_Spot!S22+Bawana_NG!S22+Bawana_RLNG!S22+Bawana_Spot!S22</f>
        <v>91.506098838416719</v>
      </c>
      <c r="M22" s="197">
        <f t="shared" si="3"/>
        <v>-2.6098838416714898E-2</v>
      </c>
      <c r="N22" s="196">
        <f>PPCL_NG!M22+PPCL_Spot!M22+GT_NG!M22+GT_Spot!M22+Bawana_NG!M22+Bawana_RLNG!M22+Bawana_Spot!M22</f>
        <v>166.51999999999998</v>
      </c>
      <c r="O22" s="196">
        <f>PPCL_NG!T22+PPCL_Spot!T22+GT_NG!T22+GT_Spot!T22+Bawana_NG!T22+Bawana_RLNG!T22+Bawana_Spot!T22</f>
        <v>166.6557064850488</v>
      </c>
      <c r="P22" s="197">
        <f t="shared" si="4"/>
        <v>-0.13570648504881433</v>
      </c>
      <c r="Q22" s="197">
        <f t="shared" si="5"/>
        <v>-0.41999999999999105</v>
      </c>
    </row>
    <row r="23" spans="1:17">
      <c r="A23" s="33" t="s">
        <v>65</v>
      </c>
      <c r="B23" s="196">
        <f>PPCL_NG!I23+PPCL_Spot!I23+GT_NG!I23+GT_Spot!I23+Bawana_NG!I23+Bawana_RLNG!I23+Bawana_Spot!I23</f>
        <v>334.09000000000003</v>
      </c>
      <c r="C23" s="196">
        <f>PPCL_NG!P23+PPCL_Spot!P23+GT_NG!P23+GT_Spot!P23+Bawana_NG!P23+Bawana_RLNG!P23+Bawana_Spot!P23</f>
        <v>334.24950743139891</v>
      </c>
      <c r="D23" s="197">
        <f t="shared" si="0"/>
        <v>-0.15950743139887891</v>
      </c>
      <c r="E23" s="196">
        <f>PPCL_NG!J23+PPCL_Spot!J23+GT_NG!J23+GT_Spot!J23+Bawana_NG!J23+Bawana_RLNG!J23+Bawana_Spot!J23</f>
        <v>122.6</v>
      </c>
      <c r="F23" s="196">
        <f>PPCL_NG!Q23+PPCL_Spot!Q23+GT_NG!Q23+GT_Spot!Q23+Bawana_NG!Q23+Bawana_RLNG!Q23+Bawana_Spot!Q23</f>
        <v>122.69891536122479</v>
      </c>
      <c r="G23" s="197">
        <f t="shared" si="1"/>
        <v>-9.8915361224797493E-2</v>
      </c>
      <c r="H23" s="196">
        <f>PPCL_NG!K23+PPCL_Spot!K23+GT_NG!K23+GT_Spot!K23+Bawana_NG!K23+Bawana_RLNG!K23+Bawana_Spot!K23</f>
        <v>23.49</v>
      </c>
      <c r="I23" s="196">
        <f>PPCL_NG!R23+PPCL_Spot!R23+GT_NG!R23+GT_Spot!R23+Bawana_NG!R23+Bawana_RLNG!R23+Bawana_Spot!R23</f>
        <v>23.489771883910784</v>
      </c>
      <c r="J23" s="197">
        <f t="shared" si="2"/>
        <v>2.281160892145806E-4</v>
      </c>
      <c r="K23" s="196">
        <f>PPCL_NG!L23+PPCL_Spot!L23+GT_NG!L23+GT_Spot!L23+Bawana_NG!L23+Bawana_RLNG!L23+Bawana_Spot!L23</f>
        <v>91.48</v>
      </c>
      <c r="L23" s="196">
        <f>PPCL_NG!S23+PPCL_Spot!S23+GT_NG!S23+GT_Spot!S23+Bawana_NG!S23+Bawana_RLNG!S23+Bawana_Spot!S23</f>
        <v>91.506098838416719</v>
      </c>
      <c r="M23" s="197">
        <f t="shared" si="3"/>
        <v>-2.6098838416714898E-2</v>
      </c>
      <c r="N23" s="196">
        <f>PPCL_NG!M23+PPCL_Spot!M23+GT_NG!M23+GT_Spot!M23+Bawana_NG!M23+Bawana_RLNG!M23+Bawana_Spot!M23</f>
        <v>166.51999999999998</v>
      </c>
      <c r="O23" s="196">
        <f>PPCL_NG!T23+PPCL_Spot!T23+GT_NG!T23+GT_Spot!T23+Bawana_NG!T23+Bawana_RLNG!T23+Bawana_Spot!T23</f>
        <v>166.6557064850488</v>
      </c>
      <c r="P23" s="197">
        <f t="shared" si="4"/>
        <v>-0.13570648504881433</v>
      </c>
      <c r="Q23" s="197">
        <f t="shared" si="5"/>
        <v>-0.41999999999999105</v>
      </c>
    </row>
    <row r="24" spans="1:17">
      <c r="A24" s="33" t="s">
        <v>66</v>
      </c>
      <c r="B24" s="196">
        <f>PPCL_NG!I24+PPCL_Spot!I24+GT_NG!I24+GT_Spot!I24+Bawana_NG!I24+Bawana_RLNG!I24+Bawana_Spot!I24</f>
        <v>334.09000000000003</v>
      </c>
      <c r="C24" s="196">
        <f>PPCL_NG!P24+PPCL_Spot!P24+GT_NG!P24+GT_Spot!P24+Bawana_NG!P24+Bawana_RLNG!P24+Bawana_Spot!P24</f>
        <v>334.24950743139891</v>
      </c>
      <c r="D24" s="197">
        <f t="shared" si="0"/>
        <v>-0.15950743139887891</v>
      </c>
      <c r="E24" s="196">
        <f>PPCL_NG!J24+PPCL_Spot!J24+GT_NG!J24+GT_Spot!J24+Bawana_NG!J24+Bawana_RLNG!J24+Bawana_Spot!J24</f>
        <v>122.6</v>
      </c>
      <c r="F24" s="196">
        <f>PPCL_NG!Q24+PPCL_Spot!Q24+GT_NG!Q24+GT_Spot!Q24+Bawana_NG!Q24+Bawana_RLNG!Q24+Bawana_Spot!Q24</f>
        <v>122.69891536122479</v>
      </c>
      <c r="G24" s="197">
        <f t="shared" si="1"/>
        <v>-9.8915361224797493E-2</v>
      </c>
      <c r="H24" s="196">
        <f>PPCL_NG!K24+PPCL_Spot!K24+GT_NG!K24+GT_Spot!K24+Bawana_NG!K24+Bawana_RLNG!K24+Bawana_Spot!K24</f>
        <v>23.49</v>
      </c>
      <c r="I24" s="196">
        <f>PPCL_NG!R24+PPCL_Spot!R24+GT_NG!R24+GT_Spot!R24+Bawana_NG!R24+Bawana_RLNG!R24+Bawana_Spot!R24</f>
        <v>23.489771883910784</v>
      </c>
      <c r="J24" s="197">
        <f t="shared" si="2"/>
        <v>2.281160892145806E-4</v>
      </c>
      <c r="K24" s="196">
        <f>PPCL_NG!L24+PPCL_Spot!L24+GT_NG!L24+GT_Spot!L24+Bawana_NG!L24+Bawana_RLNG!L24+Bawana_Spot!L24</f>
        <v>91.48</v>
      </c>
      <c r="L24" s="196">
        <f>PPCL_NG!S24+PPCL_Spot!S24+GT_NG!S24+GT_Spot!S24+Bawana_NG!S24+Bawana_RLNG!S24+Bawana_Spot!S24</f>
        <v>91.506098838416719</v>
      </c>
      <c r="M24" s="197">
        <f t="shared" si="3"/>
        <v>-2.6098838416714898E-2</v>
      </c>
      <c r="N24" s="196">
        <f>PPCL_NG!M24+PPCL_Spot!M24+GT_NG!M24+GT_Spot!M24+Bawana_NG!M24+Bawana_RLNG!M24+Bawana_Spot!M24</f>
        <v>166.51999999999998</v>
      </c>
      <c r="O24" s="196">
        <f>PPCL_NG!T24+PPCL_Spot!T24+GT_NG!T24+GT_Spot!T24+Bawana_NG!T24+Bawana_RLNG!T24+Bawana_Spot!T24</f>
        <v>166.6557064850488</v>
      </c>
      <c r="P24" s="197">
        <f t="shared" si="4"/>
        <v>-0.13570648504881433</v>
      </c>
      <c r="Q24" s="197">
        <f t="shared" si="5"/>
        <v>-0.41999999999999105</v>
      </c>
    </row>
    <row r="25" spans="1:17">
      <c r="A25" s="33" t="s">
        <v>67</v>
      </c>
      <c r="B25" s="196">
        <f>PPCL_NG!I25+PPCL_Spot!I25+GT_NG!I25+GT_Spot!I25+Bawana_NG!I25+Bawana_RLNG!I25+Bawana_Spot!I25</f>
        <v>334.09000000000003</v>
      </c>
      <c r="C25" s="196">
        <f>PPCL_NG!P25+PPCL_Spot!P25+GT_NG!P25+GT_Spot!P25+Bawana_NG!P25+Bawana_RLNG!P25+Bawana_Spot!P25</f>
        <v>334.24950743139891</v>
      </c>
      <c r="D25" s="197">
        <f t="shared" si="0"/>
        <v>-0.15950743139887891</v>
      </c>
      <c r="E25" s="196">
        <f>PPCL_NG!J25+PPCL_Spot!J25+GT_NG!J25+GT_Spot!J25+Bawana_NG!J25+Bawana_RLNG!J25+Bawana_Spot!J25</f>
        <v>122.6</v>
      </c>
      <c r="F25" s="196">
        <f>PPCL_NG!Q25+PPCL_Spot!Q25+GT_NG!Q25+GT_Spot!Q25+Bawana_NG!Q25+Bawana_RLNG!Q25+Bawana_Spot!Q25</f>
        <v>122.69891536122479</v>
      </c>
      <c r="G25" s="197">
        <f t="shared" si="1"/>
        <v>-9.8915361224797493E-2</v>
      </c>
      <c r="H25" s="196">
        <f>PPCL_NG!K25+PPCL_Spot!K25+GT_NG!K25+GT_Spot!K25+Bawana_NG!K25+Bawana_RLNG!K25+Bawana_Spot!K25</f>
        <v>23.49</v>
      </c>
      <c r="I25" s="196">
        <f>PPCL_NG!R25+PPCL_Spot!R25+GT_NG!R25+GT_Spot!R25+Bawana_NG!R25+Bawana_RLNG!R25+Bawana_Spot!R25</f>
        <v>23.489771883910784</v>
      </c>
      <c r="J25" s="197">
        <f t="shared" si="2"/>
        <v>2.281160892145806E-4</v>
      </c>
      <c r="K25" s="196">
        <f>PPCL_NG!L25+PPCL_Spot!L25+GT_NG!L25+GT_Spot!L25+Bawana_NG!L25+Bawana_RLNG!L25+Bawana_Spot!L25</f>
        <v>91.48</v>
      </c>
      <c r="L25" s="196">
        <f>PPCL_NG!S25+PPCL_Spot!S25+GT_NG!S25+GT_Spot!S25+Bawana_NG!S25+Bawana_RLNG!S25+Bawana_Spot!S25</f>
        <v>91.506098838416719</v>
      </c>
      <c r="M25" s="197">
        <f t="shared" si="3"/>
        <v>-2.6098838416714898E-2</v>
      </c>
      <c r="N25" s="196">
        <f>PPCL_NG!M25+PPCL_Spot!M25+GT_NG!M25+GT_Spot!M25+Bawana_NG!M25+Bawana_RLNG!M25+Bawana_Spot!M25</f>
        <v>166.51999999999998</v>
      </c>
      <c r="O25" s="196">
        <f>PPCL_NG!T25+PPCL_Spot!T25+GT_NG!T25+GT_Spot!T25+Bawana_NG!T25+Bawana_RLNG!T25+Bawana_Spot!T25</f>
        <v>166.6557064850488</v>
      </c>
      <c r="P25" s="197">
        <f t="shared" si="4"/>
        <v>-0.13570648504881433</v>
      </c>
      <c r="Q25" s="197">
        <f t="shared" si="5"/>
        <v>-0.41999999999999105</v>
      </c>
    </row>
    <row r="26" spans="1:17">
      <c r="A26" s="33" t="s">
        <v>68</v>
      </c>
      <c r="B26" s="196">
        <f>PPCL_NG!I26+PPCL_Spot!I26+GT_NG!I26+GT_Spot!I26+Bawana_NG!I26+Bawana_RLNG!I26+Bawana_Spot!I26</f>
        <v>334.09000000000003</v>
      </c>
      <c r="C26" s="196">
        <f>PPCL_NG!P26+PPCL_Spot!P26+GT_NG!P26+GT_Spot!P26+Bawana_NG!P26+Bawana_RLNG!P26+Bawana_Spot!P26</f>
        <v>334.24950743139891</v>
      </c>
      <c r="D26" s="197">
        <f t="shared" si="0"/>
        <v>-0.15950743139887891</v>
      </c>
      <c r="E26" s="196">
        <f>PPCL_NG!J26+PPCL_Spot!J26+GT_NG!J26+GT_Spot!J26+Bawana_NG!J26+Bawana_RLNG!J26+Bawana_Spot!J26</f>
        <v>122.6</v>
      </c>
      <c r="F26" s="196">
        <f>PPCL_NG!Q26+PPCL_Spot!Q26+GT_NG!Q26+GT_Spot!Q26+Bawana_NG!Q26+Bawana_RLNG!Q26+Bawana_Spot!Q26</f>
        <v>122.69891536122479</v>
      </c>
      <c r="G26" s="197">
        <f t="shared" si="1"/>
        <v>-9.8915361224797493E-2</v>
      </c>
      <c r="H26" s="196">
        <f>PPCL_NG!K26+PPCL_Spot!K26+GT_NG!K26+GT_Spot!K26+Bawana_NG!K26+Bawana_RLNG!K26+Bawana_Spot!K26</f>
        <v>23.49</v>
      </c>
      <c r="I26" s="196">
        <f>PPCL_NG!R26+PPCL_Spot!R26+GT_NG!R26+GT_Spot!R26+Bawana_NG!R26+Bawana_RLNG!R26+Bawana_Spot!R26</f>
        <v>23.489771883910784</v>
      </c>
      <c r="J26" s="197">
        <f t="shared" si="2"/>
        <v>2.281160892145806E-4</v>
      </c>
      <c r="K26" s="196">
        <f>PPCL_NG!L26+PPCL_Spot!L26+GT_NG!L26+GT_Spot!L26+Bawana_NG!L26+Bawana_RLNG!L26+Bawana_Spot!L26</f>
        <v>91.48</v>
      </c>
      <c r="L26" s="196">
        <f>PPCL_NG!S26+PPCL_Spot!S26+GT_NG!S26+GT_Spot!S26+Bawana_NG!S26+Bawana_RLNG!S26+Bawana_Spot!S26</f>
        <v>91.506098838416719</v>
      </c>
      <c r="M26" s="197">
        <f t="shared" si="3"/>
        <v>-2.6098838416714898E-2</v>
      </c>
      <c r="N26" s="196">
        <f>PPCL_NG!M26+PPCL_Spot!M26+GT_NG!M26+GT_Spot!M26+Bawana_NG!M26+Bawana_RLNG!M26+Bawana_Spot!M26</f>
        <v>166.51999999999998</v>
      </c>
      <c r="O26" s="196">
        <f>PPCL_NG!T26+PPCL_Spot!T26+GT_NG!T26+GT_Spot!T26+Bawana_NG!T26+Bawana_RLNG!T26+Bawana_Spot!T26</f>
        <v>166.6557064850488</v>
      </c>
      <c r="P26" s="197">
        <f t="shared" si="4"/>
        <v>-0.13570648504881433</v>
      </c>
      <c r="Q26" s="197">
        <f t="shared" si="5"/>
        <v>-0.41999999999999105</v>
      </c>
    </row>
    <row r="27" spans="1:17">
      <c r="A27" s="33" t="s">
        <v>69</v>
      </c>
      <c r="B27" s="196">
        <f>PPCL_NG!I27+PPCL_Spot!I27+GT_NG!I27+GT_Spot!I27+Bawana_NG!I27+Bawana_RLNG!I27+Bawana_Spot!I27</f>
        <v>334.09000000000003</v>
      </c>
      <c r="C27" s="196">
        <f>PPCL_NG!P27+PPCL_Spot!P27+GT_NG!P27+GT_Spot!P27+Bawana_NG!P27+Bawana_RLNG!P27+Bawana_Spot!P27</f>
        <v>334.24950743139891</v>
      </c>
      <c r="D27" s="197">
        <f t="shared" si="0"/>
        <v>-0.15950743139887891</v>
      </c>
      <c r="E27" s="196">
        <f>PPCL_NG!J27+PPCL_Spot!J27+GT_NG!J27+GT_Spot!J27+Bawana_NG!J27+Bawana_RLNG!J27+Bawana_Spot!J27</f>
        <v>122.6</v>
      </c>
      <c r="F27" s="196">
        <f>PPCL_NG!Q27+PPCL_Spot!Q27+GT_NG!Q27+GT_Spot!Q27+Bawana_NG!Q27+Bawana_RLNG!Q27+Bawana_Spot!Q27</f>
        <v>122.69891536122479</v>
      </c>
      <c r="G27" s="197">
        <f t="shared" si="1"/>
        <v>-9.8915361224797493E-2</v>
      </c>
      <c r="H27" s="196">
        <f>PPCL_NG!K27+PPCL_Spot!K27+GT_NG!K27+GT_Spot!K27+Bawana_NG!K27+Bawana_RLNG!K27+Bawana_Spot!K27</f>
        <v>23.49</v>
      </c>
      <c r="I27" s="196">
        <f>PPCL_NG!R27+PPCL_Spot!R27+GT_NG!R27+GT_Spot!R27+Bawana_NG!R27+Bawana_RLNG!R27+Bawana_Spot!R27</f>
        <v>23.489771883910784</v>
      </c>
      <c r="J27" s="197">
        <f t="shared" si="2"/>
        <v>2.281160892145806E-4</v>
      </c>
      <c r="K27" s="196">
        <f>PPCL_NG!L27+PPCL_Spot!L27+GT_NG!L27+GT_Spot!L27+Bawana_NG!L27+Bawana_RLNG!L27+Bawana_Spot!L27</f>
        <v>91.48</v>
      </c>
      <c r="L27" s="196">
        <f>PPCL_NG!S27+PPCL_Spot!S27+GT_NG!S27+GT_Spot!S27+Bawana_NG!S27+Bawana_RLNG!S27+Bawana_Spot!S27</f>
        <v>91.506098838416719</v>
      </c>
      <c r="M27" s="197">
        <f t="shared" si="3"/>
        <v>-2.6098838416714898E-2</v>
      </c>
      <c r="N27" s="196">
        <f>PPCL_NG!M27+PPCL_Spot!M27+GT_NG!M27+GT_Spot!M27+Bawana_NG!M27+Bawana_RLNG!M27+Bawana_Spot!M27</f>
        <v>166.51999999999998</v>
      </c>
      <c r="O27" s="196">
        <f>PPCL_NG!T27+PPCL_Spot!T27+GT_NG!T27+GT_Spot!T27+Bawana_NG!T27+Bawana_RLNG!T27+Bawana_Spot!T27</f>
        <v>166.6557064850488</v>
      </c>
      <c r="P27" s="197">
        <f t="shared" si="4"/>
        <v>-0.13570648504881433</v>
      </c>
      <c r="Q27" s="197">
        <f t="shared" si="5"/>
        <v>-0.41999999999999105</v>
      </c>
    </row>
    <row r="28" spans="1:17">
      <c r="A28" s="33" t="s">
        <v>70</v>
      </c>
      <c r="B28" s="196">
        <f>PPCL_NG!I28+PPCL_Spot!I28+GT_NG!I28+GT_Spot!I28+Bawana_NG!I28+Bawana_RLNG!I28+Bawana_Spot!I28</f>
        <v>334.09000000000003</v>
      </c>
      <c r="C28" s="196">
        <f>PPCL_NG!P28+PPCL_Spot!P28+GT_NG!P28+GT_Spot!P28+Bawana_NG!P28+Bawana_RLNG!P28+Bawana_Spot!P28</f>
        <v>334.24950743139891</v>
      </c>
      <c r="D28" s="197">
        <f t="shared" si="0"/>
        <v>-0.15950743139887891</v>
      </c>
      <c r="E28" s="196">
        <f>PPCL_NG!J28+PPCL_Spot!J28+GT_NG!J28+GT_Spot!J28+Bawana_NG!J28+Bawana_RLNG!J28+Bawana_Spot!J28</f>
        <v>122.6</v>
      </c>
      <c r="F28" s="196">
        <f>PPCL_NG!Q28+PPCL_Spot!Q28+GT_NG!Q28+GT_Spot!Q28+Bawana_NG!Q28+Bawana_RLNG!Q28+Bawana_Spot!Q28</f>
        <v>122.69891536122479</v>
      </c>
      <c r="G28" s="197">
        <f t="shared" si="1"/>
        <v>-9.8915361224797493E-2</v>
      </c>
      <c r="H28" s="196">
        <f>PPCL_NG!K28+PPCL_Spot!K28+GT_NG!K28+GT_Spot!K28+Bawana_NG!K28+Bawana_RLNG!K28+Bawana_Spot!K28</f>
        <v>23.49</v>
      </c>
      <c r="I28" s="196">
        <f>PPCL_NG!R28+PPCL_Spot!R28+GT_NG!R28+GT_Spot!R28+Bawana_NG!R28+Bawana_RLNG!R28+Bawana_Spot!R28</f>
        <v>23.489771883910784</v>
      </c>
      <c r="J28" s="197">
        <f t="shared" si="2"/>
        <v>2.281160892145806E-4</v>
      </c>
      <c r="K28" s="196">
        <f>PPCL_NG!L28+PPCL_Spot!L28+GT_NG!L28+GT_Spot!L28+Bawana_NG!L28+Bawana_RLNG!L28+Bawana_Spot!L28</f>
        <v>91.48</v>
      </c>
      <c r="L28" s="196">
        <f>PPCL_NG!S28+PPCL_Spot!S28+GT_NG!S28+GT_Spot!S28+Bawana_NG!S28+Bawana_RLNG!S28+Bawana_Spot!S28</f>
        <v>91.506098838416719</v>
      </c>
      <c r="M28" s="197">
        <f t="shared" si="3"/>
        <v>-2.6098838416714898E-2</v>
      </c>
      <c r="N28" s="196">
        <f>PPCL_NG!M28+PPCL_Spot!M28+GT_NG!M28+GT_Spot!M28+Bawana_NG!M28+Bawana_RLNG!M28+Bawana_Spot!M28</f>
        <v>166.51999999999998</v>
      </c>
      <c r="O28" s="196">
        <f>PPCL_NG!T28+PPCL_Spot!T28+GT_NG!T28+GT_Spot!T28+Bawana_NG!T28+Bawana_RLNG!T28+Bawana_Spot!T28</f>
        <v>166.6557064850488</v>
      </c>
      <c r="P28" s="197">
        <f t="shared" si="4"/>
        <v>-0.13570648504881433</v>
      </c>
      <c r="Q28" s="197">
        <f t="shared" si="5"/>
        <v>-0.41999999999999105</v>
      </c>
    </row>
    <row r="29" spans="1:17">
      <c r="A29" s="33" t="s">
        <v>71</v>
      </c>
      <c r="B29" s="196">
        <f>PPCL_NG!I29+PPCL_Spot!I29+GT_NG!I29+GT_Spot!I29+Bawana_NG!I29+Bawana_RLNG!I29+Bawana_Spot!I29</f>
        <v>334.09000000000003</v>
      </c>
      <c r="C29" s="196">
        <f>PPCL_NG!P29+PPCL_Spot!P29+GT_NG!P29+GT_Spot!P29+Bawana_NG!P29+Bawana_RLNG!P29+Bawana_Spot!P29</f>
        <v>334.24950743139891</v>
      </c>
      <c r="D29" s="197">
        <f t="shared" si="0"/>
        <v>-0.15950743139887891</v>
      </c>
      <c r="E29" s="196">
        <f>PPCL_NG!J29+PPCL_Spot!J29+GT_NG!J29+GT_Spot!J29+Bawana_NG!J29+Bawana_RLNG!J29+Bawana_Spot!J29</f>
        <v>122.6</v>
      </c>
      <c r="F29" s="196">
        <f>PPCL_NG!Q29+PPCL_Spot!Q29+GT_NG!Q29+GT_Spot!Q29+Bawana_NG!Q29+Bawana_RLNG!Q29+Bawana_Spot!Q29</f>
        <v>122.69891536122479</v>
      </c>
      <c r="G29" s="197">
        <f t="shared" si="1"/>
        <v>-9.8915361224797493E-2</v>
      </c>
      <c r="H29" s="196">
        <f>PPCL_NG!K29+PPCL_Spot!K29+GT_NG!K29+GT_Spot!K29+Bawana_NG!K29+Bawana_RLNG!K29+Bawana_Spot!K29</f>
        <v>23.49</v>
      </c>
      <c r="I29" s="196">
        <f>PPCL_NG!R29+PPCL_Spot!R29+GT_NG!R29+GT_Spot!R29+Bawana_NG!R29+Bawana_RLNG!R29+Bawana_Spot!R29</f>
        <v>23.489771883910784</v>
      </c>
      <c r="J29" s="197">
        <f t="shared" si="2"/>
        <v>2.281160892145806E-4</v>
      </c>
      <c r="K29" s="196">
        <f>PPCL_NG!L29+PPCL_Spot!L29+GT_NG!L29+GT_Spot!L29+Bawana_NG!L29+Bawana_RLNG!L29+Bawana_Spot!L29</f>
        <v>91.48</v>
      </c>
      <c r="L29" s="196">
        <f>PPCL_NG!S29+PPCL_Spot!S29+GT_NG!S29+GT_Spot!S29+Bawana_NG!S29+Bawana_RLNG!S29+Bawana_Spot!S29</f>
        <v>91.506098838416719</v>
      </c>
      <c r="M29" s="197">
        <f t="shared" si="3"/>
        <v>-2.6098838416714898E-2</v>
      </c>
      <c r="N29" s="196">
        <f>PPCL_NG!M29+PPCL_Spot!M29+GT_NG!M29+GT_Spot!M29+Bawana_NG!M29+Bawana_RLNG!M29+Bawana_Spot!M29</f>
        <v>166.51999999999998</v>
      </c>
      <c r="O29" s="196">
        <f>PPCL_NG!T29+PPCL_Spot!T29+GT_NG!T29+GT_Spot!T29+Bawana_NG!T29+Bawana_RLNG!T29+Bawana_Spot!T29</f>
        <v>166.6557064850488</v>
      </c>
      <c r="P29" s="197">
        <f t="shared" si="4"/>
        <v>-0.13570648504881433</v>
      </c>
      <c r="Q29" s="197">
        <f t="shared" si="5"/>
        <v>-0.41999999999999105</v>
      </c>
    </row>
    <row r="30" spans="1:17">
      <c r="A30" s="33" t="s">
        <v>72</v>
      </c>
      <c r="B30" s="196">
        <f>PPCL_NG!I30+PPCL_Spot!I30+GT_NG!I30+GT_Spot!I30+Bawana_NG!I30+Bawana_RLNG!I30+Bawana_Spot!I30</f>
        <v>334.09000000000003</v>
      </c>
      <c r="C30" s="196">
        <f>PPCL_NG!P30+PPCL_Spot!P30+GT_NG!P30+GT_Spot!P30+Bawana_NG!P30+Bawana_RLNG!P30+Bawana_Spot!P30</f>
        <v>334.24950743139891</v>
      </c>
      <c r="D30" s="197">
        <f t="shared" si="0"/>
        <v>-0.15950743139887891</v>
      </c>
      <c r="E30" s="196">
        <f>PPCL_NG!J30+PPCL_Spot!J30+GT_NG!J30+GT_Spot!J30+Bawana_NG!J30+Bawana_RLNG!J30+Bawana_Spot!J30</f>
        <v>122.6</v>
      </c>
      <c r="F30" s="196">
        <f>PPCL_NG!Q30+PPCL_Spot!Q30+GT_NG!Q30+GT_Spot!Q30+Bawana_NG!Q30+Bawana_RLNG!Q30+Bawana_Spot!Q30</f>
        <v>122.69891536122479</v>
      </c>
      <c r="G30" s="197">
        <f t="shared" si="1"/>
        <v>-9.8915361224797493E-2</v>
      </c>
      <c r="H30" s="196">
        <f>PPCL_NG!K30+PPCL_Spot!K30+GT_NG!K30+GT_Spot!K30+Bawana_NG!K30+Bawana_RLNG!K30+Bawana_Spot!K30</f>
        <v>23.49</v>
      </c>
      <c r="I30" s="196">
        <f>PPCL_NG!R30+PPCL_Spot!R30+GT_NG!R30+GT_Spot!R30+Bawana_NG!R30+Bawana_RLNG!R30+Bawana_Spot!R30</f>
        <v>23.489771883910784</v>
      </c>
      <c r="J30" s="197">
        <f t="shared" si="2"/>
        <v>2.281160892145806E-4</v>
      </c>
      <c r="K30" s="196">
        <f>PPCL_NG!L30+PPCL_Spot!L30+GT_NG!L30+GT_Spot!L30+Bawana_NG!L30+Bawana_RLNG!L30+Bawana_Spot!L30</f>
        <v>91.48</v>
      </c>
      <c r="L30" s="196">
        <f>PPCL_NG!S30+PPCL_Spot!S30+GT_NG!S30+GT_Spot!S30+Bawana_NG!S30+Bawana_RLNG!S30+Bawana_Spot!S30</f>
        <v>91.506098838416719</v>
      </c>
      <c r="M30" s="197">
        <f t="shared" si="3"/>
        <v>-2.6098838416714898E-2</v>
      </c>
      <c r="N30" s="196">
        <f>PPCL_NG!M30+PPCL_Spot!M30+GT_NG!M30+GT_Spot!M30+Bawana_NG!M30+Bawana_RLNG!M30+Bawana_Spot!M30</f>
        <v>166.51999999999998</v>
      </c>
      <c r="O30" s="196">
        <f>PPCL_NG!T30+PPCL_Spot!T30+GT_NG!T30+GT_Spot!T30+Bawana_NG!T30+Bawana_RLNG!T30+Bawana_Spot!T30</f>
        <v>166.6557064850488</v>
      </c>
      <c r="P30" s="197">
        <f t="shared" si="4"/>
        <v>-0.13570648504881433</v>
      </c>
      <c r="Q30" s="197">
        <f t="shared" si="5"/>
        <v>-0.41999999999999105</v>
      </c>
    </row>
    <row r="31" spans="1:17">
      <c r="A31" s="33" t="s">
        <v>73</v>
      </c>
      <c r="B31" s="196">
        <f>PPCL_NG!I31+PPCL_Spot!I31+GT_NG!I31+GT_Spot!I31+Bawana_NG!I31+Bawana_RLNG!I31+Bawana_Spot!I31</f>
        <v>334.09000000000003</v>
      </c>
      <c r="C31" s="196">
        <f>PPCL_NG!P31+PPCL_Spot!P31+GT_NG!P31+GT_Spot!P31+Bawana_NG!P31+Bawana_RLNG!P31+Bawana_Spot!P31</f>
        <v>334.24974797930759</v>
      </c>
      <c r="D31" s="197">
        <f t="shared" si="0"/>
        <v>-0.15974797930755358</v>
      </c>
      <c r="E31" s="196">
        <f>PPCL_NG!J31+PPCL_Spot!J31+GT_NG!J31+GT_Spot!J31+Bawana_NG!J31+Bawana_RLNG!J31+Bawana_Spot!J31</f>
        <v>122.6</v>
      </c>
      <c r="F31" s="196">
        <f>PPCL_NG!Q31+PPCL_Spot!Q31+GT_NG!Q31+GT_Spot!Q31+Bawana_NG!Q31+Bawana_RLNG!Q31+Bawana_Spot!Q31</f>
        <v>122.69899637803408</v>
      </c>
      <c r="G31" s="197">
        <f t="shared" si="1"/>
        <v>-9.8996378034087229E-2</v>
      </c>
      <c r="H31" s="196">
        <f>PPCL_NG!K31+PPCL_Spot!K31+GT_NG!K31+GT_Spot!K31+Bawana_NG!K31+Bawana_RLNG!K31+Bawana_Spot!K31</f>
        <v>23.49</v>
      </c>
      <c r="I31" s="196">
        <f>PPCL_NG!R31+PPCL_Spot!R31+GT_NG!R31+GT_Spot!R31+Bawana_NG!R31+Bawana_RLNG!R31+Bawana_Spot!R31</f>
        <v>23.489782398092256</v>
      </c>
      <c r="J31" s="197">
        <f t="shared" si="2"/>
        <v>2.1760190774244847E-4</v>
      </c>
      <c r="K31" s="196">
        <f>PPCL_NG!L31+PPCL_Spot!L31+GT_NG!L31+GT_Spot!L31+Bawana_NG!L31+Bawana_RLNG!L31+Bawana_Spot!L31</f>
        <v>103.85</v>
      </c>
      <c r="L31" s="196">
        <f>PPCL_NG!S31+PPCL_Spot!S31+GT_NG!S31+GT_Spot!S31+Bawana_NG!S31+Bawana_RLNG!S31+Bawana_Spot!S31</f>
        <v>103.87564143551519</v>
      </c>
      <c r="M31" s="197">
        <f t="shared" si="3"/>
        <v>-2.5641435515197486E-2</v>
      </c>
      <c r="N31" s="196">
        <f>PPCL_NG!M31+PPCL_Spot!M31+GT_NG!M31+GT_Spot!M31+Bawana_NG!M31+Bawana_RLNG!M31+Bawana_Spot!M31</f>
        <v>166.51999999999998</v>
      </c>
      <c r="O31" s="196">
        <f>PPCL_NG!T31+PPCL_Spot!T31+GT_NG!T31+GT_Spot!T31+Bawana_NG!T31+Bawana_RLNG!T31+Bawana_Spot!T31</f>
        <v>166.65583180905091</v>
      </c>
      <c r="P31" s="197">
        <f t="shared" si="4"/>
        <v>-0.13583180905092718</v>
      </c>
      <c r="Q31" s="197">
        <f t="shared" si="5"/>
        <v>-0.42000000000002302</v>
      </c>
    </row>
    <row r="32" spans="1:17">
      <c r="A32" s="33" t="s">
        <v>74</v>
      </c>
      <c r="B32" s="196">
        <f>PPCL_NG!I32+PPCL_Spot!I32+GT_NG!I32+GT_Spot!I32+Bawana_NG!I32+Bawana_RLNG!I32+Bawana_Spot!I32</f>
        <v>334.09000000000003</v>
      </c>
      <c r="C32" s="196">
        <f>PPCL_NG!P32+PPCL_Spot!P32+GT_NG!P32+GT_Spot!P32+Bawana_NG!P32+Bawana_RLNG!P32+Bawana_Spot!P32</f>
        <v>334.24974797930759</v>
      </c>
      <c r="D32" s="197">
        <f t="shared" si="0"/>
        <v>-0.15974797930755358</v>
      </c>
      <c r="E32" s="196">
        <f>PPCL_NG!J32+PPCL_Spot!J32+GT_NG!J32+GT_Spot!J32+Bawana_NG!J32+Bawana_RLNG!J32+Bawana_Spot!J32</f>
        <v>122.6</v>
      </c>
      <c r="F32" s="196">
        <f>PPCL_NG!Q32+PPCL_Spot!Q32+GT_NG!Q32+GT_Spot!Q32+Bawana_NG!Q32+Bawana_RLNG!Q32+Bawana_Spot!Q32</f>
        <v>122.69899637803408</v>
      </c>
      <c r="G32" s="197">
        <f t="shared" si="1"/>
        <v>-9.8996378034087229E-2</v>
      </c>
      <c r="H32" s="196">
        <f>PPCL_NG!K32+PPCL_Spot!K32+GT_NG!K32+GT_Spot!K32+Bawana_NG!K32+Bawana_RLNG!K32+Bawana_Spot!K32</f>
        <v>23.49</v>
      </c>
      <c r="I32" s="196">
        <f>PPCL_NG!R32+PPCL_Spot!R32+GT_NG!R32+GT_Spot!R32+Bawana_NG!R32+Bawana_RLNG!R32+Bawana_Spot!R32</f>
        <v>23.489782398092256</v>
      </c>
      <c r="J32" s="197">
        <f t="shared" si="2"/>
        <v>2.1760190774244847E-4</v>
      </c>
      <c r="K32" s="196">
        <f>PPCL_NG!L32+PPCL_Spot!L32+GT_NG!L32+GT_Spot!L32+Bawana_NG!L32+Bawana_RLNG!L32+Bawana_Spot!L32</f>
        <v>103.85</v>
      </c>
      <c r="L32" s="196">
        <f>PPCL_NG!S32+PPCL_Spot!S32+GT_NG!S32+GT_Spot!S32+Bawana_NG!S32+Bawana_RLNG!S32+Bawana_Spot!S32</f>
        <v>103.87564143551519</v>
      </c>
      <c r="M32" s="197">
        <f t="shared" si="3"/>
        <v>-2.5641435515197486E-2</v>
      </c>
      <c r="N32" s="196">
        <f>PPCL_NG!M32+PPCL_Spot!M32+GT_NG!M32+GT_Spot!M32+Bawana_NG!M32+Bawana_RLNG!M32+Bawana_Spot!M32</f>
        <v>166.51999999999998</v>
      </c>
      <c r="O32" s="196">
        <f>PPCL_NG!T32+PPCL_Spot!T32+GT_NG!T32+GT_Spot!T32+Bawana_NG!T32+Bawana_RLNG!T32+Bawana_Spot!T32</f>
        <v>166.65583180905091</v>
      </c>
      <c r="P32" s="197">
        <f t="shared" si="4"/>
        <v>-0.13583180905092718</v>
      </c>
      <c r="Q32" s="197">
        <f t="shared" si="5"/>
        <v>-0.42000000000002302</v>
      </c>
    </row>
    <row r="33" spans="1:17">
      <c r="A33" s="33" t="s">
        <v>75</v>
      </c>
      <c r="B33" s="196">
        <f>PPCL_NG!I33+PPCL_Spot!I33+GT_NG!I33+GT_Spot!I33+Bawana_NG!I33+Bawana_RLNG!I33+Bawana_Spot!I33</f>
        <v>334.09000000000003</v>
      </c>
      <c r="C33" s="196">
        <f>PPCL_NG!P33+PPCL_Spot!P33+GT_NG!P33+GT_Spot!P33+Bawana_NG!P33+Bawana_RLNG!P33+Bawana_Spot!P33</f>
        <v>334.24974797930759</v>
      </c>
      <c r="D33" s="197">
        <f t="shared" si="0"/>
        <v>-0.15974797930755358</v>
      </c>
      <c r="E33" s="196">
        <f>PPCL_NG!J33+PPCL_Spot!J33+GT_NG!J33+GT_Spot!J33+Bawana_NG!J33+Bawana_RLNG!J33+Bawana_Spot!J33</f>
        <v>122.6</v>
      </c>
      <c r="F33" s="196">
        <f>PPCL_NG!Q33+PPCL_Spot!Q33+GT_NG!Q33+GT_Spot!Q33+Bawana_NG!Q33+Bawana_RLNG!Q33+Bawana_Spot!Q33</f>
        <v>122.69899637803408</v>
      </c>
      <c r="G33" s="197">
        <f t="shared" si="1"/>
        <v>-9.8996378034087229E-2</v>
      </c>
      <c r="H33" s="196">
        <f>PPCL_NG!K33+PPCL_Spot!K33+GT_NG!K33+GT_Spot!K33+Bawana_NG!K33+Bawana_RLNG!K33+Bawana_Spot!K33</f>
        <v>23.49</v>
      </c>
      <c r="I33" s="196">
        <f>PPCL_NG!R33+PPCL_Spot!R33+GT_NG!R33+GT_Spot!R33+Bawana_NG!R33+Bawana_RLNG!R33+Bawana_Spot!R33</f>
        <v>23.489782398092256</v>
      </c>
      <c r="J33" s="197">
        <f t="shared" si="2"/>
        <v>2.1760190774244847E-4</v>
      </c>
      <c r="K33" s="196">
        <f>PPCL_NG!L33+PPCL_Spot!L33+GT_NG!L33+GT_Spot!L33+Bawana_NG!L33+Bawana_RLNG!L33+Bawana_Spot!L33</f>
        <v>103.85</v>
      </c>
      <c r="L33" s="196">
        <f>PPCL_NG!S33+PPCL_Spot!S33+GT_NG!S33+GT_Spot!S33+Bawana_NG!S33+Bawana_RLNG!S33+Bawana_Spot!S33</f>
        <v>103.87564143551519</v>
      </c>
      <c r="M33" s="197">
        <f t="shared" si="3"/>
        <v>-2.5641435515197486E-2</v>
      </c>
      <c r="N33" s="196">
        <f>PPCL_NG!M33+PPCL_Spot!M33+GT_NG!M33+GT_Spot!M33+Bawana_NG!M33+Bawana_RLNG!M33+Bawana_Spot!M33</f>
        <v>166.51999999999998</v>
      </c>
      <c r="O33" s="196">
        <f>PPCL_NG!T33+PPCL_Spot!T33+GT_NG!T33+GT_Spot!T33+Bawana_NG!T33+Bawana_RLNG!T33+Bawana_Spot!T33</f>
        <v>166.65583180905091</v>
      </c>
      <c r="P33" s="197">
        <f t="shared" si="4"/>
        <v>-0.13583180905092718</v>
      </c>
      <c r="Q33" s="197">
        <f t="shared" si="5"/>
        <v>-0.42000000000002302</v>
      </c>
    </row>
    <row r="34" spans="1:17">
      <c r="A34" s="33" t="s">
        <v>76</v>
      </c>
      <c r="B34" s="196">
        <f>PPCL_NG!I34+PPCL_Spot!I34+GT_NG!I34+GT_Spot!I34+Bawana_NG!I34+Bawana_RLNG!I34+Bawana_Spot!I34</f>
        <v>334.09000000000003</v>
      </c>
      <c r="C34" s="196">
        <f>PPCL_NG!P34+PPCL_Spot!P34+GT_NG!P34+GT_Spot!P34+Bawana_NG!P34+Bawana_RLNG!P34+Bawana_Spot!P34</f>
        <v>334.24974797930759</v>
      </c>
      <c r="D34" s="197">
        <f t="shared" si="0"/>
        <v>-0.15974797930755358</v>
      </c>
      <c r="E34" s="196">
        <f>PPCL_NG!J34+PPCL_Spot!J34+GT_NG!J34+GT_Spot!J34+Bawana_NG!J34+Bawana_RLNG!J34+Bawana_Spot!J34</f>
        <v>122.6</v>
      </c>
      <c r="F34" s="196">
        <f>PPCL_NG!Q34+PPCL_Spot!Q34+GT_NG!Q34+GT_Spot!Q34+Bawana_NG!Q34+Bawana_RLNG!Q34+Bawana_Spot!Q34</f>
        <v>122.69899637803408</v>
      </c>
      <c r="G34" s="197">
        <f t="shared" si="1"/>
        <v>-9.8996378034087229E-2</v>
      </c>
      <c r="H34" s="196">
        <f>PPCL_NG!K34+PPCL_Spot!K34+GT_NG!K34+GT_Spot!K34+Bawana_NG!K34+Bawana_RLNG!K34+Bawana_Spot!K34</f>
        <v>23.49</v>
      </c>
      <c r="I34" s="196">
        <f>PPCL_NG!R34+PPCL_Spot!R34+GT_NG!R34+GT_Spot!R34+Bawana_NG!R34+Bawana_RLNG!R34+Bawana_Spot!R34</f>
        <v>23.489782398092256</v>
      </c>
      <c r="J34" s="197">
        <f t="shared" si="2"/>
        <v>2.1760190774244847E-4</v>
      </c>
      <c r="K34" s="196">
        <f>PPCL_NG!L34+PPCL_Spot!L34+GT_NG!L34+GT_Spot!L34+Bawana_NG!L34+Bawana_RLNG!L34+Bawana_Spot!L34</f>
        <v>103.85</v>
      </c>
      <c r="L34" s="196">
        <f>PPCL_NG!S34+PPCL_Spot!S34+GT_NG!S34+GT_Spot!S34+Bawana_NG!S34+Bawana_RLNG!S34+Bawana_Spot!S34</f>
        <v>103.87564143551519</v>
      </c>
      <c r="M34" s="197">
        <f t="shared" si="3"/>
        <v>-2.5641435515197486E-2</v>
      </c>
      <c r="N34" s="196">
        <f>PPCL_NG!M34+PPCL_Spot!M34+GT_NG!M34+GT_Spot!M34+Bawana_NG!M34+Bawana_RLNG!M34+Bawana_Spot!M34</f>
        <v>166.51999999999998</v>
      </c>
      <c r="O34" s="196">
        <f>PPCL_NG!T34+PPCL_Spot!T34+GT_NG!T34+GT_Spot!T34+Bawana_NG!T34+Bawana_RLNG!T34+Bawana_Spot!T34</f>
        <v>166.65583180905091</v>
      </c>
      <c r="P34" s="197">
        <f t="shared" si="4"/>
        <v>-0.13583180905092718</v>
      </c>
      <c r="Q34" s="197">
        <f t="shared" si="5"/>
        <v>-0.42000000000002302</v>
      </c>
    </row>
    <row r="35" spans="1:17">
      <c r="A35" s="33" t="s">
        <v>77</v>
      </c>
      <c r="B35" s="196">
        <f>PPCL_NG!I35+PPCL_Spot!I35+GT_NG!I35+GT_Spot!I35+Bawana_NG!I35+Bawana_RLNG!I35+Bawana_Spot!I35</f>
        <v>334.09000000000003</v>
      </c>
      <c r="C35" s="196">
        <f>PPCL_NG!P35+PPCL_Spot!P35+GT_NG!P35+GT_Spot!P35+Bawana_NG!P35+Bawana_RLNG!P35+Bawana_Spot!P35</f>
        <v>334.24974797930759</v>
      </c>
      <c r="D35" s="197">
        <f t="shared" si="0"/>
        <v>-0.15974797930755358</v>
      </c>
      <c r="E35" s="196">
        <f>PPCL_NG!J35+PPCL_Spot!J35+GT_NG!J35+GT_Spot!J35+Bawana_NG!J35+Bawana_RLNG!J35+Bawana_Spot!J35</f>
        <v>122.6</v>
      </c>
      <c r="F35" s="196">
        <f>PPCL_NG!Q35+PPCL_Spot!Q35+GT_NG!Q35+GT_Spot!Q35+Bawana_NG!Q35+Bawana_RLNG!Q35+Bawana_Spot!Q35</f>
        <v>122.69899637803408</v>
      </c>
      <c r="G35" s="197">
        <f t="shared" si="1"/>
        <v>-9.8996378034087229E-2</v>
      </c>
      <c r="H35" s="196">
        <f>PPCL_NG!K35+PPCL_Spot!K35+GT_NG!K35+GT_Spot!K35+Bawana_NG!K35+Bawana_RLNG!K35+Bawana_Spot!K35</f>
        <v>23.49</v>
      </c>
      <c r="I35" s="196">
        <f>PPCL_NG!R35+PPCL_Spot!R35+GT_NG!R35+GT_Spot!R35+Bawana_NG!R35+Bawana_RLNG!R35+Bawana_Spot!R35</f>
        <v>23.489782398092256</v>
      </c>
      <c r="J35" s="197">
        <f t="shared" si="2"/>
        <v>2.1760190774244847E-4</v>
      </c>
      <c r="K35" s="196">
        <f>PPCL_NG!L35+PPCL_Spot!L35+GT_NG!L35+GT_Spot!L35+Bawana_NG!L35+Bawana_RLNG!L35+Bawana_Spot!L35</f>
        <v>103.85</v>
      </c>
      <c r="L35" s="196">
        <f>PPCL_NG!S35+PPCL_Spot!S35+GT_NG!S35+GT_Spot!S35+Bawana_NG!S35+Bawana_RLNG!S35+Bawana_Spot!S35</f>
        <v>103.87564143551519</v>
      </c>
      <c r="M35" s="197">
        <f t="shared" si="3"/>
        <v>-2.5641435515197486E-2</v>
      </c>
      <c r="N35" s="196">
        <f>PPCL_NG!M35+PPCL_Spot!M35+GT_NG!M35+GT_Spot!M35+Bawana_NG!M35+Bawana_RLNG!M35+Bawana_Spot!M35</f>
        <v>166.51999999999998</v>
      </c>
      <c r="O35" s="196">
        <f>PPCL_NG!T35+PPCL_Spot!T35+GT_NG!T35+GT_Spot!T35+Bawana_NG!T35+Bawana_RLNG!T35+Bawana_Spot!T35</f>
        <v>166.65583180905091</v>
      </c>
      <c r="P35" s="197">
        <f t="shared" si="4"/>
        <v>-0.13583180905092718</v>
      </c>
      <c r="Q35" s="197">
        <f t="shared" si="5"/>
        <v>-0.42000000000002302</v>
      </c>
    </row>
    <row r="36" spans="1:17">
      <c r="A36" s="33" t="s">
        <v>78</v>
      </c>
      <c r="B36" s="196">
        <f>PPCL_NG!I36+PPCL_Spot!I36+GT_NG!I36+GT_Spot!I36+Bawana_NG!I36+Bawana_RLNG!I36+Bawana_Spot!I36</f>
        <v>334.09000000000003</v>
      </c>
      <c r="C36" s="196">
        <f>PPCL_NG!P36+PPCL_Spot!P36+GT_NG!P36+GT_Spot!P36+Bawana_NG!P36+Bawana_RLNG!P36+Bawana_Spot!P36</f>
        <v>334.24974797930759</v>
      </c>
      <c r="D36" s="197">
        <f t="shared" si="0"/>
        <v>-0.15974797930755358</v>
      </c>
      <c r="E36" s="196">
        <f>PPCL_NG!J36+PPCL_Spot!J36+GT_NG!J36+GT_Spot!J36+Bawana_NG!J36+Bawana_RLNG!J36+Bawana_Spot!J36</f>
        <v>122.6</v>
      </c>
      <c r="F36" s="196">
        <f>PPCL_NG!Q36+PPCL_Spot!Q36+GT_NG!Q36+GT_Spot!Q36+Bawana_NG!Q36+Bawana_RLNG!Q36+Bawana_Spot!Q36</f>
        <v>122.69899637803408</v>
      </c>
      <c r="G36" s="197">
        <f t="shared" si="1"/>
        <v>-9.8996378034087229E-2</v>
      </c>
      <c r="H36" s="196">
        <f>PPCL_NG!K36+PPCL_Spot!K36+GT_NG!K36+GT_Spot!K36+Bawana_NG!K36+Bawana_RLNG!K36+Bawana_Spot!K36</f>
        <v>23.49</v>
      </c>
      <c r="I36" s="196">
        <f>PPCL_NG!R36+PPCL_Spot!R36+GT_NG!R36+GT_Spot!R36+Bawana_NG!R36+Bawana_RLNG!R36+Bawana_Spot!R36</f>
        <v>23.489782398092256</v>
      </c>
      <c r="J36" s="197">
        <f t="shared" si="2"/>
        <v>2.1760190774244847E-4</v>
      </c>
      <c r="K36" s="196">
        <f>PPCL_NG!L36+PPCL_Spot!L36+GT_NG!L36+GT_Spot!L36+Bawana_NG!L36+Bawana_RLNG!L36+Bawana_Spot!L36</f>
        <v>103.85</v>
      </c>
      <c r="L36" s="196">
        <f>PPCL_NG!S36+PPCL_Spot!S36+GT_NG!S36+GT_Spot!S36+Bawana_NG!S36+Bawana_RLNG!S36+Bawana_Spot!S36</f>
        <v>103.87564143551519</v>
      </c>
      <c r="M36" s="197">
        <f t="shared" si="3"/>
        <v>-2.5641435515197486E-2</v>
      </c>
      <c r="N36" s="196">
        <f>PPCL_NG!M36+PPCL_Spot!M36+GT_NG!M36+GT_Spot!M36+Bawana_NG!M36+Bawana_RLNG!M36+Bawana_Spot!M36</f>
        <v>166.51999999999998</v>
      </c>
      <c r="O36" s="196">
        <f>PPCL_NG!T36+PPCL_Spot!T36+GT_NG!T36+GT_Spot!T36+Bawana_NG!T36+Bawana_RLNG!T36+Bawana_Spot!T36</f>
        <v>166.65583180905091</v>
      </c>
      <c r="P36" s="197">
        <f t="shared" si="4"/>
        <v>-0.13583180905092718</v>
      </c>
      <c r="Q36" s="197">
        <f t="shared" si="5"/>
        <v>-0.42000000000002302</v>
      </c>
    </row>
    <row r="37" spans="1:17">
      <c r="A37" s="33" t="s">
        <v>79</v>
      </c>
      <c r="B37" s="196">
        <f>PPCL_NG!I37+PPCL_Spot!I37+GT_NG!I37+GT_Spot!I37+Bawana_NG!I37+Bawana_RLNG!I37+Bawana_Spot!I37</f>
        <v>334.09000000000003</v>
      </c>
      <c r="C37" s="196">
        <f>PPCL_NG!P37+PPCL_Spot!P37+GT_NG!P37+GT_Spot!P37+Bawana_NG!P37+Bawana_RLNG!P37+Bawana_Spot!P37</f>
        <v>334.24974797930759</v>
      </c>
      <c r="D37" s="197">
        <f t="shared" si="0"/>
        <v>-0.15974797930755358</v>
      </c>
      <c r="E37" s="196">
        <f>PPCL_NG!J37+PPCL_Spot!J37+GT_NG!J37+GT_Spot!J37+Bawana_NG!J37+Bawana_RLNG!J37+Bawana_Spot!J37</f>
        <v>122.6</v>
      </c>
      <c r="F37" s="196">
        <f>PPCL_NG!Q37+PPCL_Spot!Q37+GT_NG!Q37+GT_Spot!Q37+Bawana_NG!Q37+Bawana_RLNG!Q37+Bawana_Spot!Q37</f>
        <v>122.69899637803408</v>
      </c>
      <c r="G37" s="197">
        <f t="shared" si="1"/>
        <v>-9.8996378034087229E-2</v>
      </c>
      <c r="H37" s="196">
        <f>PPCL_NG!K37+PPCL_Spot!K37+GT_NG!K37+GT_Spot!K37+Bawana_NG!K37+Bawana_RLNG!K37+Bawana_Spot!K37</f>
        <v>23.49</v>
      </c>
      <c r="I37" s="196">
        <f>PPCL_NG!R37+PPCL_Spot!R37+GT_NG!R37+GT_Spot!R37+Bawana_NG!R37+Bawana_RLNG!R37+Bawana_Spot!R37</f>
        <v>23.489782398092256</v>
      </c>
      <c r="J37" s="197">
        <f t="shared" si="2"/>
        <v>2.1760190774244847E-4</v>
      </c>
      <c r="K37" s="196">
        <f>PPCL_NG!L37+PPCL_Spot!L37+GT_NG!L37+GT_Spot!L37+Bawana_NG!L37+Bawana_RLNG!L37+Bawana_Spot!L37</f>
        <v>103.85</v>
      </c>
      <c r="L37" s="196">
        <f>PPCL_NG!S37+PPCL_Spot!S37+GT_NG!S37+GT_Spot!S37+Bawana_NG!S37+Bawana_RLNG!S37+Bawana_Spot!S37</f>
        <v>103.87564143551519</v>
      </c>
      <c r="M37" s="197">
        <f t="shared" si="3"/>
        <v>-2.5641435515197486E-2</v>
      </c>
      <c r="N37" s="196">
        <f>PPCL_NG!M37+PPCL_Spot!M37+GT_NG!M37+GT_Spot!M37+Bawana_NG!M37+Bawana_RLNG!M37+Bawana_Spot!M37</f>
        <v>166.51999999999998</v>
      </c>
      <c r="O37" s="196">
        <f>PPCL_NG!T37+PPCL_Spot!T37+GT_NG!T37+GT_Spot!T37+Bawana_NG!T37+Bawana_RLNG!T37+Bawana_Spot!T37</f>
        <v>166.65583180905091</v>
      </c>
      <c r="P37" s="197">
        <f t="shared" si="4"/>
        <v>-0.13583180905092718</v>
      </c>
      <c r="Q37" s="197">
        <f t="shared" si="5"/>
        <v>-0.42000000000002302</v>
      </c>
    </row>
    <row r="38" spans="1:17">
      <c r="A38" s="33" t="s">
        <v>80</v>
      </c>
      <c r="B38" s="196">
        <f>PPCL_NG!I38+PPCL_Spot!I38+GT_NG!I38+GT_Spot!I38+Bawana_NG!I38+Bawana_RLNG!I38+Bawana_Spot!I38</f>
        <v>334.09000000000003</v>
      </c>
      <c r="C38" s="196">
        <f>PPCL_NG!P38+PPCL_Spot!P38+GT_NG!P38+GT_Spot!P38+Bawana_NG!P38+Bawana_RLNG!P38+Bawana_Spot!P38</f>
        <v>334.24974797930759</v>
      </c>
      <c r="D38" s="197">
        <f t="shared" si="0"/>
        <v>-0.15974797930755358</v>
      </c>
      <c r="E38" s="196">
        <f>PPCL_NG!J38+PPCL_Spot!J38+GT_NG!J38+GT_Spot!J38+Bawana_NG!J38+Bawana_RLNG!J38+Bawana_Spot!J38</f>
        <v>122.6</v>
      </c>
      <c r="F38" s="196">
        <f>PPCL_NG!Q38+PPCL_Spot!Q38+GT_NG!Q38+GT_Spot!Q38+Bawana_NG!Q38+Bawana_RLNG!Q38+Bawana_Spot!Q38</f>
        <v>122.69899637803408</v>
      </c>
      <c r="G38" s="197">
        <f t="shared" si="1"/>
        <v>-9.8996378034087229E-2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23.489782398092256</v>
      </c>
      <c r="J38" s="197">
        <f t="shared" si="2"/>
        <v>2.1760190774244847E-4</v>
      </c>
      <c r="K38" s="196">
        <f>PPCL_NG!L38+PPCL_Spot!L38+GT_NG!L38+GT_Spot!L38+Bawana_NG!L38+Bawana_RLNG!L38+Bawana_Spot!L38</f>
        <v>103.85</v>
      </c>
      <c r="L38" s="196">
        <f>PPCL_NG!S38+PPCL_Spot!S38+GT_NG!S38+GT_Spot!S38+Bawana_NG!S38+Bawana_RLNG!S38+Bawana_Spot!S38</f>
        <v>103.87564143551519</v>
      </c>
      <c r="M38" s="197">
        <f t="shared" si="3"/>
        <v>-2.5641435515197486E-2</v>
      </c>
      <c r="N38" s="196">
        <f>PPCL_NG!M38+PPCL_Spot!M38+GT_NG!M38+GT_Spot!M38+Bawana_NG!M38+Bawana_RLNG!M38+Bawana_Spot!M38</f>
        <v>166.51999999999998</v>
      </c>
      <c r="O38" s="196">
        <f>PPCL_NG!T38+PPCL_Spot!T38+GT_NG!T38+GT_Spot!T38+Bawana_NG!T38+Bawana_RLNG!T38+Bawana_Spot!T38</f>
        <v>166.65583180905091</v>
      </c>
      <c r="P38" s="197">
        <f t="shared" si="4"/>
        <v>-0.13583180905092718</v>
      </c>
      <c r="Q38" s="197">
        <f t="shared" si="5"/>
        <v>-0.42000000000002302</v>
      </c>
    </row>
    <row r="39" spans="1:17">
      <c r="A39" s="33" t="s">
        <v>81</v>
      </c>
      <c r="B39" s="196">
        <f>PPCL_NG!I39+PPCL_Spot!I39+GT_NG!I39+GT_Spot!I39+Bawana_NG!I39+Bawana_RLNG!I39+Bawana_Spot!I39</f>
        <v>334.09000000000003</v>
      </c>
      <c r="C39" s="196">
        <f>PPCL_NG!P39+PPCL_Spot!P39+GT_NG!P39+GT_Spot!P39+Bawana_NG!P39+Bawana_RLNG!P39+Bawana_Spot!P39</f>
        <v>334.24974797930759</v>
      </c>
      <c r="D39" s="197">
        <f t="shared" si="0"/>
        <v>-0.15974797930755358</v>
      </c>
      <c r="E39" s="196">
        <f>PPCL_NG!J39+PPCL_Spot!J39+GT_NG!J39+GT_Spot!J39+Bawana_NG!J39+Bawana_RLNG!J39+Bawana_Spot!J39</f>
        <v>122.6</v>
      </c>
      <c r="F39" s="196">
        <f>PPCL_NG!Q39+PPCL_Spot!Q39+GT_NG!Q39+GT_Spot!Q39+Bawana_NG!Q39+Bawana_RLNG!Q39+Bawana_Spot!Q39</f>
        <v>122.69899637803408</v>
      </c>
      <c r="G39" s="197">
        <f t="shared" si="1"/>
        <v>-9.8996378034087229E-2</v>
      </c>
      <c r="H39" s="196">
        <f>PPCL_NG!K39+PPCL_Spot!K39+GT_NG!K39+GT_Spot!K39+Bawana_NG!K39+Bawana_RLNG!K39+Bawana_Spot!K39</f>
        <v>23.49</v>
      </c>
      <c r="I39" s="196">
        <f>PPCL_NG!R39+PPCL_Spot!R39+GT_NG!R39+GT_Spot!R39+Bawana_NG!R39+Bawana_RLNG!R39+Bawana_Spot!R39</f>
        <v>23.489782398092256</v>
      </c>
      <c r="J39" s="197">
        <f t="shared" si="2"/>
        <v>2.1760190774244847E-4</v>
      </c>
      <c r="K39" s="196">
        <f>PPCL_NG!L39+PPCL_Spot!L39+GT_NG!L39+GT_Spot!L39+Bawana_NG!L39+Bawana_RLNG!L39+Bawana_Spot!L39</f>
        <v>103.85</v>
      </c>
      <c r="L39" s="196">
        <f>PPCL_NG!S39+PPCL_Spot!S39+GT_NG!S39+GT_Spot!S39+Bawana_NG!S39+Bawana_RLNG!S39+Bawana_Spot!S39</f>
        <v>103.87564143551519</v>
      </c>
      <c r="M39" s="197">
        <f t="shared" si="3"/>
        <v>-2.5641435515197486E-2</v>
      </c>
      <c r="N39" s="196">
        <f>PPCL_NG!M39+PPCL_Spot!M39+GT_NG!M39+GT_Spot!M39+Bawana_NG!M39+Bawana_RLNG!M39+Bawana_Spot!M39</f>
        <v>166.51999999999998</v>
      </c>
      <c r="O39" s="196">
        <f>PPCL_NG!T39+PPCL_Spot!T39+GT_NG!T39+GT_Spot!T39+Bawana_NG!T39+Bawana_RLNG!T39+Bawana_Spot!T39</f>
        <v>166.65583180905091</v>
      </c>
      <c r="P39" s="197">
        <f t="shared" si="4"/>
        <v>-0.13583180905092718</v>
      </c>
      <c r="Q39" s="197">
        <f t="shared" si="5"/>
        <v>-0.42000000000002302</v>
      </c>
    </row>
    <row r="40" spans="1:17">
      <c r="A40" s="33" t="s">
        <v>82</v>
      </c>
      <c r="B40" s="196">
        <f>PPCL_NG!I40+PPCL_Spot!I40+GT_NG!I40+GT_Spot!I40+Bawana_NG!I40+Bawana_RLNG!I40+Bawana_Spot!I40</f>
        <v>334.09000000000003</v>
      </c>
      <c r="C40" s="196">
        <f>PPCL_NG!P40+PPCL_Spot!P40+GT_NG!P40+GT_Spot!P40+Bawana_NG!P40+Bawana_RLNG!P40+Bawana_Spot!P40</f>
        <v>334.24974797930759</v>
      </c>
      <c r="D40" s="197">
        <f t="shared" si="0"/>
        <v>-0.15974797930755358</v>
      </c>
      <c r="E40" s="196">
        <f>PPCL_NG!J40+PPCL_Spot!J40+GT_NG!J40+GT_Spot!J40+Bawana_NG!J40+Bawana_RLNG!J40+Bawana_Spot!J40</f>
        <v>122.6</v>
      </c>
      <c r="F40" s="196">
        <f>PPCL_NG!Q40+PPCL_Spot!Q40+GT_NG!Q40+GT_Spot!Q40+Bawana_NG!Q40+Bawana_RLNG!Q40+Bawana_Spot!Q40</f>
        <v>122.69899637803408</v>
      </c>
      <c r="G40" s="197">
        <f t="shared" si="1"/>
        <v>-9.8996378034087229E-2</v>
      </c>
      <c r="H40" s="196">
        <f>PPCL_NG!K40+PPCL_Spot!K40+GT_NG!K40+GT_Spot!K40+Bawana_NG!K40+Bawana_RLNG!K40+Bawana_Spot!K40</f>
        <v>23.49</v>
      </c>
      <c r="I40" s="196">
        <f>PPCL_NG!R40+PPCL_Spot!R40+GT_NG!R40+GT_Spot!R40+Bawana_NG!R40+Bawana_RLNG!R40+Bawana_Spot!R40</f>
        <v>23.489782398092256</v>
      </c>
      <c r="J40" s="197">
        <f t="shared" si="2"/>
        <v>2.1760190774244847E-4</v>
      </c>
      <c r="K40" s="196">
        <f>PPCL_NG!L40+PPCL_Spot!L40+GT_NG!L40+GT_Spot!L40+Bawana_NG!L40+Bawana_RLNG!L40+Bawana_Spot!L40</f>
        <v>103.85</v>
      </c>
      <c r="L40" s="196">
        <f>PPCL_NG!S40+PPCL_Spot!S40+GT_NG!S40+GT_Spot!S40+Bawana_NG!S40+Bawana_RLNG!S40+Bawana_Spot!S40</f>
        <v>103.87564143551519</v>
      </c>
      <c r="M40" s="197">
        <f t="shared" si="3"/>
        <v>-2.5641435515197486E-2</v>
      </c>
      <c r="N40" s="196">
        <f>PPCL_NG!M40+PPCL_Spot!M40+GT_NG!M40+GT_Spot!M40+Bawana_NG!M40+Bawana_RLNG!M40+Bawana_Spot!M40</f>
        <v>166.51999999999998</v>
      </c>
      <c r="O40" s="196">
        <f>PPCL_NG!T40+PPCL_Spot!T40+GT_NG!T40+GT_Spot!T40+Bawana_NG!T40+Bawana_RLNG!T40+Bawana_Spot!T40</f>
        <v>166.65583180905091</v>
      </c>
      <c r="P40" s="197">
        <f t="shared" si="4"/>
        <v>-0.13583180905092718</v>
      </c>
      <c r="Q40" s="197">
        <f t="shared" si="5"/>
        <v>-0.42000000000002302</v>
      </c>
    </row>
    <row r="41" spans="1:17">
      <c r="A41" s="33" t="s">
        <v>83</v>
      </c>
      <c r="B41" s="196">
        <f>PPCL_NG!I41+PPCL_Spot!I41+GT_NG!I41+GT_Spot!I41+Bawana_NG!I41+Bawana_RLNG!I41+Bawana_Spot!I41</f>
        <v>334.09000000000003</v>
      </c>
      <c r="C41" s="196">
        <f>PPCL_NG!P41+PPCL_Spot!P41+GT_NG!P41+GT_Spot!P41+Bawana_NG!P41+Bawana_RLNG!P41+Bawana_Spot!P41</f>
        <v>334.24974797930759</v>
      </c>
      <c r="D41" s="197">
        <f t="shared" si="0"/>
        <v>-0.15974797930755358</v>
      </c>
      <c r="E41" s="196">
        <f>PPCL_NG!J41+PPCL_Spot!J41+GT_NG!J41+GT_Spot!J41+Bawana_NG!J41+Bawana_RLNG!J41+Bawana_Spot!J41</f>
        <v>122.6</v>
      </c>
      <c r="F41" s="196">
        <f>PPCL_NG!Q41+PPCL_Spot!Q41+GT_NG!Q41+GT_Spot!Q41+Bawana_NG!Q41+Bawana_RLNG!Q41+Bawana_Spot!Q41</f>
        <v>122.69899637803408</v>
      </c>
      <c r="G41" s="197">
        <f t="shared" si="1"/>
        <v>-9.8996378034087229E-2</v>
      </c>
      <c r="H41" s="196">
        <f>PPCL_NG!K41+PPCL_Spot!K41+GT_NG!K41+GT_Spot!K41+Bawana_NG!K41+Bawana_RLNG!K41+Bawana_Spot!K41</f>
        <v>23.49</v>
      </c>
      <c r="I41" s="196">
        <f>PPCL_NG!R41+PPCL_Spot!R41+GT_NG!R41+GT_Spot!R41+Bawana_NG!R41+Bawana_RLNG!R41+Bawana_Spot!R41</f>
        <v>23.489782398092256</v>
      </c>
      <c r="J41" s="197">
        <f t="shared" si="2"/>
        <v>2.1760190774244847E-4</v>
      </c>
      <c r="K41" s="196">
        <f>PPCL_NG!L41+PPCL_Spot!L41+GT_NG!L41+GT_Spot!L41+Bawana_NG!L41+Bawana_RLNG!L41+Bawana_Spot!L41</f>
        <v>103.85</v>
      </c>
      <c r="L41" s="196">
        <f>PPCL_NG!S41+PPCL_Spot!S41+GT_NG!S41+GT_Spot!S41+Bawana_NG!S41+Bawana_RLNG!S41+Bawana_Spot!S41</f>
        <v>103.87564143551519</v>
      </c>
      <c r="M41" s="197">
        <f t="shared" si="3"/>
        <v>-2.5641435515197486E-2</v>
      </c>
      <c r="N41" s="196">
        <f>PPCL_NG!M41+PPCL_Spot!M41+GT_NG!M41+GT_Spot!M41+Bawana_NG!M41+Bawana_RLNG!M41+Bawana_Spot!M41</f>
        <v>166.51999999999998</v>
      </c>
      <c r="O41" s="196">
        <f>PPCL_NG!T41+PPCL_Spot!T41+GT_NG!T41+GT_Spot!T41+Bawana_NG!T41+Bawana_RLNG!T41+Bawana_Spot!T41</f>
        <v>166.65583180905091</v>
      </c>
      <c r="P41" s="197">
        <f t="shared" si="4"/>
        <v>-0.13583180905092718</v>
      </c>
      <c r="Q41" s="197">
        <f t="shared" si="5"/>
        <v>-0.42000000000002302</v>
      </c>
    </row>
    <row r="42" spans="1:17">
      <c r="A42" s="33" t="s">
        <v>84</v>
      </c>
      <c r="B42" s="196">
        <f>PPCL_NG!I42+PPCL_Spot!I42+GT_NG!I42+GT_Spot!I42+Bawana_NG!I42+Bawana_RLNG!I42+Bawana_Spot!I42</f>
        <v>334.09000000000003</v>
      </c>
      <c r="C42" s="196">
        <f>PPCL_NG!P42+PPCL_Spot!P42+GT_NG!P42+GT_Spot!P42+Bawana_NG!P42+Bawana_RLNG!P42+Bawana_Spot!P42</f>
        <v>334.24974797930759</v>
      </c>
      <c r="D42" s="197">
        <f t="shared" si="0"/>
        <v>-0.15974797930755358</v>
      </c>
      <c r="E42" s="196">
        <f>PPCL_NG!J42+PPCL_Spot!J42+GT_NG!J42+GT_Spot!J42+Bawana_NG!J42+Bawana_RLNG!J42+Bawana_Spot!J42</f>
        <v>122.6</v>
      </c>
      <c r="F42" s="196">
        <f>PPCL_NG!Q42+PPCL_Spot!Q42+GT_NG!Q42+GT_Spot!Q42+Bawana_NG!Q42+Bawana_RLNG!Q42+Bawana_Spot!Q42</f>
        <v>122.69899637803408</v>
      </c>
      <c r="G42" s="197">
        <f t="shared" si="1"/>
        <v>-9.8996378034087229E-2</v>
      </c>
      <c r="H42" s="196">
        <f>PPCL_NG!K42+PPCL_Spot!K42+GT_NG!K42+GT_Spot!K42+Bawana_NG!K42+Bawana_RLNG!K42+Bawana_Spot!K42</f>
        <v>23.49</v>
      </c>
      <c r="I42" s="196">
        <f>PPCL_NG!R42+PPCL_Spot!R42+GT_NG!R42+GT_Spot!R42+Bawana_NG!R42+Bawana_RLNG!R42+Bawana_Spot!R42</f>
        <v>23.489782398092256</v>
      </c>
      <c r="J42" s="197">
        <f t="shared" si="2"/>
        <v>2.1760190774244847E-4</v>
      </c>
      <c r="K42" s="196">
        <f>PPCL_NG!L42+PPCL_Spot!L42+GT_NG!L42+GT_Spot!L42+Bawana_NG!L42+Bawana_RLNG!L42+Bawana_Spot!L42</f>
        <v>103.85</v>
      </c>
      <c r="L42" s="196">
        <f>PPCL_NG!S42+PPCL_Spot!S42+GT_NG!S42+GT_Spot!S42+Bawana_NG!S42+Bawana_RLNG!S42+Bawana_Spot!S42</f>
        <v>103.87564143551519</v>
      </c>
      <c r="M42" s="197">
        <f t="shared" si="3"/>
        <v>-2.5641435515197486E-2</v>
      </c>
      <c r="N42" s="196">
        <f>PPCL_NG!M42+PPCL_Spot!M42+GT_NG!M42+GT_Spot!M42+Bawana_NG!M42+Bawana_RLNG!M42+Bawana_Spot!M42</f>
        <v>166.51999999999998</v>
      </c>
      <c r="O42" s="196">
        <f>PPCL_NG!T42+PPCL_Spot!T42+GT_NG!T42+GT_Spot!T42+Bawana_NG!T42+Bawana_RLNG!T42+Bawana_Spot!T42</f>
        <v>166.65583180905091</v>
      </c>
      <c r="P42" s="197">
        <f t="shared" si="4"/>
        <v>-0.13583180905092718</v>
      </c>
      <c r="Q42" s="197">
        <f t="shared" si="5"/>
        <v>-0.42000000000002302</v>
      </c>
    </row>
    <row r="43" spans="1:17">
      <c r="A43" s="33" t="s">
        <v>85</v>
      </c>
      <c r="B43" s="196">
        <f>PPCL_NG!I43+PPCL_Spot!I43+GT_NG!I43+GT_Spot!I43+Bawana_NG!I43+Bawana_RLNG!I43+Bawana_Spot!I43</f>
        <v>334.09000000000003</v>
      </c>
      <c r="C43" s="196">
        <f>PPCL_NG!P43+PPCL_Spot!P43+GT_NG!P43+GT_Spot!P43+Bawana_NG!P43+Bawana_RLNG!P43+Bawana_Spot!P43</f>
        <v>334.24950743139891</v>
      </c>
      <c r="D43" s="197">
        <f t="shared" si="0"/>
        <v>-0.15950743139887891</v>
      </c>
      <c r="E43" s="196">
        <f>PPCL_NG!J43+PPCL_Spot!J43+GT_NG!J43+GT_Spot!J43+Bawana_NG!J43+Bawana_RLNG!J43+Bawana_Spot!J43</f>
        <v>122.6</v>
      </c>
      <c r="F43" s="196">
        <f>PPCL_NG!Q43+PPCL_Spot!Q43+GT_NG!Q43+GT_Spot!Q43+Bawana_NG!Q43+Bawana_RLNG!Q43+Bawana_Spot!Q43</f>
        <v>122.69891536122479</v>
      </c>
      <c r="G43" s="197">
        <f t="shared" si="1"/>
        <v>-9.8915361224797493E-2</v>
      </c>
      <c r="H43" s="196">
        <f>PPCL_NG!K43+PPCL_Spot!K43+GT_NG!K43+GT_Spot!K43+Bawana_NG!K43+Bawana_RLNG!K43+Bawana_Spot!K43</f>
        <v>23.49</v>
      </c>
      <c r="I43" s="196">
        <f>PPCL_NG!R43+PPCL_Spot!R43+GT_NG!R43+GT_Spot!R43+Bawana_NG!R43+Bawana_RLNG!R43+Bawana_Spot!R43</f>
        <v>23.489771883910784</v>
      </c>
      <c r="J43" s="197">
        <f t="shared" si="2"/>
        <v>2.281160892145806E-4</v>
      </c>
      <c r="K43" s="196">
        <f>PPCL_NG!L43+PPCL_Spot!L43+GT_NG!L43+GT_Spot!L43+Bawana_NG!L43+Bawana_RLNG!L43+Bawana_Spot!L43</f>
        <v>91.48</v>
      </c>
      <c r="L43" s="196">
        <f>PPCL_NG!S43+PPCL_Spot!S43+GT_NG!S43+GT_Spot!S43+Bawana_NG!S43+Bawana_RLNG!S43+Bawana_Spot!S43</f>
        <v>91.506098838416719</v>
      </c>
      <c r="M43" s="197">
        <f t="shared" si="3"/>
        <v>-2.6098838416714898E-2</v>
      </c>
      <c r="N43" s="196">
        <f>PPCL_NG!M43+PPCL_Spot!M43+GT_NG!M43+GT_Spot!M43+Bawana_NG!M43+Bawana_RLNG!M43+Bawana_Spot!M43</f>
        <v>166.51999999999998</v>
      </c>
      <c r="O43" s="196">
        <f>PPCL_NG!T43+PPCL_Spot!T43+GT_NG!T43+GT_Spot!T43+Bawana_NG!T43+Bawana_RLNG!T43+Bawana_Spot!T43</f>
        <v>166.6557064850488</v>
      </c>
      <c r="P43" s="197">
        <f t="shared" si="4"/>
        <v>-0.13570648504881433</v>
      </c>
      <c r="Q43" s="197">
        <f t="shared" si="5"/>
        <v>-0.41999999999999105</v>
      </c>
    </row>
    <row r="44" spans="1:17">
      <c r="A44" s="33" t="s">
        <v>86</v>
      </c>
      <c r="B44" s="196">
        <f>PPCL_NG!I44+PPCL_Spot!I44+GT_NG!I44+GT_Spot!I44+Bawana_NG!I44+Bawana_RLNG!I44+Bawana_Spot!I44</f>
        <v>334.09000000000003</v>
      </c>
      <c r="C44" s="196">
        <f>PPCL_NG!P44+PPCL_Spot!P44+GT_NG!P44+GT_Spot!P44+Bawana_NG!P44+Bawana_RLNG!P44+Bawana_Spot!P44</f>
        <v>334.24950743139891</v>
      </c>
      <c r="D44" s="197">
        <f t="shared" si="0"/>
        <v>-0.15950743139887891</v>
      </c>
      <c r="E44" s="196">
        <f>PPCL_NG!J44+PPCL_Spot!J44+GT_NG!J44+GT_Spot!J44+Bawana_NG!J44+Bawana_RLNG!J44+Bawana_Spot!J44</f>
        <v>122.6</v>
      </c>
      <c r="F44" s="196">
        <f>PPCL_NG!Q44+PPCL_Spot!Q44+GT_NG!Q44+GT_Spot!Q44+Bawana_NG!Q44+Bawana_RLNG!Q44+Bawana_Spot!Q44</f>
        <v>122.69891536122479</v>
      </c>
      <c r="G44" s="197">
        <f t="shared" si="1"/>
        <v>-9.8915361224797493E-2</v>
      </c>
      <c r="H44" s="196">
        <f>PPCL_NG!K44+PPCL_Spot!K44+GT_NG!K44+GT_Spot!K44+Bawana_NG!K44+Bawana_RLNG!K44+Bawana_Spot!K44</f>
        <v>23.49</v>
      </c>
      <c r="I44" s="196">
        <f>PPCL_NG!R44+PPCL_Spot!R44+GT_NG!R44+GT_Spot!R44+Bawana_NG!R44+Bawana_RLNG!R44+Bawana_Spot!R44</f>
        <v>23.489771883910784</v>
      </c>
      <c r="J44" s="197">
        <f t="shared" si="2"/>
        <v>2.281160892145806E-4</v>
      </c>
      <c r="K44" s="196">
        <f>PPCL_NG!L44+PPCL_Spot!L44+GT_NG!L44+GT_Spot!L44+Bawana_NG!L44+Bawana_RLNG!L44+Bawana_Spot!L44</f>
        <v>91.48</v>
      </c>
      <c r="L44" s="196">
        <f>PPCL_NG!S44+PPCL_Spot!S44+GT_NG!S44+GT_Spot!S44+Bawana_NG!S44+Bawana_RLNG!S44+Bawana_Spot!S44</f>
        <v>91.506098838416719</v>
      </c>
      <c r="M44" s="197">
        <f t="shared" si="3"/>
        <v>-2.6098838416714898E-2</v>
      </c>
      <c r="N44" s="196">
        <f>PPCL_NG!M44+PPCL_Spot!M44+GT_NG!M44+GT_Spot!M44+Bawana_NG!M44+Bawana_RLNG!M44+Bawana_Spot!M44</f>
        <v>166.51999999999998</v>
      </c>
      <c r="O44" s="196">
        <f>PPCL_NG!T44+PPCL_Spot!T44+GT_NG!T44+GT_Spot!T44+Bawana_NG!T44+Bawana_RLNG!T44+Bawana_Spot!T44</f>
        <v>166.6557064850488</v>
      </c>
      <c r="P44" s="197">
        <f t="shared" si="4"/>
        <v>-0.13570648504881433</v>
      </c>
      <c r="Q44" s="197">
        <f t="shared" si="5"/>
        <v>-0.41999999999999105</v>
      </c>
    </row>
    <row r="45" spans="1:17">
      <c r="A45" s="33" t="s">
        <v>87</v>
      </c>
      <c r="B45" s="196">
        <f>PPCL_NG!I45+PPCL_Spot!I45+GT_NG!I45+GT_Spot!I45+Bawana_NG!I45+Bawana_RLNG!I45+Bawana_Spot!I45</f>
        <v>334.09000000000003</v>
      </c>
      <c r="C45" s="196">
        <f>PPCL_NG!P45+PPCL_Spot!P45+GT_NG!P45+GT_Spot!P45+Bawana_NG!P45+Bawana_RLNG!P45+Bawana_Spot!P45</f>
        <v>334.24974797930759</v>
      </c>
      <c r="D45" s="197">
        <f t="shared" si="0"/>
        <v>-0.15974797930755358</v>
      </c>
      <c r="E45" s="196">
        <f>PPCL_NG!J45+PPCL_Spot!J45+GT_NG!J45+GT_Spot!J45+Bawana_NG!J45+Bawana_RLNG!J45+Bawana_Spot!J45</f>
        <v>122.6</v>
      </c>
      <c r="F45" s="196">
        <f>PPCL_NG!Q45+PPCL_Spot!Q45+GT_NG!Q45+GT_Spot!Q45+Bawana_NG!Q45+Bawana_RLNG!Q45+Bawana_Spot!Q45</f>
        <v>122.69899637803408</v>
      </c>
      <c r="G45" s="197">
        <f t="shared" si="1"/>
        <v>-9.8996378034087229E-2</v>
      </c>
      <c r="H45" s="196">
        <f>PPCL_NG!K45+PPCL_Spot!K45+GT_NG!K45+GT_Spot!K45+Bawana_NG!K45+Bawana_RLNG!K45+Bawana_Spot!K45</f>
        <v>23.49</v>
      </c>
      <c r="I45" s="196">
        <f>PPCL_NG!R45+PPCL_Spot!R45+GT_NG!R45+GT_Spot!R45+Bawana_NG!R45+Bawana_RLNG!R45+Bawana_Spot!R45</f>
        <v>23.489782398092256</v>
      </c>
      <c r="J45" s="197">
        <f t="shared" si="2"/>
        <v>2.1760190774244847E-4</v>
      </c>
      <c r="K45" s="196">
        <f>PPCL_NG!L45+PPCL_Spot!L45+GT_NG!L45+GT_Spot!L45+Bawana_NG!L45+Bawana_RLNG!L45+Bawana_Spot!L45</f>
        <v>103.85</v>
      </c>
      <c r="L45" s="196">
        <f>PPCL_NG!S45+PPCL_Spot!S45+GT_NG!S45+GT_Spot!S45+Bawana_NG!S45+Bawana_RLNG!S45+Bawana_Spot!S45</f>
        <v>103.87564143551519</v>
      </c>
      <c r="M45" s="197">
        <f t="shared" si="3"/>
        <v>-2.5641435515197486E-2</v>
      </c>
      <c r="N45" s="196">
        <f>PPCL_NG!M45+PPCL_Spot!M45+GT_NG!M45+GT_Spot!M45+Bawana_NG!M45+Bawana_RLNG!M45+Bawana_Spot!M45</f>
        <v>166.51999999999998</v>
      </c>
      <c r="O45" s="196">
        <f>PPCL_NG!T45+PPCL_Spot!T45+GT_NG!T45+GT_Spot!T45+Bawana_NG!T45+Bawana_RLNG!T45+Bawana_Spot!T45</f>
        <v>166.65583180905091</v>
      </c>
      <c r="P45" s="197">
        <f t="shared" si="4"/>
        <v>-0.13583180905092718</v>
      </c>
      <c r="Q45" s="197">
        <f t="shared" si="5"/>
        <v>-0.42000000000002302</v>
      </c>
    </row>
    <row r="46" spans="1:17">
      <c r="A46" s="33" t="s">
        <v>88</v>
      </c>
      <c r="B46" s="196">
        <f>PPCL_NG!I46+PPCL_Spot!I46+GT_NG!I46+GT_Spot!I46+Bawana_NG!I46+Bawana_RLNG!I46+Bawana_Spot!I46</f>
        <v>334.09000000000003</v>
      </c>
      <c r="C46" s="196">
        <f>PPCL_NG!P46+PPCL_Spot!P46+GT_NG!P46+GT_Spot!P46+Bawana_NG!P46+Bawana_RLNG!P46+Bawana_Spot!P46</f>
        <v>334.24974797930759</v>
      </c>
      <c r="D46" s="197">
        <f t="shared" si="0"/>
        <v>-0.15974797930755358</v>
      </c>
      <c r="E46" s="196">
        <f>PPCL_NG!J46+PPCL_Spot!J46+GT_NG!J46+GT_Spot!J46+Bawana_NG!J46+Bawana_RLNG!J46+Bawana_Spot!J46</f>
        <v>122.6</v>
      </c>
      <c r="F46" s="196">
        <f>PPCL_NG!Q46+PPCL_Spot!Q46+GT_NG!Q46+GT_Spot!Q46+Bawana_NG!Q46+Bawana_RLNG!Q46+Bawana_Spot!Q46</f>
        <v>122.69899637803408</v>
      </c>
      <c r="G46" s="197">
        <f t="shared" si="1"/>
        <v>-9.8996378034087229E-2</v>
      </c>
      <c r="H46" s="196">
        <f>PPCL_NG!K46+PPCL_Spot!K46+GT_NG!K46+GT_Spot!K46+Bawana_NG!K46+Bawana_RLNG!K46+Bawana_Spot!K46</f>
        <v>23.49</v>
      </c>
      <c r="I46" s="196">
        <f>PPCL_NG!R46+PPCL_Spot!R46+GT_NG!R46+GT_Spot!R46+Bawana_NG!R46+Bawana_RLNG!R46+Bawana_Spot!R46</f>
        <v>23.489782398092256</v>
      </c>
      <c r="J46" s="197">
        <f t="shared" si="2"/>
        <v>2.1760190774244847E-4</v>
      </c>
      <c r="K46" s="196">
        <f>PPCL_NG!L46+PPCL_Spot!L46+GT_NG!L46+GT_Spot!L46+Bawana_NG!L46+Bawana_RLNG!L46+Bawana_Spot!L46</f>
        <v>103.85</v>
      </c>
      <c r="L46" s="196">
        <f>PPCL_NG!S46+PPCL_Spot!S46+GT_NG!S46+GT_Spot!S46+Bawana_NG!S46+Bawana_RLNG!S46+Bawana_Spot!S46</f>
        <v>103.87564143551519</v>
      </c>
      <c r="M46" s="197">
        <f t="shared" si="3"/>
        <v>-2.5641435515197486E-2</v>
      </c>
      <c r="N46" s="196">
        <f>PPCL_NG!M46+PPCL_Spot!M46+GT_NG!M46+GT_Spot!M46+Bawana_NG!M46+Bawana_RLNG!M46+Bawana_Spot!M46</f>
        <v>166.51999999999998</v>
      </c>
      <c r="O46" s="196">
        <f>PPCL_NG!T46+PPCL_Spot!T46+GT_NG!T46+GT_Spot!T46+Bawana_NG!T46+Bawana_RLNG!T46+Bawana_Spot!T46</f>
        <v>166.65583180905091</v>
      </c>
      <c r="P46" s="197">
        <f t="shared" si="4"/>
        <v>-0.13583180905092718</v>
      </c>
      <c r="Q46" s="197">
        <f t="shared" si="5"/>
        <v>-0.42000000000002302</v>
      </c>
    </row>
    <row r="47" spans="1:17">
      <c r="A47" s="33" t="s">
        <v>89</v>
      </c>
      <c r="B47" s="196">
        <f>PPCL_NG!I47+PPCL_Spot!I47+GT_NG!I47+GT_Spot!I47+Bawana_NG!I47+Bawana_RLNG!I47+Bawana_Spot!I47</f>
        <v>334.09000000000003</v>
      </c>
      <c r="C47" s="196">
        <f>PPCL_NG!P47+PPCL_Spot!P47+GT_NG!P47+GT_Spot!P47+Bawana_NG!P47+Bawana_RLNG!P47+Bawana_Spot!P47</f>
        <v>334.24974797930759</v>
      </c>
      <c r="D47" s="197">
        <f t="shared" si="0"/>
        <v>-0.15974797930755358</v>
      </c>
      <c r="E47" s="196">
        <f>PPCL_NG!J47+PPCL_Spot!J47+GT_NG!J47+GT_Spot!J47+Bawana_NG!J47+Bawana_RLNG!J47+Bawana_Spot!J47</f>
        <v>122.6</v>
      </c>
      <c r="F47" s="196">
        <f>PPCL_NG!Q47+PPCL_Spot!Q47+GT_NG!Q47+GT_Spot!Q47+Bawana_NG!Q47+Bawana_RLNG!Q47+Bawana_Spot!Q47</f>
        <v>122.69899637803408</v>
      </c>
      <c r="G47" s="197">
        <f t="shared" si="1"/>
        <v>-9.8996378034087229E-2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23.489782398092256</v>
      </c>
      <c r="J47" s="197">
        <f t="shared" si="2"/>
        <v>2.1760190774244847E-4</v>
      </c>
      <c r="K47" s="196">
        <f>PPCL_NG!L47+PPCL_Spot!L47+GT_NG!L47+GT_Spot!L47+Bawana_NG!L47+Bawana_RLNG!L47+Bawana_Spot!L47</f>
        <v>103.85</v>
      </c>
      <c r="L47" s="196">
        <f>PPCL_NG!S47+PPCL_Spot!S47+GT_NG!S47+GT_Spot!S47+Bawana_NG!S47+Bawana_RLNG!S47+Bawana_Spot!S47</f>
        <v>103.87564143551519</v>
      </c>
      <c r="M47" s="197">
        <f t="shared" si="3"/>
        <v>-2.5641435515197486E-2</v>
      </c>
      <c r="N47" s="196">
        <f>PPCL_NG!M47+PPCL_Spot!M47+GT_NG!M47+GT_Spot!M47+Bawana_NG!M47+Bawana_RLNG!M47+Bawana_Spot!M47</f>
        <v>166.51999999999998</v>
      </c>
      <c r="O47" s="196">
        <f>PPCL_NG!T47+PPCL_Spot!T47+GT_NG!T47+GT_Spot!T47+Bawana_NG!T47+Bawana_RLNG!T47+Bawana_Spot!T47</f>
        <v>166.65583180905091</v>
      </c>
      <c r="P47" s="197">
        <f t="shared" si="4"/>
        <v>-0.13583180905092718</v>
      </c>
      <c r="Q47" s="197">
        <f t="shared" si="5"/>
        <v>-0.42000000000002302</v>
      </c>
    </row>
    <row r="48" spans="1:17">
      <c r="A48" s="33" t="s">
        <v>90</v>
      </c>
      <c r="B48" s="196">
        <f>PPCL_NG!I48+PPCL_Spot!I48+GT_NG!I48+GT_Spot!I48+Bawana_NG!I48+Bawana_RLNG!I48+Bawana_Spot!I48</f>
        <v>334.09000000000003</v>
      </c>
      <c r="C48" s="196">
        <f>PPCL_NG!P48+PPCL_Spot!P48+GT_NG!P48+GT_Spot!P48+Bawana_NG!P48+Bawana_RLNG!P48+Bawana_Spot!P48</f>
        <v>334.24974797930759</v>
      </c>
      <c r="D48" s="197">
        <f t="shared" si="0"/>
        <v>-0.15974797930755358</v>
      </c>
      <c r="E48" s="196">
        <f>PPCL_NG!J48+PPCL_Spot!J48+GT_NG!J48+GT_Spot!J48+Bawana_NG!J48+Bawana_RLNG!J48+Bawana_Spot!J48</f>
        <v>122.6</v>
      </c>
      <c r="F48" s="196">
        <f>PPCL_NG!Q48+PPCL_Spot!Q48+GT_NG!Q48+GT_Spot!Q48+Bawana_NG!Q48+Bawana_RLNG!Q48+Bawana_Spot!Q48</f>
        <v>122.69899637803408</v>
      </c>
      <c r="G48" s="197">
        <f t="shared" si="1"/>
        <v>-9.8996378034087229E-2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23.489782398092256</v>
      </c>
      <c r="J48" s="197">
        <f t="shared" si="2"/>
        <v>2.1760190774244847E-4</v>
      </c>
      <c r="K48" s="196">
        <f>PPCL_NG!L48+PPCL_Spot!L48+GT_NG!L48+GT_Spot!L48+Bawana_NG!L48+Bawana_RLNG!L48+Bawana_Spot!L48</f>
        <v>103.85</v>
      </c>
      <c r="L48" s="196">
        <f>PPCL_NG!S48+PPCL_Spot!S48+GT_NG!S48+GT_Spot!S48+Bawana_NG!S48+Bawana_RLNG!S48+Bawana_Spot!S48</f>
        <v>103.87564143551519</v>
      </c>
      <c r="M48" s="197">
        <f t="shared" si="3"/>
        <v>-2.5641435515197486E-2</v>
      </c>
      <c r="N48" s="196">
        <f>PPCL_NG!M48+PPCL_Spot!M48+GT_NG!M48+GT_Spot!M48+Bawana_NG!M48+Bawana_RLNG!M48+Bawana_Spot!M48</f>
        <v>166.51999999999998</v>
      </c>
      <c r="O48" s="196">
        <f>PPCL_NG!T48+PPCL_Spot!T48+GT_NG!T48+GT_Spot!T48+Bawana_NG!T48+Bawana_RLNG!T48+Bawana_Spot!T48</f>
        <v>166.65583180905091</v>
      </c>
      <c r="P48" s="197">
        <f t="shared" si="4"/>
        <v>-0.13583180905092718</v>
      </c>
      <c r="Q48" s="197">
        <f t="shared" si="5"/>
        <v>-0.42000000000002302</v>
      </c>
    </row>
    <row r="49" spans="1:17">
      <c r="A49" s="33" t="s">
        <v>91</v>
      </c>
      <c r="B49" s="196">
        <f>PPCL_NG!I49+PPCL_Spot!I49+GT_NG!I49+GT_Spot!I49+Bawana_NG!I49+Bawana_RLNG!I49+Bawana_Spot!I49</f>
        <v>334.09000000000003</v>
      </c>
      <c r="C49" s="196">
        <f>PPCL_NG!P49+PPCL_Spot!P49+GT_NG!P49+GT_Spot!P49+Bawana_NG!P49+Bawana_RLNG!P49+Bawana_Spot!P49</f>
        <v>334.24980863103235</v>
      </c>
      <c r="D49" s="197">
        <f t="shared" si="0"/>
        <v>-0.15980863103231968</v>
      </c>
      <c r="E49" s="196">
        <f>PPCL_NG!J49+PPCL_Spot!J49+GT_NG!J49+GT_Spot!J49+Bawana_NG!J49+Bawana_RLNG!J49+Bawana_Spot!J49</f>
        <v>122.6</v>
      </c>
      <c r="F49" s="196">
        <f>PPCL_NG!Q49+PPCL_Spot!Q49+GT_NG!Q49+GT_Spot!Q49+Bawana_NG!Q49+Bawana_RLNG!Q49+Bawana_Spot!Q49</f>
        <v>122.69901680560397</v>
      </c>
      <c r="G49" s="197">
        <f t="shared" si="1"/>
        <v>-9.9016805603980629E-2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23.489785049136881</v>
      </c>
      <c r="J49" s="197">
        <f t="shared" si="2"/>
        <v>2.1495086311773548E-4</v>
      </c>
      <c r="K49" s="196">
        <f>PPCL_NG!L49+PPCL_Spot!L49+GT_NG!L49+GT_Spot!L49+Bawana_NG!L49+Bawana_RLNG!L49+Bawana_Spot!L49</f>
        <v>107.16</v>
      </c>
      <c r="L49" s="196">
        <f>PPCL_NG!S49+PPCL_Spot!S49+GT_NG!S49+GT_Spot!S49+Bawana_NG!S49+Bawana_RLNG!S49+Bawana_Spot!S49</f>
        <v>107.18552610599501</v>
      </c>
      <c r="M49" s="197">
        <f t="shared" si="3"/>
        <v>-2.5526105995012927E-2</v>
      </c>
      <c r="N49" s="196">
        <f>PPCL_NG!M49+PPCL_Spot!M49+GT_NG!M49+GT_Spot!M49+Bawana_NG!M49+Bawana_RLNG!M49+Bawana_Spot!M49</f>
        <v>166.51999999999998</v>
      </c>
      <c r="O49" s="196">
        <f>PPCL_NG!T49+PPCL_Spot!T49+GT_NG!T49+GT_Spot!T49+Bawana_NG!T49+Bawana_RLNG!T49+Bawana_Spot!T49</f>
        <v>166.6558634082318</v>
      </c>
      <c r="P49" s="197">
        <f t="shared" si="4"/>
        <v>-0.13586340823181331</v>
      </c>
      <c r="Q49" s="197">
        <f t="shared" si="5"/>
        <v>-0.42000000000000881</v>
      </c>
    </row>
    <row r="50" spans="1:17">
      <c r="A50" s="33" t="s">
        <v>92</v>
      </c>
      <c r="B50" s="196">
        <f>PPCL_NG!I50+PPCL_Spot!I50+GT_NG!I50+GT_Spot!I50+Bawana_NG!I50+Bawana_RLNG!I50+Bawana_Spot!I50</f>
        <v>334.09000000000003</v>
      </c>
      <c r="C50" s="196">
        <f>PPCL_NG!P50+PPCL_Spot!P50+GT_NG!P50+GT_Spot!P50+Bawana_NG!P50+Bawana_RLNG!P50+Bawana_Spot!P50</f>
        <v>334.24980863103235</v>
      </c>
      <c r="D50" s="197">
        <f t="shared" si="0"/>
        <v>-0.15980863103231968</v>
      </c>
      <c r="E50" s="196">
        <f>PPCL_NG!J50+PPCL_Spot!J50+GT_NG!J50+GT_Spot!J50+Bawana_NG!J50+Bawana_RLNG!J50+Bawana_Spot!J50</f>
        <v>122.6</v>
      </c>
      <c r="F50" s="196">
        <f>PPCL_NG!Q50+PPCL_Spot!Q50+GT_NG!Q50+GT_Spot!Q50+Bawana_NG!Q50+Bawana_RLNG!Q50+Bawana_Spot!Q50</f>
        <v>122.69901680560397</v>
      </c>
      <c r="G50" s="197">
        <f t="shared" si="1"/>
        <v>-9.9016805603980629E-2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23.489785049136881</v>
      </c>
      <c r="J50" s="197">
        <f t="shared" si="2"/>
        <v>2.1495086311773548E-4</v>
      </c>
      <c r="K50" s="196">
        <f>PPCL_NG!L50+PPCL_Spot!L50+GT_NG!L50+GT_Spot!L50+Bawana_NG!L50+Bawana_RLNG!L50+Bawana_Spot!L50</f>
        <v>107.16</v>
      </c>
      <c r="L50" s="196">
        <f>PPCL_NG!S50+PPCL_Spot!S50+GT_NG!S50+GT_Spot!S50+Bawana_NG!S50+Bawana_RLNG!S50+Bawana_Spot!S50</f>
        <v>107.18552610599501</v>
      </c>
      <c r="M50" s="197">
        <f t="shared" si="3"/>
        <v>-2.5526105995012927E-2</v>
      </c>
      <c r="N50" s="196">
        <f>PPCL_NG!M50+PPCL_Spot!M50+GT_NG!M50+GT_Spot!M50+Bawana_NG!M50+Bawana_RLNG!M50+Bawana_Spot!M50</f>
        <v>166.51999999999998</v>
      </c>
      <c r="O50" s="196">
        <f>PPCL_NG!T50+PPCL_Spot!T50+GT_NG!T50+GT_Spot!T50+Bawana_NG!T50+Bawana_RLNG!T50+Bawana_Spot!T50</f>
        <v>166.6558634082318</v>
      </c>
      <c r="P50" s="197">
        <f t="shared" si="4"/>
        <v>-0.13586340823181331</v>
      </c>
      <c r="Q50" s="197">
        <f t="shared" si="5"/>
        <v>-0.42000000000000881</v>
      </c>
    </row>
    <row r="51" spans="1:17">
      <c r="A51" s="33" t="s">
        <v>93</v>
      </c>
      <c r="B51" s="196">
        <f>PPCL_NG!I51+PPCL_Spot!I51+GT_NG!I51+GT_Spot!I51+Bawana_NG!I51+Bawana_RLNG!I51+Bawana_Spot!I51</f>
        <v>334.09000000000003</v>
      </c>
      <c r="C51" s="196">
        <f>PPCL_NG!P51+PPCL_Spot!P51+GT_NG!P51+GT_Spot!P51+Bawana_NG!P51+Bawana_RLNG!P51+Bawana_Spot!P51</f>
        <v>334.24980863103235</v>
      </c>
      <c r="D51" s="197">
        <f t="shared" si="0"/>
        <v>-0.15980863103231968</v>
      </c>
      <c r="E51" s="196">
        <f>PPCL_NG!J51+PPCL_Spot!J51+GT_NG!J51+GT_Spot!J51+Bawana_NG!J51+Bawana_RLNG!J51+Bawana_Spot!J51</f>
        <v>122.6</v>
      </c>
      <c r="F51" s="196">
        <f>PPCL_NG!Q51+PPCL_Spot!Q51+GT_NG!Q51+GT_Spot!Q51+Bawana_NG!Q51+Bawana_RLNG!Q51+Bawana_Spot!Q51</f>
        <v>122.69901680560397</v>
      </c>
      <c r="G51" s="197">
        <f t="shared" si="1"/>
        <v>-9.9016805603980629E-2</v>
      </c>
      <c r="H51" s="196">
        <f>PPCL_NG!K51+PPCL_Spot!K51+GT_NG!K51+GT_Spot!K51+Bawana_NG!K51+Bawana_RLNG!K51+Bawana_Spot!K51</f>
        <v>23.49</v>
      </c>
      <c r="I51" s="196">
        <f>PPCL_NG!R51+PPCL_Spot!R51+GT_NG!R51+GT_Spot!R51+Bawana_NG!R51+Bawana_RLNG!R51+Bawana_Spot!R51</f>
        <v>23.489785049136881</v>
      </c>
      <c r="J51" s="197">
        <f t="shared" si="2"/>
        <v>2.1495086311773548E-4</v>
      </c>
      <c r="K51" s="196">
        <f>PPCL_NG!L51+PPCL_Spot!L51+GT_NG!L51+GT_Spot!L51+Bawana_NG!L51+Bawana_RLNG!L51+Bawana_Spot!L51</f>
        <v>107.16</v>
      </c>
      <c r="L51" s="196">
        <f>PPCL_NG!S51+PPCL_Spot!S51+GT_NG!S51+GT_Spot!S51+Bawana_NG!S51+Bawana_RLNG!S51+Bawana_Spot!S51</f>
        <v>107.18552610599501</v>
      </c>
      <c r="M51" s="197">
        <f t="shared" si="3"/>
        <v>-2.5526105995012927E-2</v>
      </c>
      <c r="N51" s="196">
        <f>PPCL_NG!M51+PPCL_Spot!M51+GT_NG!M51+GT_Spot!M51+Bawana_NG!M51+Bawana_RLNG!M51+Bawana_Spot!M51</f>
        <v>166.51999999999998</v>
      </c>
      <c r="O51" s="196">
        <f>PPCL_NG!T51+PPCL_Spot!T51+GT_NG!T51+GT_Spot!T51+Bawana_NG!T51+Bawana_RLNG!T51+Bawana_Spot!T51</f>
        <v>166.6558634082318</v>
      </c>
      <c r="P51" s="197">
        <f t="shared" si="4"/>
        <v>-0.13586340823181331</v>
      </c>
      <c r="Q51" s="197">
        <f t="shared" si="5"/>
        <v>-0.42000000000000881</v>
      </c>
    </row>
    <row r="52" spans="1:17">
      <c r="A52" s="33" t="s">
        <v>94</v>
      </c>
      <c r="B52" s="196">
        <f>PPCL_NG!I52+PPCL_Spot!I52+GT_NG!I52+GT_Spot!I52+Bawana_NG!I52+Bawana_RLNG!I52+Bawana_Spot!I52</f>
        <v>334.09000000000003</v>
      </c>
      <c r="C52" s="196">
        <f>PPCL_NG!P52+PPCL_Spot!P52+GT_NG!P52+GT_Spot!P52+Bawana_NG!P52+Bawana_RLNG!P52+Bawana_Spot!P52</f>
        <v>334.24980863103235</v>
      </c>
      <c r="D52" s="197">
        <f t="shared" si="0"/>
        <v>-0.15980863103231968</v>
      </c>
      <c r="E52" s="196">
        <f>PPCL_NG!J52+PPCL_Spot!J52+GT_NG!J52+GT_Spot!J52+Bawana_NG!J52+Bawana_RLNG!J52+Bawana_Spot!J52</f>
        <v>122.6</v>
      </c>
      <c r="F52" s="196">
        <f>PPCL_NG!Q52+PPCL_Spot!Q52+GT_NG!Q52+GT_Spot!Q52+Bawana_NG!Q52+Bawana_RLNG!Q52+Bawana_Spot!Q52</f>
        <v>122.69901680560397</v>
      </c>
      <c r="G52" s="197">
        <f t="shared" si="1"/>
        <v>-9.9016805603980629E-2</v>
      </c>
      <c r="H52" s="196">
        <f>PPCL_NG!K52+PPCL_Spot!K52+GT_NG!K52+GT_Spot!K52+Bawana_NG!K52+Bawana_RLNG!K52+Bawana_Spot!K52</f>
        <v>23.49</v>
      </c>
      <c r="I52" s="196">
        <f>PPCL_NG!R52+PPCL_Spot!R52+GT_NG!R52+GT_Spot!R52+Bawana_NG!R52+Bawana_RLNG!R52+Bawana_Spot!R52</f>
        <v>23.489785049136881</v>
      </c>
      <c r="J52" s="197">
        <f t="shared" si="2"/>
        <v>2.1495086311773548E-4</v>
      </c>
      <c r="K52" s="196">
        <f>PPCL_NG!L52+PPCL_Spot!L52+GT_NG!L52+GT_Spot!L52+Bawana_NG!L52+Bawana_RLNG!L52+Bawana_Spot!L52</f>
        <v>107.16</v>
      </c>
      <c r="L52" s="196">
        <f>PPCL_NG!S52+PPCL_Spot!S52+GT_NG!S52+GT_Spot!S52+Bawana_NG!S52+Bawana_RLNG!S52+Bawana_Spot!S52</f>
        <v>107.18552610599501</v>
      </c>
      <c r="M52" s="197">
        <f t="shared" si="3"/>
        <v>-2.5526105995012927E-2</v>
      </c>
      <c r="N52" s="196">
        <f>PPCL_NG!M52+PPCL_Spot!M52+GT_NG!M52+GT_Spot!M52+Bawana_NG!M52+Bawana_RLNG!M52+Bawana_Spot!M52</f>
        <v>166.51999999999998</v>
      </c>
      <c r="O52" s="196">
        <f>PPCL_NG!T52+PPCL_Spot!T52+GT_NG!T52+GT_Spot!T52+Bawana_NG!T52+Bawana_RLNG!T52+Bawana_Spot!T52</f>
        <v>166.6558634082318</v>
      </c>
      <c r="P52" s="197">
        <f t="shared" si="4"/>
        <v>-0.13586340823181331</v>
      </c>
      <c r="Q52" s="197">
        <f t="shared" si="5"/>
        <v>-0.42000000000000881</v>
      </c>
    </row>
    <row r="53" spans="1:17">
      <c r="A53" s="33" t="s">
        <v>95</v>
      </c>
      <c r="B53" s="196">
        <f>PPCL_NG!I53+PPCL_Spot!I53+GT_NG!I53+GT_Spot!I53+Bawana_NG!I53+Bawana_RLNG!I53+Bawana_Spot!I53</f>
        <v>334.09000000000003</v>
      </c>
      <c r="C53" s="196">
        <f>PPCL_NG!P53+PPCL_Spot!P53+GT_NG!P53+GT_Spot!P53+Bawana_NG!P53+Bawana_RLNG!P53+Bawana_Spot!P53</f>
        <v>334.24980863103235</v>
      </c>
      <c r="D53" s="197">
        <f t="shared" si="0"/>
        <v>-0.15980863103231968</v>
      </c>
      <c r="E53" s="196">
        <f>PPCL_NG!J53+PPCL_Spot!J53+GT_NG!J53+GT_Spot!J53+Bawana_NG!J53+Bawana_RLNG!J53+Bawana_Spot!J53</f>
        <v>122.6</v>
      </c>
      <c r="F53" s="196">
        <f>PPCL_NG!Q53+PPCL_Spot!Q53+GT_NG!Q53+GT_Spot!Q53+Bawana_NG!Q53+Bawana_RLNG!Q53+Bawana_Spot!Q53</f>
        <v>122.69901680560397</v>
      </c>
      <c r="G53" s="197">
        <f t="shared" si="1"/>
        <v>-9.9016805603980629E-2</v>
      </c>
      <c r="H53" s="196">
        <f>PPCL_NG!K53+PPCL_Spot!K53+GT_NG!K53+GT_Spot!K53+Bawana_NG!K53+Bawana_RLNG!K53+Bawana_Spot!K53</f>
        <v>23.49</v>
      </c>
      <c r="I53" s="196">
        <f>PPCL_NG!R53+PPCL_Spot!R53+GT_NG!R53+GT_Spot!R53+Bawana_NG!R53+Bawana_RLNG!R53+Bawana_Spot!R53</f>
        <v>23.489785049136881</v>
      </c>
      <c r="J53" s="197">
        <f t="shared" si="2"/>
        <v>2.1495086311773548E-4</v>
      </c>
      <c r="K53" s="196">
        <f>PPCL_NG!L53+PPCL_Spot!L53+GT_NG!L53+GT_Spot!L53+Bawana_NG!L53+Bawana_RLNG!L53+Bawana_Spot!L53</f>
        <v>107.16</v>
      </c>
      <c r="L53" s="196">
        <f>PPCL_NG!S53+PPCL_Spot!S53+GT_NG!S53+GT_Spot!S53+Bawana_NG!S53+Bawana_RLNG!S53+Bawana_Spot!S53</f>
        <v>107.18552610599501</v>
      </c>
      <c r="M53" s="197">
        <f t="shared" si="3"/>
        <v>-2.5526105995012927E-2</v>
      </c>
      <c r="N53" s="196">
        <f>PPCL_NG!M53+PPCL_Spot!M53+GT_NG!M53+GT_Spot!M53+Bawana_NG!M53+Bawana_RLNG!M53+Bawana_Spot!M53</f>
        <v>166.51999999999998</v>
      </c>
      <c r="O53" s="196">
        <f>PPCL_NG!T53+PPCL_Spot!T53+GT_NG!T53+GT_Spot!T53+Bawana_NG!T53+Bawana_RLNG!T53+Bawana_Spot!T53</f>
        <v>166.6558634082318</v>
      </c>
      <c r="P53" s="197">
        <f t="shared" si="4"/>
        <v>-0.13586340823181331</v>
      </c>
      <c r="Q53" s="197">
        <f t="shared" si="5"/>
        <v>-0.42000000000000881</v>
      </c>
    </row>
    <row r="54" spans="1:17">
      <c r="A54" s="33" t="s">
        <v>96</v>
      </c>
      <c r="B54" s="196">
        <f>PPCL_NG!I54+PPCL_Spot!I54+GT_NG!I54+GT_Spot!I54+Bawana_NG!I54+Bawana_RLNG!I54+Bawana_Spot!I54</f>
        <v>334.09000000000003</v>
      </c>
      <c r="C54" s="196">
        <f>PPCL_NG!P54+PPCL_Spot!P54+GT_NG!P54+GT_Spot!P54+Bawana_NG!P54+Bawana_RLNG!P54+Bawana_Spot!P54</f>
        <v>334.24980863103235</v>
      </c>
      <c r="D54" s="197">
        <f t="shared" si="0"/>
        <v>-0.15980863103231968</v>
      </c>
      <c r="E54" s="196">
        <f>PPCL_NG!J54+PPCL_Spot!J54+GT_NG!J54+GT_Spot!J54+Bawana_NG!J54+Bawana_RLNG!J54+Bawana_Spot!J54</f>
        <v>122.6</v>
      </c>
      <c r="F54" s="196">
        <f>PPCL_NG!Q54+PPCL_Spot!Q54+GT_NG!Q54+GT_Spot!Q54+Bawana_NG!Q54+Bawana_RLNG!Q54+Bawana_Spot!Q54</f>
        <v>122.69901680560397</v>
      </c>
      <c r="G54" s="197">
        <f t="shared" si="1"/>
        <v>-9.9016805603980629E-2</v>
      </c>
      <c r="H54" s="196">
        <f>PPCL_NG!K54+PPCL_Spot!K54+GT_NG!K54+GT_Spot!K54+Bawana_NG!K54+Bawana_RLNG!K54+Bawana_Spot!K54</f>
        <v>23.49</v>
      </c>
      <c r="I54" s="196">
        <f>PPCL_NG!R54+PPCL_Spot!R54+GT_NG!R54+GT_Spot!R54+Bawana_NG!R54+Bawana_RLNG!R54+Bawana_Spot!R54</f>
        <v>23.489785049136881</v>
      </c>
      <c r="J54" s="197">
        <f t="shared" si="2"/>
        <v>2.1495086311773548E-4</v>
      </c>
      <c r="K54" s="196">
        <f>PPCL_NG!L54+PPCL_Spot!L54+GT_NG!L54+GT_Spot!L54+Bawana_NG!L54+Bawana_RLNG!L54+Bawana_Spot!L54</f>
        <v>107.16</v>
      </c>
      <c r="L54" s="196">
        <f>PPCL_NG!S54+PPCL_Spot!S54+GT_NG!S54+GT_Spot!S54+Bawana_NG!S54+Bawana_RLNG!S54+Bawana_Spot!S54</f>
        <v>107.18552610599501</v>
      </c>
      <c r="M54" s="197">
        <f t="shared" si="3"/>
        <v>-2.5526105995012927E-2</v>
      </c>
      <c r="N54" s="196">
        <f>PPCL_NG!M54+PPCL_Spot!M54+GT_NG!M54+GT_Spot!M54+Bawana_NG!M54+Bawana_RLNG!M54+Bawana_Spot!M54</f>
        <v>166.51999999999998</v>
      </c>
      <c r="O54" s="196">
        <f>PPCL_NG!T54+PPCL_Spot!T54+GT_NG!T54+GT_Spot!T54+Bawana_NG!T54+Bawana_RLNG!T54+Bawana_Spot!T54</f>
        <v>166.6558634082318</v>
      </c>
      <c r="P54" s="197">
        <f t="shared" si="4"/>
        <v>-0.13586340823181331</v>
      </c>
      <c r="Q54" s="197">
        <f t="shared" si="5"/>
        <v>-0.42000000000000881</v>
      </c>
    </row>
    <row r="55" spans="1:17">
      <c r="A55" s="33" t="s">
        <v>97</v>
      </c>
      <c r="B55" s="196">
        <f>PPCL_NG!I55+PPCL_Spot!I55+GT_NG!I55+GT_Spot!I55+Bawana_NG!I55+Bawana_RLNG!I55+Bawana_Spot!I55</f>
        <v>334.09000000000003</v>
      </c>
      <c r="C55" s="196">
        <f>PPCL_NG!P55+PPCL_Spot!P55+GT_NG!P55+GT_Spot!P55+Bawana_NG!P55+Bawana_RLNG!P55+Bawana_Spot!P55</f>
        <v>334.24980863103235</v>
      </c>
      <c r="D55" s="197">
        <f t="shared" si="0"/>
        <v>-0.15980863103231968</v>
      </c>
      <c r="E55" s="196">
        <f>PPCL_NG!J55+PPCL_Spot!J55+GT_NG!J55+GT_Spot!J55+Bawana_NG!J55+Bawana_RLNG!J55+Bawana_Spot!J55</f>
        <v>122.6</v>
      </c>
      <c r="F55" s="196">
        <f>PPCL_NG!Q55+PPCL_Spot!Q55+GT_NG!Q55+GT_Spot!Q55+Bawana_NG!Q55+Bawana_RLNG!Q55+Bawana_Spot!Q55</f>
        <v>122.69901680560397</v>
      </c>
      <c r="G55" s="197">
        <f t="shared" si="1"/>
        <v>-9.9016805603980629E-2</v>
      </c>
      <c r="H55" s="196">
        <f>PPCL_NG!K55+PPCL_Spot!K55+GT_NG!K55+GT_Spot!K55+Bawana_NG!K55+Bawana_RLNG!K55+Bawana_Spot!K55</f>
        <v>23.49</v>
      </c>
      <c r="I55" s="196">
        <f>PPCL_NG!R55+PPCL_Spot!R55+GT_NG!R55+GT_Spot!R55+Bawana_NG!R55+Bawana_RLNG!R55+Bawana_Spot!R55</f>
        <v>23.489785049136881</v>
      </c>
      <c r="J55" s="197">
        <f t="shared" si="2"/>
        <v>2.1495086311773548E-4</v>
      </c>
      <c r="K55" s="196">
        <f>PPCL_NG!L55+PPCL_Spot!L55+GT_NG!L55+GT_Spot!L55+Bawana_NG!L55+Bawana_RLNG!L55+Bawana_Spot!L55</f>
        <v>107.16</v>
      </c>
      <c r="L55" s="196">
        <f>PPCL_NG!S55+PPCL_Spot!S55+GT_NG!S55+GT_Spot!S55+Bawana_NG!S55+Bawana_RLNG!S55+Bawana_Spot!S55</f>
        <v>107.18552610599501</v>
      </c>
      <c r="M55" s="197">
        <f t="shared" si="3"/>
        <v>-2.5526105995012927E-2</v>
      </c>
      <c r="N55" s="196">
        <f>PPCL_NG!M55+PPCL_Spot!M55+GT_NG!M55+GT_Spot!M55+Bawana_NG!M55+Bawana_RLNG!M55+Bawana_Spot!M55</f>
        <v>166.51999999999998</v>
      </c>
      <c r="O55" s="196">
        <f>PPCL_NG!T55+PPCL_Spot!T55+GT_NG!T55+GT_Spot!T55+Bawana_NG!T55+Bawana_RLNG!T55+Bawana_Spot!T55</f>
        <v>166.6558634082318</v>
      </c>
      <c r="P55" s="197">
        <f t="shared" si="4"/>
        <v>-0.13586340823181331</v>
      </c>
      <c r="Q55" s="197">
        <f t="shared" si="5"/>
        <v>-0.42000000000000881</v>
      </c>
    </row>
    <row r="56" spans="1:17">
      <c r="A56" s="33" t="s">
        <v>98</v>
      </c>
      <c r="B56" s="196">
        <f>PPCL_NG!I56+PPCL_Spot!I56+GT_NG!I56+GT_Spot!I56+Bawana_NG!I56+Bawana_RLNG!I56+Bawana_Spot!I56</f>
        <v>334.09000000000003</v>
      </c>
      <c r="C56" s="196">
        <f>PPCL_NG!P56+PPCL_Spot!P56+GT_NG!P56+GT_Spot!P56+Bawana_NG!P56+Bawana_RLNG!P56+Bawana_Spot!P56</f>
        <v>334.24980863103235</v>
      </c>
      <c r="D56" s="197">
        <f t="shared" si="0"/>
        <v>-0.15980863103231968</v>
      </c>
      <c r="E56" s="196">
        <f>PPCL_NG!J56+PPCL_Spot!J56+GT_NG!J56+GT_Spot!J56+Bawana_NG!J56+Bawana_RLNG!J56+Bawana_Spot!J56</f>
        <v>122.6</v>
      </c>
      <c r="F56" s="196">
        <f>PPCL_NG!Q56+PPCL_Spot!Q56+GT_NG!Q56+GT_Spot!Q56+Bawana_NG!Q56+Bawana_RLNG!Q56+Bawana_Spot!Q56</f>
        <v>122.69901680560397</v>
      </c>
      <c r="G56" s="197">
        <f t="shared" si="1"/>
        <v>-9.9016805603980629E-2</v>
      </c>
      <c r="H56" s="196">
        <f>PPCL_NG!K56+PPCL_Spot!K56+GT_NG!K56+GT_Spot!K56+Bawana_NG!K56+Bawana_RLNG!K56+Bawana_Spot!K56</f>
        <v>23.49</v>
      </c>
      <c r="I56" s="196">
        <f>PPCL_NG!R56+PPCL_Spot!R56+GT_NG!R56+GT_Spot!R56+Bawana_NG!R56+Bawana_RLNG!R56+Bawana_Spot!R56</f>
        <v>23.489785049136881</v>
      </c>
      <c r="J56" s="197">
        <f t="shared" si="2"/>
        <v>2.1495086311773548E-4</v>
      </c>
      <c r="K56" s="196">
        <f>PPCL_NG!L56+PPCL_Spot!L56+GT_NG!L56+GT_Spot!L56+Bawana_NG!L56+Bawana_RLNG!L56+Bawana_Spot!L56</f>
        <v>107.16</v>
      </c>
      <c r="L56" s="196">
        <f>PPCL_NG!S56+PPCL_Spot!S56+GT_NG!S56+GT_Spot!S56+Bawana_NG!S56+Bawana_RLNG!S56+Bawana_Spot!S56</f>
        <v>107.18552610599501</v>
      </c>
      <c r="M56" s="197">
        <f t="shared" si="3"/>
        <v>-2.5526105995012927E-2</v>
      </c>
      <c r="N56" s="196">
        <f>PPCL_NG!M56+PPCL_Spot!M56+GT_NG!M56+GT_Spot!M56+Bawana_NG!M56+Bawana_RLNG!M56+Bawana_Spot!M56</f>
        <v>166.51999999999998</v>
      </c>
      <c r="O56" s="196">
        <f>PPCL_NG!T56+PPCL_Spot!T56+GT_NG!T56+GT_Spot!T56+Bawana_NG!T56+Bawana_RLNG!T56+Bawana_Spot!T56</f>
        <v>166.6558634082318</v>
      </c>
      <c r="P56" s="197">
        <f t="shared" si="4"/>
        <v>-0.13586340823181331</v>
      </c>
      <c r="Q56" s="197">
        <f t="shared" si="5"/>
        <v>-0.42000000000000881</v>
      </c>
    </row>
    <row r="57" spans="1:17">
      <c r="A57" s="33" t="s">
        <v>99</v>
      </c>
      <c r="B57" s="196">
        <f>PPCL_NG!I57+PPCL_Spot!I57+GT_NG!I57+GT_Spot!I57+Bawana_NG!I57+Bawana_RLNG!I57+Bawana_Spot!I57</f>
        <v>334.09000000000003</v>
      </c>
      <c r="C57" s="196">
        <f>PPCL_NG!P57+PPCL_Spot!P57+GT_NG!P57+GT_Spot!P57+Bawana_NG!P57+Bawana_RLNG!P57+Bawana_Spot!P57</f>
        <v>334.24980863103235</v>
      </c>
      <c r="D57" s="197">
        <f t="shared" si="0"/>
        <v>-0.15980863103231968</v>
      </c>
      <c r="E57" s="196">
        <f>PPCL_NG!J57+PPCL_Spot!J57+GT_NG!J57+GT_Spot!J57+Bawana_NG!J57+Bawana_RLNG!J57+Bawana_Spot!J57</f>
        <v>122.6</v>
      </c>
      <c r="F57" s="196">
        <f>PPCL_NG!Q57+PPCL_Spot!Q57+GT_NG!Q57+GT_Spot!Q57+Bawana_NG!Q57+Bawana_RLNG!Q57+Bawana_Spot!Q57</f>
        <v>122.69901680560397</v>
      </c>
      <c r="G57" s="197">
        <f t="shared" si="1"/>
        <v>-9.9016805603980629E-2</v>
      </c>
      <c r="H57" s="196">
        <f>PPCL_NG!K57+PPCL_Spot!K57+GT_NG!K57+GT_Spot!K57+Bawana_NG!K57+Bawana_RLNG!K57+Bawana_Spot!K57</f>
        <v>23.49</v>
      </c>
      <c r="I57" s="196">
        <f>PPCL_NG!R57+PPCL_Spot!R57+GT_NG!R57+GT_Spot!R57+Bawana_NG!R57+Bawana_RLNG!R57+Bawana_Spot!R57</f>
        <v>23.489785049136881</v>
      </c>
      <c r="J57" s="197">
        <f t="shared" si="2"/>
        <v>2.1495086311773548E-4</v>
      </c>
      <c r="K57" s="196">
        <f>PPCL_NG!L57+PPCL_Spot!L57+GT_NG!L57+GT_Spot!L57+Bawana_NG!L57+Bawana_RLNG!L57+Bawana_Spot!L57</f>
        <v>107.16</v>
      </c>
      <c r="L57" s="196">
        <f>PPCL_NG!S57+PPCL_Spot!S57+GT_NG!S57+GT_Spot!S57+Bawana_NG!S57+Bawana_RLNG!S57+Bawana_Spot!S57</f>
        <v>107.18552610599501</v>
      </c>
      <c r="M57" s="197">
        <f t="shared" si="3"/>
        <v>-2.5526105995012927E-2</v>
      </c>
      <c r="N57" s="196">
        <f>PPCL_NG!M57+PPCL_Spot!M57+GT_NG!M57+GT_Spot!M57+Bawana_NG!M57+Bawana_RLNG!M57+Bawana_Spot!M57</f>
        <v>166.51999999999998</v>
      </c>
      <c r="O57" s="196">
        <f>PPCL_NG!T57+PPCL_Spot!T57+GT_NG!T57+GT_Spot!T57+Bawana_NG!T57+Bawana_RLNG!T57+Bawana_Spot!T57</f>
        <v>166.6558634082318</v>
      </c>
      <c r="P57" s="197">
        <f t="shared" si="4"/>
        <v>-0.13586340823181331</v>
      </c>
      <c r="Q57" s="197">
        <f t="shared" si="5"/>
        <v>-0.42000000000000881</v>
      </c>
    </row>
    <row r="58" spans="1:17">
      <c r="A58" s="33" t="s">
        <v>100</v>
      </c>
      <c r="B58" s="196">
        <f>PPCL_NG!I58+PPCL_Spot!I58+GT_NG!I58+GT_Spot!I58+Bawana_NG!I58+Bawana_RLNG!I58+Bawana_Spot!I58</f>
        <v>334.09000000000003</v>
      </c>
      <c r="C58" s="196">
        <f>PPCL_NG!P58+PPCL_Spot!P58+GT_NG!P58+GT_Spot!P58+Bawana_NG!P58+Bawana_RLNG!P58+Bawana_Spot!P58</f>
        <v>334.24980863103235</v>
      </c>
      <c r="D58" s="197">
        <f t="shared" si="0"/>
        <v>-0.15980863103231968</v>
      </c>
      <c r="E58" s="196">
        <f>PPCL_NG!J58+PPCL_Spot!J58+GT_NG!J58+GT_Spot!J58+Bawana_NG!J58+Bawana_RLNG!J58+Bawana_Spot!J58</f>
        <v>122.6</v>
      </c>
      <c r="F58" s="196">
        <f>PPCL_NG!Q58+PPCL_Spot!Q58+GT_NG!Q58+GT_Spot!Q58+Bawana_NG!Q58+Bawana_RLNG!Q58+Bawana_Spot!Q58</f>
        <v>122.69901680560397</v>
      </c>
      <c r="G58" s="197">
        <f t="shared" si="1"/>
        <v>-9.9016805603980629E-2</v>
      </c>
      <c r="H58" s="196">
        <f>PPCL_NG!K58+PPCL_Spot!K58+GT_NG!K58+GT_Spot!K58+Bawana_NG!K58+Bawana_RLNG!K58+Bawana_Spot!K58</f>
        <v>23.49</v>
      </c>
      <c r="I58" s="196">
        <f>PPCL_NG!R58+PPCL_Spot!R58+GT_NG!R58+GT_Spot!R58+Bawana_NG!R58+Bawana_RLNG!R58+Bawana_Spot!R58</f>
        <v>23.489785049136881</v>
      </c>
      <c r="J58" s="197">
        <f t="shared" si="2"/>
        <v>2.1495086311773548E-4</v>
      </c>
      <c r="K58" s="196">
        <f>PPCL_NG!L58+PPCL_Spot!L58+GT_NG!L58+GT_Spot!L58+Bawana_NG!L58+Bawana_RLNG!L58+Bawana_Spot!L58</f>
        <v>107.16</v>
      </c>
      <c r="L58" s="196">
        <f>PPCL_NG!S58+PPCL_Spot!S58+GT_NG!S58+GT_Spot!S58+Bawana_NG!S58+Bawana_RLNG!S58+Bawana_Spot!S58</f>
        <v>107.18552610599501</v>
      </c>
      <c r="M58" s="197">
        <f t="shared" si="3"/>
        <v>-2.5526105995012927E-2</v>
      </c>
      <c r="N58" s="196">
        <f>PPCL_NG!M58+PPCL_Spot!M58+GT_NG!M58+GT_Spot!M58+Bawana_NG!M58+Bawana_RLNG!M58+Bawana_Spot!M58</f>
        <v>166.51999999999998</v>
      </c>
      <c r="O58" s="196">
        <f>PPCL_NG!T58+PPCL_Spot!T58+GT_NG!T58+GT_Spot!T58+Bawana_NG!T58+Bawana_RLNG!T58+Bawana_Spot!T58</f>
        <v>166.6558634082318</v>
      </c>
      <c r="P58" s="197">
        <f t="shared" si="4"/>
        <v>-0.13586340823181331</v>
      </c>
      <c r="Q58" s="197">
        <f t="shared" si="5"/>
        <v>-0.42000000000000881</v>
      </c>
    </row>
    <row r="59" spans="1:17">
      <c r="A59" s="33" t="s">
        <v>101</v>
      </c>
      <c r="B59" s="196">
        <f>PPCL_NG!I59+PPCL_Spot!I59+GT_NG!I59+GT_Spot!I59+Bawana_NG!I59+Bawana_RLNG!I59+Bawana_Spot!I59</f>
        <v>334.09000000000003</v>
      </c>
      <c r="C59" s="196">
        <f>PPCL_NG!P59+PPCL_Spot!P59+GT_NG!P59+GT_Spot!P59+Bawana_NG!P59+Bawana_RLNG!P59+Bawana_Spot!P59</f>
        <v>334.24980863103235</v>
      </c>
      <c r="D59" s="197">
        <f t="shared" si="0"/>
        <v>-0.15980863103231968</v>
      </c>
      <c r="E59" s="196">
        <f>PPCL_NG!J59+PPCL_Spot!J59+GT_NG!J59+GT_Spot!J59+Bawana_NG!J59+Bawana_RLNG!J59+Bawana_Spot!J59</f>
        <v>122.6</v>
      </c>
      <c r="F59" s="196">
        <f>PPCL_NG!Q59+PPCL_Spot!Q59+GT_NG!Q59+GT_Spot!Q59+Bawana_NG!Q59+Bawana_RLNG!Q59+Bawana_Spot!Q59</f>
        <v>122.69901680560397</v>
      </c>
      <c r="G59" s="197">
        <f t="shared" si="1"/>
        <v>-9.9016805603980629E-2</v>
      </c>
      <c r="H59" s="196">
        <f>PPCL_NG!K59+PPCL_Spot!K59+GT_NG!K59+GT_Spot!K59+Bawana_NG!K59+Bawana_RLNG!K59+Bawana_Spot!K59</f>
        <v>23.49</v>
      </c>
      <c r="I59" s="196">
        <f>PPCL_NG!R59+PPCL_Spot!R59+GT_NG!R59+GT_Spot!R59+Bawana_NG!R59+Bawana_RLNG!R59+Bawana_Spot!R59</f>
        <v>23.489785049136881</v>
      </c>
      <c r="J59" s="197">
        <f t="shared" si="2"/>
        <v>2.1495086311773548E-4</v>
      </c>
      <c r="K59" s="196">
        <f>PPCL_NG!L59+PPCL_Spot!L59+GT_NG!L59+GT_Spot!L59+Bawana_NG!L59+Bawana_RLNG!L59+Bawana_Spot!L59</f>
        <v>107.16</v>
      </c>
      <c r="L59" s="196">
        <f>PPCL_NG!S59+PPCL_Spot!S59+GT_NG!S59+GT_Spot!S59+Bawana_NG!S59+Bawana_RLNG!S59+Bawana_Spot!S59</f>
        <v>107.18552610599501</v>
      </c>
      <c r="M59" s="197">
        <f t="shared" si="3"/>
        <v>-2.5526105995012927E-2</v>
      </c>
      <c r="N59" s="196">
        <f>PPCL_NG!M59+PPCL_Spot!M59+GT_NG!M59+GT_Spot!M59+Bawana_NG!M59+Bawana_RLNG!M59+Bawana_Spot!M59</f>
        <v>166.51999999999998</v>
      </c>
      <c r="O59" s="196">
        <f>PPCL_NG!T59+PPCL_Spot!T59+GT_NG!T59+GT_Spot!T59+Bawana_NG!T59+Bawana_RLNG!T59+Bawana_Spot!T59</f>
        <v>166.6558634082318</v>
      </c>
      <c r="P59" s="197">
        <f t="shared" si="4"/>
        <v>-0.13586340823181331</v>
      </c>
      <c r="Q59" s="197">
        <f t="shared" si="5"/>
        <v>-0.42000000000000881</v>
      </c>
    </row>
    <row r="60" spans="1:17">
      <c r="A60" s="33" t="s">
        <v>102</v>
      </c>
      <c r="B60" s="196">
        <f>PPCL_NG!I60+PPCL_Spot!I60+GT_NG!I60+GT_Spot!I60+Bawana_NG!I60+Bawana_RLNG!I60+Bawana_Spot!I60</f>
        <v>334.09000000000003</v>
      </c>
      <c r="C60" s="196">
        <f>PPCL_NG!P60+PPCL_Spot!P60+GT_NG!P60+GT_Spot!P60+Bawana_NG!P60+Bawana_RLNG!P60+Bawana_Spot!P60</f>
        <v>334.24980863103235</v>
      </c>
      <c r="D60" s="197">
        <f t="shared" si="0"/>
        <v>-0.15980863103231968</v>
      </c>
      <c r="E60" s="196">
        <f>PPCL_NG!J60+PPCL_Spot!J60+GT_NG!J60+GT_Spot!J60+Bawana_NG!J60+Bawana_RLNG!J60+Bawana_Spot!J60</f>
        <v>122.6</v>
      </c>
      <c r="F60" s="196">
        <f>PPCL_NG!Q60+PPCL_Spot!Q60+GT_NG!Q60+GT_Spot!Q60+Bawana_NG!Q60+Bawana_RLNG!Q60+Bawana_Spot!Q60</f>
        <v>122.69901680560397</v>
      </c>
      <c r="G60" s="197">
        <f t="shared" si="1"/>
        <v>-9.9016805603980629E-2</v>
      </c>
      <c r="H60" s="196">
        <f>PPCL_NG!K60+PPCL_Spot!K60+GT_NG!K60+GT_Spot!K60+Bawana_NG!K60+Bawana_RLNG!K60+Bawana_Spot!K60</f>
        <v>23.49</v>
      </c>
      <c r="I60" s="196">
        <f>PPCL_NG!R60+PPCL_Spot!R60+GT_NG!R60+GT_Spot!R60+Bawana_NG!R60+Bawana_RLNG!R60+Bawana_Spot!R60</f>
        <v>23.489785049136881</v>
      </c>
      <c r="J60" s="197">
        <f t="shared" si="2"/>
        <v>2.1495086311773548E-4</v>
      </c>
      <c r="K60" s="196">
        <f>PPCL_NG!L60+PPCL_Spot!L60+GT_NG!L60+GT_Spot!L60+Bawana_NG!L60+Bawana_RLNG!L60+Bawana_Spot!L60</f>
        <v>107.16</v>
      </c>
      <c r="L60" s="196">
        <f>PPCL_NG!S60+PPCL_Spot!S60+GT_NG!S60+GT_Spot!S60+Bawana_NG!S60+Bawana_RLNG!S60+Bawana_Spot!S60</f>
        <v>107.18552610599501</v>
      </c>
      <c r="M60" s="197">
        <f t="shared" si="3"/>
        <v>-2.5526105995012927E-2</v>
      </c>
      <c r="N60" s="196">
        <f>PPCL_NG!M60+PPCL_Spot!M60+GT_NG!M60+GT_Spot!M60+Bawana_NG!M60+Bawana_RLNG!M60+Bawana_Spot!M60</f>
        <v>166.51999999999998</v>
      </c>
      <c r="O60" s="196">
        <f>PPCL_NG!T60+PPCL_Spot!T60+GT_NG!T60+GT_Spot!T60+Bawana_NG!T60+Bawana_RLNG!T60+Bawana_Spot!T60</f>
        <v>166.6558634082318</v>
      </c>
      <c r="P60" s="197">
        <f t="shared" si="4"/>
        <v>-0.13586340823181331</v>
      </c>
      <c r="Q60" s="197">
        <f t="shared" si="5"/>
        <v>-0.42000000000000881</v>
      </c>
    </row>
    <row r="61" spans="1:17">
      <c r="A61" s="33" t="s">
        <v>103</v>
      </c>
      <c r="B61" s="196">
        <f>PPCL_NG!I61+PPCL_Spot!I61+GT_NG!I61+GT_Spot!I61+Bawana_NG!I61+Bawana_RLNG!I61+Bawana_Spot!I61</f>
        <v>334.09000000000003</v>
      </c>
      <c r="C61" s="196">
        <f>PPCL_NG!P61+PPCL_Spot!P61+GT_NG!P61+GT_Spot!P61+Bawana_NG!P61+Bawana_RLNG!P61+Bawana_Spot!P61</f>
        <v>334.24980863103235</v>
      </c>
      <c r="D61" s="197">
        <f t="shared" si="0"/>
        <v>-0.15980863103231968</v>
      </c>
      <c r="E61" s="196">
        <f>PPCL_NG!J61+PPCL_Spot!J61+GT_NG!J61+GT_Spot!J61+Bawana_NG!J61+Bawana_RLNG!J61+Bawana_Spot!J61</f>
        <v>122.6</v>
      </c>
      <c r="F61" s="196">
        <f>PPCL_NG!Q61+PPCL_Spot!Q61+GT_NG!Q61+GT_Spot!Q61+Bawana_NG!Q61+Bawana_RLNG!Q61+Bawana_Spot!Q61</f>
        <v>122.69901680560397</v>
      </c>
      <c r="G61" s="197">
        <f t="shared" si="1"/>
        <v>-9.9016805603980629E-2</v>
      </c>
      <c r="H61" s="196">
        <f>PPCL_NG!K61+PPCL_Spot!K61+GT_NG!K61+GT_Spot!K61+Bawana_NG!K61+Bawana_RLNG!K61+Bawana_Spot!K61</f>
        <v>23.49</v>
      </c>
      <c r="I61" s="196">
        <f>PPCL_NG!R61+PPCL_Spot!R61+GT_NG!R61+GT_Spot!R61+Bawana_NG!R61+Bawana_RLNG!R61+Bawana_Spot!R61</f>
        <v>23.489785049136881</v>
      </c>
      <c r="J61" s="197">
        <f t="shared" si="2"/>
        <v>2.1495086311773548E-4</v>
      </c>
      <c r="K61" s="196">
        <f>PPCL_NG!L61+PPCL_Spot!L61+GT_NG!L61+GT_Spot!L61+Bawana_NG!L61+Bawana_RLNG!L61+Bawana_Spot!L61</f>
        <v>107.16</v>
      </c>
      <c r="L61" s="196">
        <f>PPCL_NG!S61+PPCL_Spot!S61+GT_NG!S61+GT_Spot!S61+Bawana_NG!S61+Bawana_RLNG!S61+Bawana_Spot!S61</f>
        <v>107.18552610599501</v>
      </c>
      <c r="M61" s="197">
        <f t="shared" si="3"/>
        <v>-2.5526105995012927E-2</v>
      </c>
      <c r="N61" s="196">
        <f>PPCL_NG!M61+PPCL_Spot!M61+GT_NG!M61+GT_Spot!M61+Bawana_NG!M61+Bawana_RLNG!M61+Bawana_Spot!M61</f>
        <v>166.51999999999998</v>
      </c>
      <c r="O61" s="196">
        <f>PPCL_NG!T61+PPCL_Spot!T61+GT_NG!T61+GT_Spot!T61+Bawana_NG!T61+Bawana_RLNG!T61+Bawana_Spot!T61</f>
        <v>166.6558634082318</v>
      </c>
      <c r="P61" s="197">
        <f t="shared" si="4"/>
        <v>-0.13586340823181331</v>
      </c>
      <c r="Q61" s="197">
        <f t="shared" si="5"/>
        <v>-0.42000000000000881</v>
      </c>
    </row>
    <row r="62" spans="1:17">
      <c r="A62" s="33" t="s">
        <v>104</v>
      </c>
      <c r="B62" s="196">
        <f>PPCL_NG!I62+PPCL_Spot!I62+GT_NG!I62+GT_Spot!I62+Bawana_NG!I62+Bawana_RLNG!I62+Bawana_Spot!I62</f>
        <v>334.09000000000003</v>
      </c>
      <c r="C62" s="196">
        <f>PPCL_NG!P62+PPCL_Spot!P62+GT_NG!P62+GT_Spot!P62+Bawana_NG!P62+Bawana_RLNG!P62+Bawana_Spot!P62</f>
        <v>334.24980863103235</v>
      </c>
      <c r="D62" s="197">
        <f t="shared" si="0"/>
        <v>-0.15980863103231968</v>
      </c>
      <c r="E62" s="196">
        <f>PPCL_NG!J62+PPCL_Spot!J62+GT_NG!J62+GT_Spot!J62+Bawana_NG!J62+Bawana_RLNG!J62+Bawana_Spot!J62</f>
        <v>122.6</v>
      </c>
      <c r="F62" s="196">
        <f>PPCL_NG!Q62+PPCL_Spot!Q62+GT_NG!Q62+GT_Spot!Q62+Bawana_NG!Q62+Bawana_RLNG!Q62+Bawana_Spot!Q62</f>
        <v>122.69901680560397</v>
      </c>
      <c r="G62" s="197">
        <f t="shared" si="1"/>
        <v>-9.9016805603980629E-2</v>
      </c>
      <c r="H62" s="196">
        <f>PPCL_NG!K62+PPCL_Spot!K62+GT_NG!K62+GT_Spot!K62+Bawana_NG!K62+Bawana_RLNG!K62+Bawana_Spot!K62</f>
        <v>23.49</v>
      </c>
      <c r="I62" s="196">
        <f>PPCL_NG!R62+PPCL_Spot!R62+GT_NG!R62+GT_Spot!R62+Bawana_NG!R62+Bawana_RLNG!R62+Bawana_Spot!R62</f>
        <v>23.489785049136881</v>
      </c>
      <c r="J62" s="197">
        <f t="shared" si="2"/>
        <v>2.1495086311773548E-4</v>
      </c>
      <c r="K62" s="196">
        <f>PPCL_NG!L62+PPCL_Spot!L62+GT_NG!L62+GT_Spot!L62+Bawana_NG!L62+Bawana_RLNG!L62+Bawana_Spot!L62</f>
        <v>107.16</v>
      </c>
      <c r="L62" s="196">
        <f>PPCL_NG!S62+PPCL_Spot!S62+GT_NG!S62+GT_Spot!S62+Bawana_NG!S62+Bawana_RLNG!S62+Bawana_Spot!S62</f>
        <v>107.18552610599501</v>
      </c>
      <c r="M62" s="197">
        <f t="shared" si="3"/>
        <v>-2.5526105995012927E-2</v>
      </c>
      <c r="N62" s="196">
        <f>PPCL_NG!M62+PPCL_Spot!M62+GT_NG!M62+GT_Spot!M62+Bawana_NG!M62+Bawana_RLNG!M62+Bawana_Spot!M62</f>
        <v>166.51999999999998</v>
      </c>
      <c r="O62" s="196">
        <f>PPCL_NG!T62+PPCL_Spot!T62+GT_NG!T62+GT_Spot!T62+Bawana_NG!T62+Bawana_RLNG!T62+Bawana_Spot!T62</f>
        <v>166.6558634082318</v>
      </c>
      <c r="P62" s="197">
        <f t="shared" si="4"/>
        <v>-0.13586340823181331</v>
      </c>
      <c r="Q62" s="197">
        <f t="shared" si="5"/>
        <v>-0.42000000000000881</v>
      </c>
    </row>
    <row r="63" spans="1:17">
      <c r="A63" s="33" t="s">
        <v>105</v>
      </c>
      <c r="B63" s="196">
        <f>PPCL_NG!I63+PPCL_Spot!I63+GT_NG!I63+GT_Spot!I63+Bawana_NG!I63+Bawana_RLNG!I63+Bawana_Spot!I63</f>
        <v>334.09000000000003</v>
      </c>
      <c r="C63" s="196">
        <f>PPCL_NG!P63+PPCL_Spot!P63+GT_NG!P63+GT_Spot!P63+Bawana_NG!P63+Bawana_RLNG!P63+Bawana_Spot!P63</f>
        <v>334.24980863103235</v>
      </c>
      <c r="D63" s="197">
        <f t="shared" si="0"/>
        <v>-0.15980863103231968</v>
      </c>
      <c r="E63" s="196">
        <f>PPCL_NG!J63+PPCL_Spot!J63+GT_NG!J63+GT_Spot!J63+Bawana_NG!J63+Bawana_RLNG!J63+Bawana_Spot!J63</f>
        <v>122.6</v>
      </c>
      <c r="F63" s="196">
        <f>PPCL_NG!Q63+PPCL_Spot!Q63+GT_NG!Q63+GT_Spot!Q63+Bawana_NG!Q63+Bawana_RLNG!Q63+Bawana_Spot!Q63</f>
        <v>122.69901680560397</v>
      </c>
      <c r="G63" s="197">
        <f t="shared" si="1"/>
        <v>-9.9016805603980629E-2</v>
      </c>
      <c r="H63" s="196">
        <f>PPCL_NG!K63+PPCL_Spot!K63+GT_NG!K63+GT_Spot!K63+Bawana_NG!K63+Bawana_RLNG!K63+Bawana_Spot!K63</f>
        <v>23.49</v>
      </c>
      <c r="I63" s="196">
        <f>PPCL_NG!R63+PPCL_Spot!R63+GT_NG!R63+GT_Spot!R63+Bawana_NG!R63+Bawana_RLNG!R63+Bawana_Spot!R63</f>
        <v>23.489785049136884</v>
      </c>
      <c r="J63" s="197">
        <f t="shared" si="2"/>
        <v>2.1495086311418277E-4</v>
      </c>
      <c r="K63" s="196">
        <f>PPCL_NG!L63+PPCL_Spot!L63+GT_NG!L63+GT_Spot!L63+Bawana_NG!L63+Bawana_RLNG!L63+Bawana_Spot!L63</f>
        <v>107.16</v>
      </c>
      <c r="L63" s="196">
        <f>PPCL_NG!S63+PPCL_Spot!S63+GT_NG!S63+GT_Spot!S63+Bawana_NG!S63+Bawana_RLNG!S63+Bawana_Spot!S63</f>
        <v>107.18552610599501</v>
      </c>
      <c r="M63" s="197">
        <f t="shared" si="3"/>
        <v>-2.5526105995012927E-2</v>
      </c>
      <c r="N63" s="196">
        <f>PPCL_NG!M63+PPCL_Spot!M63+GT_NG!M63+GT_Spot!M63+Bawana_NG!M63+Bawana_RLNG!M63+Bawana_Spot!M63</f>
        <v>166.51999999999998</v>
      </c>
      <c r="O63" s="196">
        <f>PPCL_NG!T63+PPCL_Spot!T63+GT_NG!T63+GT_Spot!T63+Bawana_NG!T63+Bawana_RLNG!T63+Bawana_Spot!T63</f>
        <v>166.65586340823182</v>
      </c>
      <c r="P63" s="197">
        <f t="shared" si="4"/>
        <v>-0.13586340823184173</v>
      </c>
      <c r="Q63" s="197">
        <f t="shared" si="5"/>
        <v>-0.42000000000004079</v>
      </c>
    </row>
    <row r="64" spans="1:17">
      <c r="A64" s="33" t="s">
        <v>106</v>
      </c>
      <c r="B64" s="196">
        <f>PPCL_NG!I64+PPCL_Spot!I64+GT_NG!I64+GT_Spot!I64+Bawana_NG!I64+Bawana_RLNG!I64+Bawana_Spot!I64</f>
        <v>334.09000000000003</v>
      </c>
      <c r="C64" s="196">
        <f>PPCL_NG!P64+PPCL_Spot!P64+GT_NG!P64+GT_Spot!P64+Bawana_NG!P64+Bawana_RLNG!P64+Bawana_Spot!P64</f>
        <v>334.24980863103235</v>
      </c>
      <c r="D64" s="197">
        <f t="shared" si="0"/>
        <v>-0.15980863103231968</v>
      </c>
      <c r="E64" s="196">
        <f>PPCL_NG!J64+PPCL_Spot!J64+GT_NG!J64+GT_Spot!J64+Bawana_NG!J64+Bawana_RLNG!J64+Bawana_Spot!J64</f>
        <v>122.6</v>
      </c>
      <c r="F64" s="196">
        <f>PPCL_NG!Q64+PPCL_Spot!Q64+GT_NG!Q64+GT_Spot!Q64+Bawana_NG!Q64+Bawana_RLNG!Q64+Bawana_Spot!Q64</f>
        <v>122.69901680560397</v>
      </c>
      <c r="G64" s="197">
        <f t="shared" si="1"/>
        <v>-9.9016805603980629E-2</v>
      </c>
      <c r="H64" s="196">
        <f>PPCL_NG!K64+PPCL_Spot!K64+GT_NG!K64+GT_Spot!K64+Bawana_NG!K64+Bawana_RLNG!K64+Bawana_Spot!K64</f>
        <v>23.49</v>
      </c>
      <c r="I64" s="196">
        <f>PPCL_NG!R64+PPCL_Spot!R64+GT_NG!R64+GT_Spot!R64+Bawana_NG!R64+Bawana_RLNG!R64+Bawana_Spot!R64</f>
        <v>23.489785049136884</v>
      </c>
      <c r="J64" s="197">
        <f t="shared" si="2"/>
        <v>2.1495086311418277E-4</v>
      </c>
      <c r="K64" s="196">
        <f>PPCL_NG!L64+PPCL_Spot!L64+GT_NG!L64+GT_Spot!L64+Bawana_NG!L64+Bawana_RLNG!L64+Bawana_Spot!L64</f>
        <v>107.16</v>
      </c>
      <c r="L64" s="196">
        <f>PPCL_NG!S64+PPCL_Spot!S64+GT_NG!S64+GT_Spot!S64+Bawana_NG!S64+Bawana_RLNG!S64+Bawana_Spot!S64</f>
        <v>107.18552610599501</v>
      </c>
      <c r="M64" s="197">
        <f t="shared" si="3"/>
        <v>-2.5526105995012927E-2</v>
      </c>
      <c r="N64" s="196">
        <f>PPCL_NG!M64+PPCL_Spot!M64+GT_NG!M64+GT_Spot!M64+Bawana_NG!M64+Bawana_RLNG!M64+Bawana_Spot!M64</f>
        <v>166.51999999999998</v>
      </c>
      <c r="O64" s="196">
        <f>PPCL_NG!T64+PPCL_Spot!T64+GT_NG!T64+GT_Spot!T64+Bawana_NG!T64+Bawana_RLNG!T64+Bawana_Spot!T64</f>
        <v>166.65586340823182</v>
      </c>
      <c r="P64" s="197">
        <f t="shared" si="4"/>
        <v>-0.13586340823184173</v>
      </c>
      <c r="Q64" s="197">
        <f t="shared" si="5"/>
        <v>-0.42000000000004079</v>
      </c>
    </row>
    <row r="65" spans="1:17">
      <c r="A65" s="33" t="s">
        <v>107</v>
      </c>
      <c r="B65" s="196">
        <f>PPCL_NG!I65+PPCL_Spot!I65+GT_NG!I65+GT_Spot!I65+Bawana_NG!I65+Bawana_RLNG!I65+Bawana_Spot!I65</f>
        <v>334.09000000000003</v>
      </c>
      <c r="C65" s="196">
        <f>PPCL_NG!P65+PPCL_Spot!P65+GT_NG!P65+GT_Spot!P65+Bawana_NG!P65+Bawana_RLNG!P65+Bawana_Spot!P65</f>
        <v>334.24974797930759</v>
      </c>
      <c r="D65" s="197">
        <f t="shared" si="0"/>
        <v>-0.15974797930755358</v>
      </c>
      <c r="E65" s="196">
        <f>PPCL_NG!J65+PPCL_Spot!J65+GT_NG!J65+GT_Spot!J65+Bawana_NG!J65+Bawana_RLNG!J65+Bawana_Spot!J65</f>
        <v>122.6</v>
      </c>
      <c r="F65" s="196">
        <f>PPCL_NG!Q65+PPCL_Spot!Q65+GT_NG!Q65+GT_Spot!Q65+Bawana_NG!Q65+Bawana_RLNG!Q65+Bawana_Spot!Q65</f>
        <v>122.69899637803408</v>
      </c>
      <c r="G65" s="197">
        <f t="shared" si="1"/>
        <v>-9.8996378034087229E-2</v>
      </c>
      <c r="H65" s="196">
        <f>PPCL_NG!K65+PPCL_Spot!K65+GT_NG!K65+GT_Spot!K65+Bawana_NG!K65+Bawana_RLNG!K65+Bawana_Spot!K65</f>
        <v>23.49</v>
      </c>
      <c r="I65" s="196">
        <f>PPCL_NG!R65+PPCL_Spot!R65+GT_NG!R65+GT_Spot!R65+Bawana_NG!R65+Bawana_RLNG!R65+Bawana_Spot!R65</f>
        <v>23.489782398092256</v>
      </c>
      <c r="J65" s="197">
        <f t="shared" si="2"/>
        <v>2.1760190774244847E-4</v>
      </c>
      <c r="K65" s="196">
        <f>PPCL_NG!L65+PPCL_Spot!L65+GT_NG!L65+GT_Spot!L65+Bawana_NG!L65+Bawana_RLNG!L65+Bawana_Spot!L65</f>
        <v>103.85</v>
      </c>
      <c r="L65" s="196">
        <f>PPCL_NG!S65+PPCL_Spot!S65+GT_NG!S65+GT_Spot!S65+Bawana_NG!S65+Bawana_RLNG!S65+Bawana_Spot!S65</f>
        <v>103.87564143551519</v>
      </c>
      <c r="M65" s="197">
        <f t="shared" si="3"/>
        <v>-2.5641435515197486E-2</v>
      </c>
      <c r="N65" s="196">
        <f>PPCL_NG!M65+PPCL_Spot!M65+GT_NG!M65+GT_Spot!M65+Bawana_NG!M65+Bawana_RLNG!M65+Bawana_Spot!M65</f>
        <v>166.51999999999998</v>
      </c>
      <c r="O65" s="196">
        <f>PPCL_NG!T65+PPCL_Spot!T65+GT_NG!T65+GT_Spot!T65+Bawana_NG!T65+Bawana_RLNG!T65+Bawana_Spot!T65</f>
        <v>166.65583180905091</v>
      </c>
      <c r="P65" s="197">
        <f t="shared" si="4"/>
        <v>-0.13583180905092718</v>
      </c>
      <c r="Q65" s="197">
        <f t="shared" si="5"/>
        <v>-0.42000000000002302</v>
      </c>
    </row>
    <row r="66" spans="1:17">
      <c r="A66" s="33" t="s">
        <v>108</v>
      </c>
      <c r="B66" s="196">
        <f>PPCL_NG!I66+PPCL_Spot!I66+GT_NG!I66+GT_Spot!I66+Bawana_NG!I66+Bawana_RLNG!I66+Bawana_Spot!I66</f>
        <v>334.09000000000003</v>
      </c>
      <c r="C66" s="196">
        <f>PPCL_NG!P66+PPCL_Spot!P66+GT_NG!P66+GT_Spot!P66+Bawana_NG!P66+Bawana_RLNG!P66+Bawana_Spot!P66</f>
        <v>334.24974797930759</v>
      </c>
      <c r="D66" s="197">
        <f t="shared" si="0"/>
        <v>-0.15974797930755358</v>
      </c>
      <c r="E66" s="196">
        <f>PPCL_NG!J66+PPCL_Spot!J66+GT_NG!J66+GT_Spot!J66+Bawana_NG!J66+Bawana_RLNG!J66+Bawana_Spot!J66</f>
        <v>122.6</v>
      </c>
      <c r="F66" s="196">
        <f>PPCL_NG!Q66+PPCL_Spot!Q66+GT_NG!Q66+GT_Spot!Q66+Bawana_NG!Q66+Bawana_RLNG!Q66+Bawana_Spot!Q66</f>
        <v>122.69899637803408</v>
      </c>
      <c r="G66" s="197">
        <f t="shared" si="1"/>
        <v>-9.8996378034087229E-2</v>
      </c>
      <c r="H66" s="196">
        <f>PPCL_NG!K66+PPCL_Spot!K66+GT_NG!K66+GT_Spot!K66+Bawana_NG!K66+Bawana_RLNG!K66+Bawana_Spot!K66</f>
        <v>23.49</v>
      </c>
      <c r="I66" s="196">
        <f>PPCL_NG!R66+PPCL_Spot!R66+GT_NG!R66+GT_Spot!R66+Bawana_NG!R66+Bawana_RLNG!R66+Bawana_Spot!R66</f>
        <v>23.489782398092256</v>
      </c>
      <c r="J66" s="197">
        <f t="shared" si="2"/>
        <v>2.1760190774244847E-4</v>
      </c>
      <c r="K66" s="196">
        <f>PPCL_NG!L66+PPCL_Spot!L66+GT_NG!L66+GT_Spot!L66+Bawana_NG!L66+Bawana_RLNG!L66+Bawana_Spot!L66</f>
        <v>103.85</v>
      </c>
      <c r="L66" s="196">
        <f>PPCL_NG!S66+PPCL_Spot!S66+GT_NG!S66+GT_Spot!S66+Bawana_NG!S66+Bawana_RLNG!S66+Bawana_Spot!S66</f>
        <v>103.87564143551519</v>
      </c>
      <c r="M66" s="197">
        <f t="shared" si="3"/>
        <v>-2.5641435515197486E-2</v>
      </c>
      <c r="N66" s="196">
        <f>PPCL_NG!M66+PPCL_Spot!M66+GT_NG!M66+GT_Spot!M66+Bawana_NG!M66+Bawana_RLNG!M66+Bawana_Spot!M66</f>
        <v>166.51999999999998</v>
      </c>
      <c r="O66" s="196">
        <f>PPCL_NG!T66+PPCL_Spot!T66+GT_NG!T66+GT_Spot!T66+Bawana_NG!T66+Bawana_RLNG!T66+Bawana_Spot!T66</f>
        <v>166.65583180905091</v>
      </c>
      <c r="P66" s="197">
        <f t="shared" si="4"/>
        <v>-0.13583180905092718</v>
      </c>
      <c r="Q66" s="197">
        <f t="shared" si="5"/>
        <v>-0.42000000000002302</v>
      </c>
    </row>
    <row r="67" spans="1:17">
      <c r="A67" s="33" t="s">
        <v>109</v>
      </c>
      <c r="B67" s="196">
        <f>PPCL_NG!I67+PPCL_Spot!I67+GT_NG!I67+GT_Spot!I67+Bawana_NG!I67+Bawana_RLNG!I67+Bawana_Spot!I67</f>
        <v>427.09000000000003</v>
      </c>
      <c r="C67" s="196">
        <f>PPCL_NG!P67+PPCL_Spot!P67+GT_NG!P67+GT_Spot!P67+Bawana_NG!P67+Bawana_RLNG!P67+Bawana_Spot!P67</f>
        <v>427.24974797930759</v>
      </c>
      <c r="D67" s="197">
        <f t="shared" ref="D67:D99" si="6">B67-C67</f>
        <v>-0.15974797930755358</v>
      </c>
      <c r="E67" s="196">
        <f>PPCL_NG!J67+PPCL_Spot!J67+GT_NG!J67+GT_Spot!J67+Bawana_NG!J67+Bawana_RLNG!J67+Bawana_Spot!J67</f>
        <v>122.6</v>
      </c>
      <c r="F67" s="196">
        <f>PPCL_NG!Q67+PPCL_Spot!Q67+GT_NG!Q67+GT_Spot!Q67+Bawana_NG!Q67+Bawana_RLNG!Q67+Bawana_Spot!Q67</f>
        <v>122.69899637803408</v>
      </c>
      <c r="G67" s="197">
        <f t="shared" ref="G67:G99" si="7">E67-F67</f>
        <v>-9.8996378034087229E-2</v>
      </c>
      <c r="H67" s="196">
        <f>PPCL_NG!K67+PPCL_Spot!K67+GT_NG!K67+GT_Spot!K67+Bawana_NG!K67+Bawana_RLNG!K67+Bawana_Spot!K67</f>
        <v>23.49</v>
      </c>
      <c r="I67" s="196">
        <f>PPCL_NG!R67+PPCL_Spot!R67+GT_NG!R67+GT_Spot!R67+Bawana_NG!R67+Bawana_RLNG!R67+Bawana_Spot!R67</f>
        <v>23.489782398092256</v>
      </c>
      <c r="J67" s="197">
        <f t="shared" ref="J67:J99" si="8">H67-I67</f>
        <v>2.1760190774244847E-4</v>
      </c>
      <c r="K67" s="196">
        <f>PPCL_NG!L67+PPCL_Spot!L67+GT_NG!L67+GT_Spot!L67+Bawana_NG!L67+Bawana_RLNG!L67+Bawana_Spot!L67</f>
        <v>103.85</v>
      </c>
      <c r="L67" s="196">
        <f>PPCL_NG!S67+PPCL_Spot!S67+GT_NG!S67+GT_Spot!S67+Bawana_NG!S67+Bawana_RLNG!S67+Bawana_Spot!S67</f>
        <v>103.87564143551519</v>
      </c>
      <c r="M67" s="197">
        <f t="shared" ref="M67:M99" si="9">K67-L67</f>
        <v>-2.5641435515197486E-2</v>
      </c>
      <c r="N67" s="196">
        <f>PPCL_NG!M67+PPCL_Spot!M67+GT_NG!M67+GT_Spot!M67+Bawana_NG!M67+Bawana_RLNG!M67+Bawana_Spot!M67</f>
        <v>166.51999999999998</v>
      </c>
      <c r="O67" s="196">
        <f>PPCL_NG!T67+PPCL_Spot!T67+GT_NG!T67+GT_Spot!T67+Bawana_NG!T67+Bawana_RLNG!T67+Bawana_Spot!T67</f>
        <v>166.65583180905091</v>
      </c>
      <c r="P67" s="197">
        <f t="shared" ref="P67:P99" si="10">N67-O67</f>
        <v>-0.13583180905092718</v>
      </c>
      <c r="Q67" s="197">
        <f t="shared" si="5"/>
        <v>-0.42000000000002302</v>
      </c>
    </row>
    <row r="68" spans="1:17">
      <c r="A68" s="33" t="s">
        <v>110</v>
      </c>
      <c r="B68" s="196">
        <f>PPCL_NG!I68+PPCL_Spot!I68+GT_NG!I68+GT_Spot!I68+Bawana_NG!I68+Bawana_RLNG!I68+Bawana_Spot!I68</f>
        <v>426.09000000000003</v>
      </c>
      <c r="C68" s="196">
        <f>PPCL_NG!P68+PPCL_Spot!P68+GT_NG!P68+GT_Spot!P68+Bawana_NG!P68+Bawana_RLNG!P68+Bawana_Spot!P68</f>
        <v>426.24974797930759</v>
      </c>
      <c r="D68" s="197">
        <f t="shared" si="6"/>
        <v>-0.15974797930755358</v>
      </c>
      <c r="E68" s="196">
        <f>PPCL_NG!J68+PPCL_Spot!J68+GT_NG!J68+GT_Spot!J68+Bawana_NG!J68+Bawana_RLNG!J68+Bawana_Spot!J68</f>
        <v>122.6</v>
      </c>
      <c r="F68" s="196">
        <f>PPCL_NG!Q68+PPCL_Spot!Q68+GT_NG!Q68+GT_Spot!Q68+Bawana_NG!Q68+Bawana_RLNG!Q68+Bawana_Spot!Q68</f>
        <v>122.69899637803408</v>
      </c>
      <c r="G68" s="197">
        <f t="shared" si="7"/>
        <v>-9.8996378034087229E-2</v>
      </c>
      <c r="H68" s="196">
        <f>PPCL_NG!K68+PPCL_Spot!K68+GT_NG!K68+GT_Spot!K68+Bawana_NG!K68+Bawana_RLNG!K68+Bawana_Spot!K68</f>
        <v>23.49</v>
      </c>
      <c r="I68" s="196">
        <f>PPCL_NG!R68+PPCL_Spot!R68+GT_NG!R68+GT_Spot!R68+Bawana_NG!R68+Bawana_RLNG!R68+Bawana_Spot!R68</f>
        <v>23.489782398092256</v>
      </c>
      <c r="J68" s="197">
        <f t="shared" si="8"/>
        <v>2.1760190774244847E-4</v>
      </c>
      <c r="K68" s="196">
        <f>PPCL_NG!L68+PPCL_Spot!L68+GT_NG!L68+GT_Spot!L68+Bawana_NG!L68+Bawana_RLNG!L68+Bawana_Spot!L68</f>
        <v>103.85</v>
      </c>
      <c r="L68" s="196">
        <f>PPCL_NG!S68+PPCL_Spot!S68+GT_NG!S68+GT_Spot!S68+Bawana_NG!S68+Bawana_RLNG!S68+Bawana_Spot!S68</f>
        <v>103.87564143551519</v>
      </c>
      <c r="M68" s="197">
        <f t="shared" si="9"/>
        <v>-2.5641435515197486E-2</v>
      </c>
      <c r="N68" s="196">
        <f>PPCL_NG!M68+PPCL_Spot!M68+GT_NG!M68+GT_Spot!M68+Bawana_NG!M68+Bawana_RLNG!M68+Bawana_Spot!M68</f>
        <v>166.51999999999998</v>
      </c>
      <c r="O68" s="196">
        <f>PPCL_NG!T68+PPCL_Spot!T68+GT_NG!T68+GT_Spot!T68+Bawana_NG!T68+Bawana_RLNG!T68+Bawana_Spot!T68</f>
        <v>166.65583180905091</v>
      </c>
      <c r="P68" s="197">
        <f t="shared" si="10"/>
        <v>-0.13583180905092718</v>
      </c>
      <c r="Q68" s="197">
        <f t="shared" ref="Q68:Q99" si="11">D68+G68+J68+M68+P68</f>
        <v>-0.42000000000002302</v>
      </c>
    </row>
    <row r="69" spans="1:17">
      <c r="A69" s="33" t="s">
        <v>111</v>
      </c>
      <c r="B69" s="196">
        <f>PPCL_NG!I69+PPCL_Spot!I69+GT_NG!I69+GT_Spot!I69+Bawana_NG!I69+Bawana_RLNG!I69+Bawana_Spot!I69</f>
        <v>370.09000000000003</v>
      </c>
      <c r="C69" s="196">
        <f>PPCL_NG!P69+PPCL_Spot!P69+GT_NG!P69+GT_Spot!P69+Bawana_NG!P69+Bawana_RLNG!P69+Bawana_Spot!P69</f>
        <v>370.24974797930759</v>
      </c>
      <c r="D69" s="197">
        <f t="shared" si="6"/>
        <v>-0.15974797930755358</v>
      </c>
      <c r="E69" s="196">
        <f>PPCL_NG!J69+PPCL_Spot!J69+GT_NG!J69+GT_Spot!J69+Bawana_NG!J69+Bawana_RLNG!J69+Bawana_Spot!J69</f>
        <v>122.6</v>
      </c>
      <c r="F69" s="196">
        <f>PPCL_NG!Q69+PPCL_Spot!Q69+GT_NG!Q69+GT_Spot!Q69+Bawana_NG!Q69+Bawana_RLNG!Q69+Bawana_Spot!Q69</f>
        <v>122.69899637803408</v>
      </c>
      <c r="G69" s="197">
        <f t="shared" si="7"/>
        <v>-9.8996378034087229E-2</v>
      </c>
      <c r="H69" s="196">
        <f>PPCL_NG!K69+PPCL_Spot!K69+GT_NG!K69+GT_Spot!K69+Bawana_NG!K69+Bawana_RLNG!K69+Bawana_Spot!K69</f>
        <v>23.49</v>
      </c>
      <c r="I69" s="196">
        <f>PPCL_NG!R69+PPCL_Spot!R69+GT_NG!R69+GT_Spot!R69+Bawana_NG!R69+Bawana_RLNG!R69+Bawana_Spot!R69</f>
        <v>23.489782398092256</v>
      </c>
      <c r="J69" s="197">
        <f t="shared" si="8"/>
        <v>2.1760190774244847E-4</v>
      </c>
      <c r="K69" s="196">
        <f>PPCL_NG!L69+PPCL_Spot!L69+GT_NG!L69+GT_Spot!L69+Bawana_NG!L69+Bawana_RLNG!L69+Bawana_Spot!L69</f>
        <v>103.85</v>
      </c>
      <c r="L69" s="196">
        <f>PPCL_NG!S69+PPCL_Spot!S69+GT_NG!S69+GT_Spot!S69+Bawana_NG!S69+Bawana_RLNG!S69+Bawana_Spot!S69</f>
        <v>103.87564143551519</v>
      </c>
      <c r="M69" s="197">
        <f t="shared" si="9"/>
        <v>-2.5641435515197486E-2</v>
      </c>
      <c r="N69" s="196">
        <f>PPCL_NG!M69+PPCL_Spot!M69+GT_NG!M69+GT_Spot!M69+Bawana_NG!M69+Bawana_RLNG!M69+Bawana_Spot!M69</f>
        <v>166.51999999999998</v>
      </c>
      <c r="O69" s="196">
        <f>PPCL_NG!T69+PPCL_Spot!T69+GT_NG!T69+GT_Spot!T69+Bawana_NG!T69+Bawana_RLNG!T69+Bawana_Spot!T69</f>
        <v>166.65583180905091</v>
      </c>
      <c r="P69" s="197">
        <f t="shared" si="10"/>
        <v>-0.13583180905092718</v>
      </c>
      <c r="Q69" s="197">
        <f t="shared" si="11"/>
        <v>-0.42000000000002302</v>
      </c>
    </row>
    <row r="70" spans="1:17">
      <c r="A70" s="33" t="s">
        <v>112</v>
      </c>
      <c r="B70" s="196">
        <f>PPCL_NG!I70+PPCL_Spot!I70+GT_NG!I70+GT_Spot!I70+Bawana_NG!I70+Bawana_RLNG!I70+Bawana_Spot!I70</f>
        <v>370.09000000000003</v>
      </c>
      <c r="C70" s="196">
        <f>PPCL_NG!P70+PPCL_Spot!P70+GT_NG!P70+GT_Spot!P70+Bawana_NG!P70+Bawana_RLNG!P70+Bawana_Spot!P70</f>
        <v>370.24974797930759</v>
      </c>
      <c r="D70" s="197">
        <f t="shared" si="6"/>
        <v>-0.15974797930755358</v>
      </c>
      <c r="E70" s="196">
        <f>PPCL_NG!J70+PPCL_Spot!J70+GT_NG!J70+GT_Spot!J70+Bawana_NG!J70+Bawana_RLNG!J70+Bawana_Spot!J70</f>
        <v>122.6</v>
      </c>
      <c r="F70" s="196">
        <f>PPCL_NG!Q70+PPCL_Spot!Q70+GT_NG!Q70+GT_Spot!Q70+Bawana_NG!Q70+Bawana_RLNG!Q70+Bawana_Spot!Q70</f>
        <v>122.69899637803408</v>
      </c>
      <c r="G70" s="197">
        <f t="shared" si="7"/>
        <v>-9.8996378034087229E-2</v>
      </c>
      <c r="H70" s="196">
        <f>PPCL_NG!K70+PPCL_Spot!K70+GT_NG!K70+GT_Spot!K70+Bawana_NG!K70+Bawana_RLNG!K70+Bawana_Spot!K70</f>
        <v>23.49</v>
      </c>
      <c r="I70" s="196">
        <f>PPCL_NG!R70+PPCL_Spot!R70+GT_NG!R70+GT_Spot!R70+Bawana_NG!R70+Bawana_RLNG!R70+Bawana_Spot!R70</f>
        <v>23.489782398092256</v>
      </c>
      <c r="J70" s="197">
        <f t="shared" si="8"/>
        <v>2.1760190774244847E-4</v>
      </c>
      <c r="K70" s="196">
        <f>PPCL_NG!L70+PPCL_Spot!L70+GT_NG!L70+GT_Spot!L70+Bawana_NG!L70+Bawana_RLNG!L70+Bawana_Spot!L70</f>
        <v>103.85</v>
      </c>
      <c r="L70" s="196">
        <f>PPCL_NG!S70+PPCL_Spot!S70+GT_NG!S70+GT_Spot!S70+Bawana_NG!S70+Bawana_RLNG!S70+Bawana_Spot!S70</f>
        <v>103.87564143551519</v>
      </c>
      <c r="M70" s="197">
        <f t="shared" si="9"/>
        <v>-2.5641435515197486E-2</v>
      </c>
      <c r="N70" s="196">
        <f>PPCL_NG!M70+PPCL_Spot!M70+GT_NG!M70+GT_Spot!M70+Bawana_NG!M70+Bawana_RLNG!M70+Bawana_Spot!M70</f>
        <v>166.51999999999998</v>
      </c>
      <c r="O70" s="196">
        <f>PPCL_NG!T70+PPCL_Spot!T70+GT_NG!T70+GT_Spot!T70+Bawana_NG!T70+Bawana_RLNG!T70+Bawana_Spot!T70</f>
        <v>166.65583180905091</v>
      </c>
      <c r="P70" s="197">
        <f t="shared" si="10"/>
        <v>-0.13583180905092718</v>
      </c>
      <c r="Q70" s="197">
        <f t="shared" si="11"/>
        <v>-0.42000000000002302</v>
      </c>
    </row>
    <row r="71" spans="1:17">
      <c r="A71" s="33" t="s">
        <v>113</v>
      </c>
      <c r="B71" s="196">
        <f>PPCL_NG!I71+PPCL_Spot!I71+GT_NG!I71+GT_Spot!I71+Bawana_NG!I71+Bawana_RLNG!I71+Bawana_Spot!I71</f>
        <v>345.72</v>
      </c>
      <c r="C71" s="196">
        <f>PPCL_NG!P71+PPCL_Spot!P71+GT_NG!P71+GT_Spot!P71+Bawana_NG!P71+Bawana_RLNG!P71+Bawana_Spot!P71</f>
        <v>345.87999061564955</v>
      </c>
      <c r="D71" s="197">
        <f t="shared" si="6"/>
        <v>-0.15999061564951944</v>
      </c>
      <c r="E71" s="196">
        <f>PPCL_NG!J71+PPCL_Spot!J71+GT_NG!J71+GT_Spot!J71+Bawana_NG!J71+Bawana_RLNG!J71+Bawana_Spot!J71</f>
        <v>122.6</v>
      </c>
      <c r="F71" s="196">
        <f>PPCL_NG!Q71+PPCL_Spot!Q71+GT_NG!Q71+GT_Spot!Q71+Bawana_NG!Q71+Bawana_RLNG!Q71+Bawana_Spot!Q71</f>
        <v>122.69891536122479</v>
      </c>
      <c r="G71" s="197">
        <f t="shared" si="7"/>
        <v>-9.8915361224797493E-2</v>
      </c>
      <c r="H71" s="196">
        <f>PPCL_NG!K71+PPCL_Spot!K71+GT_NG!K71+GT_Spot!K71+Bawana_NG!K71+Bawana_RLNG!K71+Bawana_Spot!K71</f>
        <v>23.49</v>
      </c>
      <c r="I71" s="196">
        <f>PPCL_NG!R71+PPCL_Spot!R71+GT_NG!R71+GT_Spot!R71+Bawana_NG!R71+Bawana_RLNG!R71+Bawana_Spot!R71</f>
        <v>23.489771883910784</v>
      </c>
      <c r="J71" s="197">
        <f t="shared" si="8"/>
        <v>2.281160892145806E-4</v>
      </c>
      <c r="K71" s="196">
        <f>PPCL_NG!L71+PPCL_Spot!L71+GT_NG!L71+GT_Spot!L71+Bawana_NG!L71+Bawana_RLNG!L71+Bawana_Spot!L71</f>
        <v>103.85</v>
      </c>
      <c r="L71" s="196">
        <f>PPCL_NG!S71+PPCL_Spot!S71+GT_NG!S71+GT_Spot!S71+Bawana_NG!S71+Bawana_RLNG!S71+Bawana_Spot!S71</f>
        <v>103.8756156541661</v>
      </c>
      <c r="M71" s="197">
        <f t="shared" si="9"/>
        <v>-2.5615654166102786E-2</v>
      </c>
      <c r="N71" s="196">
        <f>PPCL_NG!M71+PPCL_Spot!M71+GT_NG!M71+GT_Spot!M71+Bawana_NG!M71+Bawana_RLNG!M71+Bawana_Spot!M71</f>
        <v>166.51999999999998</v>
      </c>
      <c r="O71" s="196">
        <f>PPCL_NG!T71+PPCL_Spot!T71+GT_NG!T71+GT_Spot!T71+Bawana_NG!T71+Bawana_RLNG!T71+Bawana_Spot!T71</f>
        <v>166.6557064850488</v>
      </c>
      <c r="P71" s="197">
        <f t="shared" si="10"/>
        <v>-0.13570648504881433</v>
      </c>
      <c r="Q71" s="197">
        <f t="shared" si="11"/>
        <v>-0.42000000000001947</v>
      </c>
    </row>
    <row r="72" spans="1:17">
      <c r="A72" s="33" t="s">
        <v>114</v>
      </c>
      <c r="B72" s="196">
        <f>PPCL_NG!I72+PPCL_Spot!I72+GT_NG!I72+GT_Spot!I72+Bawana_NG!I72+Bawana_RLNG!I72+Bawana_Spot!I72</f>
        <v>350.72</v>
      </c>
      <c r="C72" s="196">
        <f>PPCL_NG!P72+PPCL_Spot!P72+GT_NG!P72+GT_Spot!P72+Bawana_NG!P72+Bawana_RLNG!P72+Bawana_Spot!P72</f>
        <v>350.87999061564955</v>
      </c>
      <c r="D72" s="197">
        <f t="shared" si="6"/>
        <v>-0.15999061564951944</v>
      </c>
      <c r="E72" s="196">
        <f>PPCL_NG!J72+PPCL_Spot!J72+GT_NG!J72+GT_Spot!J72+Bawana_NG!J72+Bawana_RLNG!J72+Bawana_Spot!J72</f>
        <v>122.6</v>
      </c>
      <c r="F72" s="196">
        <f>PPCL_NG!Q72+PPCL_Spot!Q72+GT_NG!Q72+GT_Spot!Q72+Bawana_NG!Q72+Bawana_RLNG!Q72+Bawana_Spot!Q72</f>
        <v>122.69891536122479</v>
      </c>
      <c r="G72" s="197">
        <f t="shared" si="7"/>
        <v>-9.8915361224797493E-2</v>
      </c>
      <c r="H72" s="196">
        <f>PPCL_NG!K72+PPCL_Spot!K72+GT_NG!K72+GT_Spot!K72+Bawana_NG!K72+Bawana_RLNG!K72+Bawana_Spot!K72</f>
        <v>23.49</v>
      </c>
      <c r="I72" s="196">
        <f>PPCL_NG!R72+PPCL_Spot!R72+GT_NG!R72+GT_Spot!R72+Bawana_NG!R72+Bawana_RLNG!R72+Bawana_Spot!R72</f>
        <v>23.489771883910784</v>
      </c>
      <c r="J72" s="197">
        <f t="shared" si="8"/>
        <v>2.281160892145806E-4</v>
      </c>
      <c r="K72" s="196">
        <f>PPCL_NG!L72+PPCL_Spot!L72+GT_NG!L72+GT_Spot!L72+Bawana_NG!L72+Bawana_RLNG!L72+Bawana_Spot!L72</f>
        <v>103.85</v>
      </c>
      <c r="L72" s="196">
        <f>PPCL_NG!S72+PPCL_Spot!S72+GT_NG!S72+GT_Spot!S72+Bawana_NG!S72+Bawana_RLNG!S72+Bawana_Spot!S72</f>
        <v>103.8756156541661</v>
      </c>
      <c r="M72" s="197">
        <f t="shared" si="9"/>
        <v>-2.5615654166102786E-2</v>
      </c>
      <c r="N72" s="196">
        <f>PPCL_NG!M72+PPCL_Spot!M72+GT_NG!M72+GT_Spot!M72+Bawana_NG!M72+Bawana_RLNG!M72+Bawana_Spot!M72</f>
        <v>166.51999999999998</v>
      </c>
      <c r="O72" s="196">
        <f>PPCL_NG!T72+PPCL_Spot!T72+GT_NG!T72+GT_Spot!T72+Bawana_NG!T72+Bawana_RLNG!T72+Bawana_Spot!T72</f>
        <v>166.6557064850488</v>
      </c>
      <c r="P72" s="197">
        <f t="shared" si="10"/>
        <v>-0.13570648504881433</v>
      </c>
      <c r="Q72" s="197">
        <f t="shared" si="11"/>
        <v>-0.42000000000001947</v>
      </c>
    </row>
    <row r="73" spans="1:17">
      <c r="A73" s="33" t="s">
        <v>115</v>
      </c>
      <c r="B73" s="196">
        <f>PPCL_NG!I73+PPCL_Spot!I73+GT_NG!I73+GT_Spot!I73+Bawana_NG!I73+Bawana_RLNG!I73+Bawana_Spot!I73</f>
        <v>342.72</v>
      </c>
      <c r="C73" s="196">
        <f>PPCL_NG!P73+PPCL_Spot!P73+GT_NG!P73+GT_Spot!P73+Bawana_NG!P73+Bawana_RLNG!P73+Bawana_Spot!P73</f>
        <v>342.87999061564955</v>
      </c>
      <c r="D73" s="197">
        <f t="shared" si="6"/>
        <v>-0.15999061564951944</v>
      </c>
      <c r="E73" s="196">
        <f>PPCL_NG!J73+PPCL_Spot!J73+GT_NG!J73+GT_Spot!J73+Bawana_NG!J73+Bawana_RLNG!J73+Bawana_Spot!J73</f>
        <v>122.6</v>
      </c>
      <c r="F73" s="196">
        <f>PPCL_NG!Q73+PPCL_Spot!Q73+GT_NG!Q73+GT_Spot!Q73+Bawana_NG!Q73+Bawana_RLNG!Q73+Bawana_Spot!Q73</f>
        <v>122.69891536122479</v>
      </c>
      <c r="G73" s="197">
        <f t="shared" si="7"/>
        <v>-9.8915361224797493E-2</v>
      </c>
      <c r="H73" s="196">
        <f>PPCL_NG!K73+PPCL_Spot!K73+GT_NG!K73+GT_Spot!K73+Bawana_NG!K73+Bawana_RLNG!K73+Bawana_Spot!K73</f>
        <v>23.49</v>
      </c>
      <c r="I73" s="196">
        <f>PPCL_NG!R73+PPCL_Spot!R73+GT_NG!R73+GT_Spot!R73+Bawana_NG!R73+Bawana_RLNG!R73+Bawana_Spot!R73</f>
        <v>23.489771883910784</v>
      </c>
      <c r="J73" s="197">
        <f t="shared" si="8"/>
        <v>2.281160892145806E-4</v>
      </c>
      <c r="K73" s="196">
        <f>PPCL_NG!L73+PPCL_Spot!L73+GT_NG!L73+GT_Spot!L73+Bawana_NG!L73+Bawana_RLNG!L73+Bawana_Spot!L73</f>
        <v>103.85</v>
      </c>
      <c r="L73" s="196">
        <f>PPCL_NG!S73+PPCL_Spot!S73+GT_NG!S73+GT_Spot!S73+Bawana_NG!S73+Bawana_RLNG!S73+Bawana_Spot!S73</f>
        <v>103.8756156541661</v>
      </c>
      <c r="M73" s="197">
        <f t="shared" si="9"/>
        <v>-2.5615654166102786E-2</v>
      </c>
      <c r="N73" s="196">
        <f>PPCL_NG!M73+PPCL_Spot!M73+GT_NG!M73+GT_Spot!M73+Bawana_NG!M73+Bawana_RLNG!M73+Bawana_Spot!M73</f>
        <v>166.51999999999998</v>
      </c>
      <c r="O73" s="196">
        <f>PPCL_NG!T73+PPCL_Spot!T73+GT_NG!T73+GT_Spot!T73+Bawana_NG!T73+Bawana_RLNG!T73+Bawana_Spot!T73</f>
        <v>166.6557064850488</v>
      </c>
      <c r="P73" s="197">
        <f t="shared" si="10"/>
        <v>-0.13570648504881433</v>
      </c>
      <c r="Q73" s="197">
        <f t="shared" si="11"/>
        <v>-0.42000000000001947</v>
      </c>
    </row>
    <row r="74" spans="1:17">
      <c r="A74" s="33" t="s">
        <v>116</v>
      </c>
      <c r="B74" s="196">
        <f>PPCL_NG!I74+PPCL_Spot!I74+GT_NG!I74+GT_Spot!I74+Bawana_NG!I74+Bawana_RLNG!I74+Bawana_Spot!I74</f>
        <v>341.72</v>
      </c>
      <c r="C74" s="196">
        <f>PPCL_NG!P74+PPCL_Spot!P74+GT_NG!P74+GT_Spot!P74+Bawana_NG!P74+Bawana_RLNG!P74+Bawana_Spot!P74</f>
        <v>341.87999061564955</v>
      </c>
      <c r="D74" s="197">
        <f t="shared" si="6"/>
        <v>-0.15999061564951944</v>
      </c>
      <c r="E74" s="196">
        <f>PPCL_NG!J74+PPCL_Spot!J74+GT_NG!J74+GT_Spot!J74+Bawana_NG!J74+Bawana_RLNG!J74+Bawana_Spot!J74</f>
        <v>122.6</v>
      </c>
      <c r="F74" s="196">
        <f>PPCL_NG!Q74+PPCL_Spot!Q74+GT_NG!Q74+GT_Spot!Q74+Bawana_NG!Q74+Bawana_RLNG!Q74+Bawana_Spot!Q74</f>
        <v>122.69891536122479</v>
      </c>
      <c r="G74" s="197">
        <f t="shared" si="7"/>
        <v>-9.8915361224797493E-2</v>
      </c>
      <c r="H74" s="196">
        <f>PPCL_NG!K74+PPCL_Spot!K74+GT_NG!K74+GT_Spot!K74+Bawana_NG!K74+Bawana_RLNG!K74+Bawana_Spot!K74</f>
        <v>23.49</v>
      </c>
      <c r="I74" s="196">
        <f>PPCL_NG!R74+PPCL_Spot!R74+GT_NG!R74+GT_Spot!R74+Bawana_NG!R74+Bawana_RLNG!R74+Bawana_Spot!R74</f>
        <v>23.489771883910784</v>
      </c>
      <c r="J74" s="197">
        <f t="shared" si="8"/>
        <v>2.281160892145806E-4</v>
      </c>
      <c r="K74" s="196">
        <f>PPCL_NG!L74+PPCL_Spot!L74+GT_NG!L74+GT_Spot!L74+Bawana_NG!L74+Bawana_RLNG!L74+Bawana_Spot!L74</f>
        <v>103.85</v>
      </c>
      <c r="L74" s="196">
        <f>PPCL_NG!S74+PPCL_Spot!S74+GT_NG!S74+GT_Spot!S74+Bawana_NG!S74+Bawana_RLNG!S74+Bawana_Spot!S74</f>
        <v>103.8756156541661</v>
      </c>
      <c r="M74" s="197">
        <f t="shared" si="9"/>
        <v>-2.5615654166102786E-2</v>
      </c>
      <c r="N74" s="196">
        <f>PPCL_NG!M74+PPCL_Spot!M74+GT_NG!M74+GT_Spot!M74+Bawana_NG!M74+Bawana_RLNG!M74+Bawana_Spot!M74</f>
        <v>166.51999999999998</v>
      </c>
      <c r="O74" s="196">
        <f>PPCL_NG!T74+PPCL_Spot!T74+GT_NG!T74+GT_Spot!T74+Bawana_NG!T74+Bawana_RLNG!T74+Bawana_Spot!T74</f>
        <v>166.6557064850488</v>
      </c>
      <c r="P74" s="197">
        <f t="shared" si="10"/>
        <v>-0.13570648504881433</v>
      </c>
      <c r="Q74" s="197">
        <f t="shared" si="11"/>
        <v>-0.42000000000001947</v>
      </c>
    </row>
    <row r="75" spans="1:17">
      <c r="A75" s="33" t="s">
        <v>117</v>
      </c>
      <c r="B75" s="196">
        <f>PPCL_NG!I75+PPCL_Spot!I75+GT_NG!I75+GT_Spot!I75+Bawana_NG!I75+Bawana_RLNG!I75+Bawana_Spot!I75</f>
        <v>371.72</v>
      </c>
      <c r="C75" s="196">
        <f>PPCL_NG!P75+PPCL_Spot!P75+GT_NG!P75+GT_Spot!P75+Bawana_NG!P75+Bawana_RLNG!P75+Bawana_Spot!P75</f>
        <v>371.87999061564955</v>
      </c>
      <c r="D75" s="197">
        <f t="shared" si="6"/>
        <v>-0.15999061564951944</v>
      </c>
      <c r="E75" s="196">
        <f>PPCL_NG!J75+PPCL_Spot!J75+GT_NG!J75+GT_Spot!J75+Bawana_NG!J75+Bawana_RLNG!J75+Bawana_Spot!J75</f>
        <v>122.6</v>
      </c>
      <c r="F75" s="196">
        <f>PPCL_NG!Q75+PPCL_Spot!Q75+GT_NG!Q75+GT_Spot!Q75+Bawana_NG!Q75+Bawana_RLNG!Q75+Bawana_Spot!Q75</f>
        <v>122.69891536122479</v>
      </c>
      <c r="G75" s="197">
        <f t="shared" si="7"/>
        <v>-9.8915361224797493E-2</v>
      </c>
      <c r="H75" s="196">
        <f>PPCL_NG!K75+PPCL_Spot!K75+GT_NG!K75+GT_Spot!K75+Bawana_NG!K75+Bawana_RLNG!K75+Bawana_Spot!K75</f>
        <v>23.49</v>
      </c>
      <c r="I75" s="196">
        <f>PPCL_NG!R75+PPCL_Spot!R75+GT_NG!R75+GT_Spot!R75+Bawana_NG!R75+Bawana_RLNG!R75+Bawana_Spot!R75</f>
        <v>23.489771883910784</v>
      </c>
      <c r="J75" s="197">
        <f t="shared" si="8"/>
        <v>2.281160892145806E-4</v>
      </c>
      <c r="K75" s="196">
        <f>PPCL_NG!L75+PPCL_Spot!L75+GT_NG!L75+GT_Spot!L75+Bawana_NG!L75+Bawana_RLNG!L75+Bawana_Spot!L75</f>
        <v>103.85</v>
      </c>
      <c r="L75" s="196">
        <f>PPCL_NG!S75+PPCL_Spot!S75+GT_NG!S75+GT_Spot!S75+Bawana_NG!S75+Bawana_RLNG!S75+Bawana_Spot!S75</f>
        <v>103.8756156541661</v>
      </c>
      <c r="M75" s="197">
        <f t="shared" si="9"/>
        <v>-2.5615654166102786E-2</v>
      </c>
      <c r="N75" s="196">
        <f>PPCL_NG!M75+PPCL_Spot!M75+GT_NG!M75+GT_Spot!M75+Bawana_NG!M75+Bawana_RLNG!M75+Bawana_Spot!M75</f>
        <v>166.51999999999998</v>
      </c>
      <c r="O75" s="196">
        <f>PPCL_NG!T75+PPCL_Spot!T75+GT_NG!T75+GT_Spot!T75+Bawana_NG!T75+Bawana_RLNG!T75+Bawana_Spot!T75</f>
        <v>166.6557064850488</v>
      </c>
      <c r="P75" s="197">
        <f t="shared" si="10"/>
        <v>-0.13570648504881433</v>
      </c>
      <c r="Q75" s="197">
        <f t="shared" si="11"/>
        <v>-0.42000000000001947</v>
      </c>
    </row>
    <row r="76" spans="1:17">
      <c r="A76" s="33" t="s">
        <v>118</v>
      </c>
      <c r="B76" s="196">
        <f>PPCL_NG!I76+PPCL_Spot!I76+GT_NG!I76+GT_Spot!I76+Bawana_NG!I76+Bawana_RLNG!I76+Bawana_Spot!I76</f>
        <v>366.72</v>
      </c>
      <c r="C76" s="196">
        <f>PPCL_NG!P76+PPCL_Spot!P76+GT_NG!P76+GT_Spot!P76+Bawana_NG!P76+Bawana_RLNG!P76+Bawana_Spot!P76</f>
        <v>366.87999061564955</v>
      </c>
      <c r="D76" s="197">
        <f t="shared" si="6"/>
        <v>-0.15999061564951944</v>
      </c>
      <c r="E76" s="196">
        <f>PPCL_NG!J76+PPCL_Spot!J76+GT_NG!J76+GT_Spot!J76+Bawana_NG!J76+Bawana_RLNG!J76+Bawana_Spot!J76</f>
        <v>122.6</v>
      </c>
      <c r="F76" s="196">
        <f>PPCL_NG!Q76+PPCL_Spot!Q76+GT_NG!Q76+GT_Spot!Q76+Bawana_NG!Q76+Bawana_RLNG!Q76+Bawana_Spot!Q76</f>
        <v>122.69891536122479</v>
      </c>
      <c r="G76" s="197">
        <f t="shared" si="7"/>
        <v>-9.8915361224797493E-2</v>
      </c>
      <c r="H76" s="196">
        <f>PPCL_NG!K76+PPCL_Spot!K76+GT_NG!K76+GT_Spot!K76+Bawana_NG!K76+Bawana_RLNG!K76+Bawana_Spot!K76</f>
        <v>23.49</v>
      </c>
      <c r="I76" s="196">
        <f>PPCL_NG!R76+PPCL_Spot!R76+GT_NG!R76+GT_Spot!R76+Bawana_NG!R76+Bawana_RLNG!R76+Bawana_Spot!R76</f>
        <v>23.489771883910784</v>
      </c>
      <c r="J76" s="197">
        <f t="shared" si="8"/>
        <v>2.281160892145806E-4</v>
      </c>
      <c r="K76" s="196">
        <f>PPCL_NG!L76+PPCL_Spot!L76+GT_NG!L76+GT_Spot!L76+Bawana_NG!L76+Bawana_RLNG!L76+Bawana_Spot!L76</f>
        <v>103.85</v>
      </c>
      <c r="L76" s="196">
        <f>PPCL_NG!S76+PPCL_Spot!S76+GT_NG!S76+GT_Spot!S76+Bawana_NG!S76+Bawana_RLNG!S76+Bawana_Spot!S76</f>
        <v>103.8756156541661</v>
      </c>
      <c r="M76" s="197">
        <f t="shared" si="9"/>
        <v>-2.5615654166102786E-2</v>
      </c>
      <c r="N76" s="196">
        <f>PPCL_NG!M76+PPCL_Spot!M76+GT_NG!M76+GT_Spot!M76+Bawana_NG!M76+Bawana_RLNG!M76+Bawana_Spot!M76</f>
        <v>166.51999999999998</v>
      </c>
      <c r="O76" s="196">
        <f>PPCL_NG!T76+PPCL_Spot!T76+GT_NG!T76+GT_Spot!T76+Bawana_NG!T76+Bawana_RLNG!T76+Bawana_Spot!T76</f>
        <v>166.6557064850488</v>
      </c>
      <c r="P76" s="197">
        <f t="shared" si="10"/>
        <v>-0.13570648504881433</v>
      </c>
      <c r="Q76" s="197">
        <f t="shared" si="11"/>
        <v>-0.42000000000001947</v>
      </c>
    </row>
    <row r="77" spans="1:17">
      <c r="A77" s="33" t="s">
        <v>119</v>
      </c>
      <c r="B77" s="196">
        <f>PPCL_NG!I77+PPCL_Spot!I77+GT_NG!I77+GT_Spot!I77+Bawana_NG!I77+Bawana_RLNG!I77+Bawana_Spot!I77</f>
        <v>352.72</v>
      </c>
      <c r="C77" s="196">
        <f>PPCL_NG!P77+PPCL_Spot!P77+GT_NG!P77+GT_Spot!P77+Bawana_NG!P77+Bawana_RLNG!P77+Bawana_Spot!P77</f>
        <v>352.88038122539137</v>
      </c>
      <c r="D77" s="197">
        <f t="shared" si="6"/>
        <v>-0.16038122539134747</v>
      </c>
      <c r="E77" s="196">
        <f>PPCL_NG!J77+PPCL_Spot!J77+GT_NG!J77+GT_Spot!J77+Bawana_NG!J77+Bawana_RLNG!J77+Bawana_Spot!J77</f>
        <v>164.6</v>
      </c>
      <c r="F77" s="196">
        <f>PPCL_NG!Q77+PPCL_Spot!Q77+GT_NG!Q77+GT_Spot!Q77+Bawana_NG!Q77+Bawana_RLNG!Q77+Bawana_Spot!Q77</f>
        <v>164.69852475148298</v>
      </c>
      <c r="G77" s="197">
        <f t="shared" si="7"/>
        <v>-9.8524751482983675E-2</v>
      </c>
      <c r="H77" s="196">
        <f>PPCL_NG!K77+PPCL_Spot!K77+GT_NG!K77+GT_Spot!K77+Bawana_NG!K77+Bawana_RLNG!K77+Bawana_Spot!K77</f>
        <v>23.49</v>
      </c>
      <c r="I77" s="196">
        <f>PPCL_NG!R77+PPCL_Spot!R77+GT_NG!R77+GT_Spot!R77+Bawana_NG!R77+Bawana_RLNG!R77+Bawana_Spot!R77</f>
        <v>23.489771883910784</v>
      </c>
      <c r="J77" s="197">
        <f t="shared" si="8"/>
        <v>2.281160892145806E-4</v>
      </c>
      <c r="K77" s="196">
        <f>PPCL_NG!L77+PPCL_Spot!L77+GT_NG!L77+GT_Spot!L77+Bawana_NG!L77+Bawana_RLNG!L77+Bawana_Spot!L77</f>
        <v>103.85</v>
      </c>
      <c r="L77" s="196">
        <f>PPCL_NG!S77+PPCL_Spot!S77+GT_NG!S77+GT_Spot!S77+Bawana_NG!S77+Bawana_RLNG!S77+Bawana_Spot!S77</f>
        <v>103.8756156541661</v>
      </c>
      <c r="M77" s="197">
        <f t="shared" si="9"/>
        <v>-2.5615654166102786E-2</v>
      </c>
      <c r="N77" s="196">
        <f>PPCL_NG!M77+PPCL_Spot!M77+GT_NG!M77+GT_Spot!M77+Bawana_NG!M77+Bawana_RLNG!M77+Bawana_Spot!M77</f>
        <v>166.51999999999998</v>
      </c>
      <c r="O77" s="196">
        <f>PPCL_NG!T77+PPCL_Spot!T77+GT_NG!T77+GT_Spot!T77+Bawana_NG!T77+Bawana_RLNG!T77+Bawana_Spot!T77</f>
        <v>166.6557064850488</v>
      </c>
      <c r="P77" s="197">
        <f t="shared" si="10"/>
        <v>-0.13570648504881433</v>
      </c>
      <c r="Q77" s="197">
        <f t="shared" si="11"/>
        <v>-0.42000000000003368</v>
      </c>
    </row>
    <row r="78" spans="1:17">
      <c r="A78" s="33" t="s">
        <v>120</v>
      </c>
      <c r="B78" s="196">
        <f>PPCL_NG!I78+PPCL_Spot!I78+GT_NG!I78+GT_Spot!I78+Bawana_NG!I78+Bawana_RLNG!I78+Bawana_Spot!I78</f>
        <v>348.72</v>
      </c>
      <c r="C78" s="196">
        <f>PPCL_NG!P78+PPCL_Spot!P78+GT_NG!P78+GT_Spot!P78+Bawana_NG!P78+Bawana_RLNG!P78+Bawana_Spot!P78</f>
        <v>348.88038122539137</v>
      </c>
      <c r="D78" s="197">
        <f t="shared" si="6"/>
        <v>-0.16038122539134747</v>
      </c>
      <c r="E78" s="196">
        <f>PPCL_NG!J78+PPCL_Spot!J78+GT_NG!J78+GT_Spot!J78+Bawana_NG!J78+Bawana_RLNG!J78+Bawana_Spot!J78</f>
        <v>164.6</v>
      </c>
      <c r="F78" s="196">
        <f>PPCL_NG!Q78+PPCL_Spot!Q78+GT_NG!Q78+GT_Spot!Q78+Bawana_NG!Q78+Bawana_RLNG!Q78+Bawana_Spot!Q78</f>
        <v>164.69852475148298</v>
      </c>
      <c r="G78" s="197">
        <f t="shared" si="7"/>
        <v>-9.8524751482983675E-2</v>
      </c>
      <c r="H78" s="196">
        <f>PPCL_NG!K78+PPCL_Spot!K78+GT_NG!K78+GT_Spot!K78+Bawana_NG!K78+Bawana_RLNG!K78+Bawana_Spot!K78</f>
        <v>23.49</v>
      </c>
      <c r="I78" s="196">
        <f>PPCL_NG!R78+PPCL_Spot!R78+GT_NG!R78+GT_Spot!R78+Bawana_NG!R78+Bawana_RLNG!R78+Bawana_Spot!R78</f>
        <v>23.489771883910784</v>
      </c>
      <c r="J78" s="197">
        <f t="shared" si="8"/>
        <v>2.281160892145806E-4</v>
      </c>
      <c r="K78" s="196">
        <f>PPCL_NG!L78+PPCL_Spot!L78+GT_NG!L78+GT_Spot!L78+Bawana_NG!L78+Bawana_RLNG!L78+Bawana_Spot!L78</f>
        <v>103.85</v>
      </c>
      <c r="L78" s="196">
        <f>PPCL_NG!S78+PPCL_Spot!S78+GT_NG!S78+GT_Spot!S78+Bawana_NG!S78+Bawana_RLNG!S78+Bawana_Spot!S78</f>
        <v>103.8756156541661</v>
      </c>
      <c r="M78" s="197">
        <f t="shared" si="9"/>
        <v>-2.5615654166102786E-2</v>
      </c>
      <c r="N78" s="196">
        <f>PPCL_NG!M78+PPCL_Spot!M78+GT_NG!M78+GT_Spot!M78+Bawana_NG!M78+Bawana_RLNG!M78+Bawana_Spot!M78</f>
        <v>166.51999999999998</v>
      </c>
      <c r="O78" s="196">
        <f>PPCL_NG!T78+PPCL_Spot!T78+GT_NG!T78+GT_Spot!T78+Bawana_NG!T78+Bawana_RLNG!T78+Bawana_Spot!T78</f>
        <v>166.6557064850488</v>
      </c>
      <c r="P78" s="197">
        <f t="shared" si="10"/>
        <v>-0.13570648504881433</v>
      </c>
      <c r="Q78" s="197">
        <f t="shared" si="11"/>
        <v>-0.42000000000003368</v>
      </c>
    </row>
    <row r="79" spans="1:17">
      <c r="A79" s="33" t="s">
        <v>121</v>
      </c>
      <c r="B79" s="196">
        <f>PPCL_NG!I79+PPCL_Spot!I79+GT_NG!I79+GT_Spot!I79+Bawana_NG!I79+Bawana_RLNG!I79+Bawana_Spot!I79</f>
        <v>448.72</v>
      </c>
      <c r="C79" s="196">
        <f>PPCL_NG!P79+PPCL_Spot!P79+GT_NG!P79+GT_Spot!P79+Bawana_NG!P79+Bawana_RLNG!P79+Bawana_Spot!P79</f>
        <v>448.88038122539137</v>
      </c>
      <c r="D79" s="197">
        <f t="shared" si="6"/>
        <v>-0.16038122539134747</v>
      </c>
      <c r="E79" s="196">
        <f>PPCL_NG!J79+PPCL_Spot!J79+GT_NG!J79+GT_Spot!J79+Bawana_NG!J79+Bawana_RLNG!J79+Bawana_Spot!J79</f>
        <v>132.6</v>
      </c>
      <c r="F79" s="196">
        <f>PPCL_NG!Q79+PPCL_Spot!Q79+GT_NG!Q79+GT_Spot!Q79+Bawana_NG!Q79+Bawana_RLNG!Q79+Bawana_Spot!Q79</f>
        <v>132.69852475148298</v>
      </c>
      <c r="G79" s="197">
        <f t="shared" si="7"/>
        <v>-9.8524751482983675E-2</v>
      </c>
      <c r="H79" s="196">
        <f>PPCL_NG!K79+PPCL_Spot!K79+GT_NG!K79+GT_Spot!K79+Bawana_NG!K79+Bawana_RLNG!K79+Bawana_Spot!K79</f>
        <v>23.49</v>
      </c>
      <c r="I79" s="196">
        <f>PPCL_NG!R79+PPCL_Spot!R79+GT_NG!R79+GT_Spot!R79+Bawana_NG!R79+Bawana_RLNG!R79+Bawana_Spot!R79</f>
        <v>23.489771883910784</v>
      </c>
      <c r="J79" s="197">
        <f t="shared" si="8"/>
        <v>2.281160892145806E-4</v>
      </c>
      <c r="K79" s="196">
        <f>PPCL_NG!L79+PPCL_Spot!L79+GT_NG!L79+GT_Spot!L79+Bawana_NG!L79+Bawana_RLNG!L79+Bawana_Spot!L79</f>
        <v>103.85</v>
      </c>
      <c r="L79" s="196">
        <f>PPCL_NG!S79+PPCL_Spot!S79+GT_NG!S79+GT_Spot!S79+Bawana_NG!S79+Bawana_RLNG!S79+Bawana_Spot!S79</f>
        <v>103.8756156541661</v>
      </c>
      <c r="M79" s="197">
        <f t="shared" si="9"/>
        <v>-2.5615654166102786E-2</v>
      </c>
      <c r="N79" s="196">
        <f>PPCL_NG!M79+PPCL_Spot!M79+GT_NG!M79+GT_Spot!M79+Bawana_NG!M79+Bawana_RLNG!M79+Bawana_Spot!M79</f>
        <v>166.51999999999998</v>
      </c>
      <c r="O79" s="196">
        <f>PPCL_NG!T79+PPCL_Spot!T79+GT_NG!T79+GT_Spot!T79+Bawana_NG!T79+Bawana_RLNG!T79+Bawana_Spot!T79</f>
        <v>166.6557064850488</v>
      </c>
      <c r="P79" s="197">
        <f t="shared" si="10"/>
        <v>-0.13570648504881433</v>
      </c>
      <c r="Q79" s="197">
        <f t="shared" si="11"/>
        <v>-0.42000000000003368</v>
      </c>
    </row>
    <row r="80" spans="1:17">
      <c r="A80" s="33" t="s">
        <v>122</v>
      </c>
      <c r="B80" s="196">
        <f>PPCL_NG!I80+PPCL_Spot!I80+GT_NG!I80+GT_Spot!I80+Bawana_NG!I80+Bawana_RLNG!I80+Bawana_Spot!I80</f>
        <v>466.72</v>
      </c>
      <c r="C80" s="196">
        <f>PPCL_NG!P80+PPCL_Spot!P80+GT_NG!P80+GT_Spot!P80+Bawana_NG!P80+Bawana_RLNG!P80+Bawana_Spot!P80</f>
        <v>466.88038122539137</v>
      </c>
      <c r="D80" s="197">
        <f t="shared" si="6"/>
        <v>-0.16038122539134747</v>
      </c>
      <c r="E80" s="196">
        <f>PPCL_NG!J80+PPCL_Spot!J80+GT_NG!J80+GT_Spot!J80+Bawana_NG!J80+Bawana_RLNG!J80+Bawana_Spot!J80</f>
        <v>132.6</v>
      </c>
      <c r="F80" s="196">
        <f>PPCL_NG!Q80+PPCL_Spot!Q80+GT_NG!Q80+GT_Spot!Q80+Bawana_NG!Q80+Bawana_RLNG!Q80+Bawana_Spot!Q80</f>
        <v>132.69852475148298</v>
      </c>
      <c r="G80" s="197">
        <f t="shared" si="7"/>
        <v>-9.8524751482983675E-2</v>
      </c>
      <c r="H80" s="196">
        <f>PPCL_NG!K80+PPCL_Spot!K80+GT_NG!K80+GT_Spot!K80+Bawana_NG!K80+Bawana_RLNG!K80+Bawana_Spot!K80</f>
        <v>23.49</v>
      </c>
      <c r="I80" s="196">
        <f>PPCL_NG!R80+PPCL_Spot!R80+GT_NG!R80+GT_Spot!R80+Bawana_NG!R80+Bawana_RLNG!R80+Bawana_Spot!R80</f>
        <v>23.489771883910784</v>
      </c>
      <c r="J80" s="197">
        <f t="shared" si="8"/>
        <v>2.281160892145806E-4</v>
      </c>
      <c r="K80" s="196">
        <f>PPCL_NG!L80+PPCL_Spot!L80+GT_NG!L80+GT_Spot!L80+Bawana_NG!L80+Bawana_RLNG!L80+Bawana_Spot!L80</f>
        <v>103.85</v>
      </c>
      <c r="L80" s="196">
        <f>PPCL_NG!S80+PPCL_Spot!S80+GT_NG!S80+GT_Spot!S80+Bawana_NG!S80+Bawana_RLNG!S80+Bawana_Spot!S80</f>
        <v>103.8756156541661</v>
      </c>
      <c r="M80" s="197">
        <f t="shared" si="9"/>
        <v>-2.5615654166102786E-2</v>
      </c>
      <c r="N80" s="196">
        <f>PPCL_NG!M80+PPCL_Spot!M80+GT_NG!M80+GT_Spot!M80+Bawana_NG!M80+Bawana_RLNG!M80+Bawana_Spot!M80</f>
        <v>166.51999999999998</v>
      </c>
      <c r="O80" s="196">
        <f>PPCL_NG!T80+PPCL_Spot!T80+GT_NG!T80+GT_Spot!T80+Bawana_NG!T80+Bawana_RLNG!T80+Bawana_Spot!T80</f>
        <v>166.6557064850488</v>
      </c>
      <c r="P80" s="197">
        <f t="shared" si="10"/>
        <v>-0.13570648504881433</v>
      </c>
      <c r="Q80" s="197">
        <f t="shared" si="11"/>
        <v>-0.42000000000003368</v>
      </c>
    </row>
    <row r="81" spans="1:17">
      <c r="A81" s="33" t="s">
        <v>123</v>
      </c>
      <c r="B81" s="196">
        <f>PPCL_NG!I81+PPCL_Spot!I81+GT_NG!I81+GT_Spot!I81+Bawana_NG!I81+Bawana_RLNG!I81+Bawana_Spot!I81</f>
        <v>604.76</v>
      </c>
      <c r="C81" s="196">
        <f>PPCL_NG!P81+PPCL_Spot!P81+GT_NG!P81+GT_Spot!P81+Bawana_NG!P81+Bawana_RLNG!P81+Bawana_Spot!P81</f>
        <v>604.92038122539134</v>
      </c>
      <c r="D81" s="197">
        <f t="shared" si="6"/>
        <v>-0.16038122539134747</v>
      </c>
      <c r="E81" s="196">
        <f>PPCL_NG!J81+PPCL_Spot!J81+GT_NG!J81+GT_Spot!J81+Bawana_NG!J81+Bawana_RLNG!J81+Bawana_Spot!J81</f>
        <v>164.6</v>
      </c>
      <c r="F81" s="196">
        <f>PPCL_NG!Q81+PPCL_Spot!Q81+GT_NG!Q81+GT_Spot!Q81+Bawana_NG!Q81+Bawana_RLNG!Q81+Bawana_Spot!Q81</f>
        <v>164.69852475148298</v>
      </c>
      <c r="G81" s="197">
        <f t="shared" si="7"/>
        <v>-9.8524751482983675E-2</v>
      </c>
      <c r="H81" s="196">
        <f>PPCL_NG!K81+PPCL_Spot!K81+GT_NG!K81+GT_Spot!K81+Bawana_NG!K81+Bawana_RLNG!K81+Bawana_Spot!K81</f>
        <v>23.49</v>
      </c>
      <c r="I81" s="196">
        <f>PPCL_NG!R81+PPCL_Spot!R81+GT_NG!R81+GT_Spot!R81+Bawana_NG!R81+Bawana_RLNG!R81+Bawana_Spot!R81</f>
        <v>23.489771883910784</v>
      </c>
      <c r="J81" s="197">
        <f t="shared" si="8"/>
        <v>2.281160892145806E-4</v>
      </c>
      <c r="K81" s="196">
        <f>PPCL_NG!L81+PPCL_Spot!L81+GT_NG!L81+GT_Spot!L81+Bawana_NG!L81+Bawana_RLNG!L81+Bawana_Spot!L81</f>
        <v>103.85</v>
      </c>
      <c r="L81" s="196">
        <f>PPCL_NG!S81+PPCL_Spot!S81+GT_NG!S81+GT_Spot!S81+Bawana_NG!S81+Bawana_RLNG!S81+Bawana_Spot!S81</f>
        <v>103.8756156541661</v>
      </c>
      <c r="M81" s="197">
        <f t="shared" si="9"/>
        <v>-2.5615654166102786E-2</v>
      </c>
      <c r="N81" s="196">
        <f>PPCL_NG!M81+PPCL_Spot!M81+GT_NG!M81+GT_Spot!M81+Bawana_NG!M81+Bawana_RLNG!M81+Bawana_Spot!M81</f>
        <v>166.51999999999998</v>
      </c>
      <c r="O81" s="196">
        <f>PPCL_NG!T81+PPCL_Spot!T81+GT_NG!T81+GT_Spot!T81+Bawana_NG!T81+Bawana_RLNG!T81+Bawana_Spot!T81</f>
        <v>166.6557064850488</v>
      </c>
      <c r="P81" s="197">
        <f t="shared" si="10"/>
        <v>-0.13570648504881433</v>
      </c>
      <c r="Q81" s="197">
        <f t="shared" si="11"/>
        <v>-0.42000000000003368</v>
      </c>
    </row>
    <row r="82" spans="1:17">
      <c r="A82" s="33" t="s">
        <v>124</v>
      </c>
      <c r="B82" s="196">
        <f>PPCL_NG!I82+PPCL_Spot!I82+GT_NG!I82+GT_Spot!I82+Bawana_NG!I82+Bawana_RLNG!I82+Bawana_Spot!I82</f>
        <v>649.76</v>
      </c>
      <c r="C82" s="196">
        <f>PPCL_NG!P82+PPCL_Spot!P82+GT_NG!P82+GT_Spot!P82+Bawana_NG!P82+Bawana_RLNG!P82+Bawana_Spot!P82</f>
        <v>649.92038122539134</v>
      </c>
      <c r="D82" s="197">
        <f t="shared" si="6"/>
        <v>-0.16038122539134747</v>
      </c>
      <c r="E82" s="196">
        <f>PPCL_NG!J82+PPCL_Spot!J82+GT_NG!J82+GT_Spot!J82+Bawana_NG!J82+Bawana_RLNG!J82+Bawana_Spot!J82</f>
        <v>164.6</v>
      </c>
      <c r="F82" s="196">
        <f>PPCL_NG!Q82+PPCL_Spot!Q82+GT_NG!Q82+GT_Spot!Q82+Bawana_NG!Q82+Bawana_RLNG!Q82+Bawana_Spot!Q82</f>
        <v>164.69852475148298</v>
      </c>
      <c r="G82" s="197">
        <f t="shared" si="7"/>
        <v>-9.8524751482983675E-2</v>
      </c>
      <c r="H82" s="196">
        <f>PPCL_NG!K82+PPCL_Spot!K82+GT_NG!K82+GT_Spot!K82+Bawana_NG!K82+Bawana_RLNG!K82+Bawana_Spot!K82</f>
        <v>23.49</v>
      </c>
      <c r="I82" s="196">
        <f>PPCL_NG!R82+PPCL_Spot!R82+GT_NG!R82+GT_Spot!R82+Bawana_NG!R82+Bawana_RLNG!R82+Bawana_Spot!R82</f>
        <v>23.489771883910784</v>
      </c>
      <c r="J82" s="197">
        <f t="shared" si="8"/>
        <v>2.281160892145806E-4</v>
      </c>
      <c r="K82" s="196">
        <f>PPCL_NG!L82+PPCL_Spot!L82+GT_NG!L82+GT_Spot!L82+Bawana_NG!L82+Bawana_RLNG!L82+Bawana_Spot!L82</f>
        <v>103.85</v>
      </c>
      <c r="L82" s="196">
        <f>PPCL_NG!S82+PPCL_Spot!S82+GT_NG!S82+GT_Spot!S82+Bawana_NG!S82+Bawana_RLNG!S82+Bawana_Spot!S82</f>
        <v>103.8756156541661</v>
      </c>
      <c r="M82" s="197">
        <f t="shared" si="9"/>
        <v>-2.5615654166102786E-2</v>
      </c>
      <c r="N82" s="196">
        <f>PPCL_NG!M82+PPCL_Spot!M82+GT_NG!M82+GT_Spot!M82+Bawana_NG!M82+Bawana_RLNG!M82+Bawana_Spot!M82</f>
        <v>166.51999999999998</v>
      </c>
      <c r="O82" s="196">
        <f>PPCL_NG!T82+PPCL_Spot!T82+GT_NG!T82+GT_Spot!T82+Bawana_NG!T82+Bawana_RLNG!T82+Bawana_Spot!T82</f>
        <v>166.6557064850488</v>
      </c>
      <c r="P82" s="197">
        <f t="shared" si="10"/>
        <v>-0.13570648504881433</v>
      </c>
      <c r="Q82" s="197">
        <f t="shared" si="11"/>
        <v>-0.42000000000003368</v>
      </c>
    </row>
    <row r="83" spans="1:17">
      <c r="A83" s="33" t="s">
        <v>125</v>
      </c>
      <c r="B83" s="196">
        <f>PPCL_NG!I83+PPCL_Spot!I83+GT_NG!I83+GT_Spot!I83+Bawana_NG!I83+Bawana_RLNG!I83+Bawana_Spot!I83</f>
        <v>479.08000000000004</v>
      </c>
      <c r="C83" s="196">
        <f>PPCL_NG!P83+PPCL_Spot!P83+GT_NG!P83+GT_Spot!P83+Bawana_NG!P83+Bawana_RLNG!P83+Bawana_Spot!P83</f>
        <v>479.23982925459944</v>
      </c>
      <c r="D83" s="197">
        <f t="shared" si="6"/>
        <v>-0.15982925459940134</v>
      </c>
      <c r="E83" s="196">
        <f>PPCL_NG!J83+PPCL_Spot!J83+GT_NG!J83+GT_Spot!J83+Bawana_NG!J83+Bawana_RLNG!J83+Bawana_Spot!J83</f>
        <v>179.6</v>
      </c>
      <c r="F83" s="196">
        <f>PPCL_NG!Q83+PPCL_Spot!Q83+GT_NG!Q83+GT_Spot!Q83+Bawana_NG!Q83+Bawana_RLNG!Q83+Bawana_Spot!Q83</f>
        <v>179.69833909478871</v>
      </c>
      <c r="G83" s="197">
        <f t="shared" si="7"/>
        <v>-9.8339094788713055E-2</v>
      </c>
      <c r="H83" s="196">
        <f>PPCL_NG!K83+PPCL_Spot!K83+GT_NG!K83+GT_Spot!K83+Bawana_NG!K83+Bawana_RLNG!K83+Bawana_Spot!K83</f>
        <v>23.49</v>
      </c>
      <c r="I83" s="196">
        <f>PPCL_NG!R83+PPCL_Spot!R83+GT_NG!R83+GT_Spot!R83+Bawana_NG!R83+Bawana_RLNG!R83+Bawana_Spot!R83</f>
        <v>23.489771883910784</v>
      </c>
      <c r="J83" s="197">
        <f t="shared" si="8"/>
        <v>2.281160892145806E-4</v>
      </c>
      <c r="K83" s="196">
        <f>PPCL_NG!L83+PPCL_Spot!L83+GT_NG!L83+GT_Spot!L83+Bawana_NG!L83+Bawana_RLNG!L83+Bawana_Spot!L83</f>
        <v>108.53</v>
      </c>
      <c r="L83" s="196">
        <f>PPCL_NG!S83+PPCL_Spot!S83+GT_NG!S83+GT_Spot!S83+Bawana_NG!S83+Bawana_RLNG!S83+Bawana_Spot!S83</f>
        <v>108.55543284880693</v>
      </c>
      <c r="M83" s="197">
        <f t="shared" si="9"/>
        <v>-2.5432848806929087E-2</v>
      </c>
      <c r="N83" s="196">
        <f>PPCL_NG!M83+PPCL_Spot!M83+GT_NG!M83+GT_Spot!M83+Bawana_NG!M83+Bawana_RLNG!M83+Bawana_Spot!M83</f>
        <v>166.51999999999998</v>
      </c>
      <c r="O83" s="196">
        <f>PPCL_NG!T83+PPCL_Spot!T83+GT_NG!T83+GT_Spot!T83+Bawana_NG!T83+Bawana_RLNG!T83+Bawana_Spot!T83</f>
        <v>166.65562691789412</v>
      </c>
      <c r="P83" s="197">
        <f t="shared" si="10"/>
        <v>-0.13562691789414316</v>
      </c>
      <c r="Q83" s="197">
        <f t="shared" si="11"/>
        <v>-0.41899999999997206</v>
      </c>
    </row>
    <row r="84" spans="1:17">
      <c r="A84" s="33" t="s">
        <v>126</v>
      </c>
      <c r="B84" s="196">
        <f>PPCL_NG!I84+PPCL_Spot!I84+GT_NG!I84+GT_Spot!I84+Bawana_NG!I84+Bawana_RLNG!I84+Bawana_Spot!I84</f>
        <v>479.08000000000004</v>
      </c>
      <c r="C84" s="196">
        <f>PPCL_NG!P84+PPCL_Spot!P84+GT_NG!P84+GT_Spot!P84+Bawana_NG!P84+Bawana_RLNG!P84+Bawana_Spot!P84</f>
        <v>479.23982925459944</v>
      </c>
      <c r="D84" s="197">
        <f t="shared" si="6"/>
        <v>-0.15982925459940134</v>
      </c>
      <c r="E84" s="196">
        <f>PPCL_NG!J84+PPCL_Spot!J84+GT_NG!J84+GT_Spot!J84+Bawana_NG!J84+Bawana_RLNG!J84+Bawana_Spot!J84</f>
        <v>179.6</v>
      </c>
      <c r="F84" s="196">
        <f>PPCL_NG!Q84+PPCL_Spot!Q84+GT_NG!Q84+GT_Spot!Q84+Bawana_NG!Q84+Bawana_RLNG!Q84+Bawana_Spot!Q84</f>
        <v>179.69833909478871</v>
      </c>
      <c r="G84" s="197">
        <f t="shared" si="7"/>
        <v>-9.8339094788713055E-2</v>
      </c>
      <c r="H84" s="196">
        <f>PPCL_NG!K84+PPCL_Spot!K84+GT_NG!K84+GT_Spot!K84+Bawana_NG!K84+Bawana_RLNG!K84+Bawana_Spot!K84</f>
        <v>23.49</v>
      </c>
      <c r="I84" s="196">
        <f>PPCL_NG!R84+PPCL_Spot!R84+GT_NG!R84+GT_Spot!R84+Bawana_NG!R84+Bawana_RLNG!R84+Bawana_Spot!R84</f>
        <v>23.489771883910784</v>
      </c>
      <c r="J84" s="197">
        <f t="shared" si="8"/>
        <v>2.281160892145806E-4</v>
      </c>
      <c r="K84" s="196">
        <f>PPCL_NG!L84+PPCL_Spot!L84+GT_NG!L84+GT_Spot!L84+Bawana_NG!L84+Bawana_RLNG!L84+Bawana_Spot!L84</f>
        <v>108.53</v>
      </c>
      <c r="L84" s="196">
        <f>PPCL_NG!S84+PPCL_Spot!S84+GT_NG!S84+GT_Spot!S84+Bawana_NG!S84+Bawana_RLNG!S84+Bawana_Spot!S84</f>
        <v>108.55543284880693</v>
      </c>
      <c r="M84" s="197">
        <f t="shared" si="9"/>
        <v>-2.5432848806929087E-2</v>
      </c>
      <c r="N84" s="196">
        <f>PPCL_NG!M84+PPCL_Spot!M84+GT_NG!M84+GT_Spot!M84+Bawana_NG!M84+Bawana_RLNG!M84+Bawana_Spot!M84</f>
        <v>166.51999999999998</v>
      </c>
      <c r="O84" s="196">
        <f>PPCL_NG!T84+PPCL_Spot!T84+GT_NG!T84+GT_Spot!T84+Bawana_NG!T84+Bawana_RLNG!T84+Bawana_Spot!T84</f>
        <v>166.65562691789412</v>
      </c>
      <c r="P84" s="197">
        <f t="shared" si="10"/>
        <v>-0.13562691789414316</v>
      </c>
      <c r="Q84" s="197">
        <f t="shared" si="11"/>
        <v>-0.41899999999997206</v>
      </c>
    </row>
    <row r="85" spans="1:17">
      <c r="A85" s="33" t="s">
        <v>127</v>
      </c>
      <c r="B85" s="196">
        <f>PPCL_NG!I85+PPCL_Spot!I85+GT_NG!I85+GT_Spot!I85+Bawana_NG!I85+Bawana_RLNG!I85+Bawana_Spot!I85</f>
        <v>504.08000000000004</v>
      </c>
      <c r="C85" s="196">
        <f>PPCL_NG!P85+PPCL_Spot!P85+GT_NG!P85+GT_Spot!P85+Bawana_NG!P85+Bawana_RLNG!P85+Bawana_Spot!P85</f>
        <v>504.23988074417014</v>
      </c>
      <c r="D85" s="197">
        <f t="shared" si="6"/>
        <v>-0.15988074417009557</v>
      </c>
      <c r="E85" s="196">
        <f>PPCL_NG!J85+PPCL_Spot!J85+GT_NG!J85+GT_Spot!J85+Bawana_NG!J85+Bawana_RLNG!J85+Bawana_Spot!J85</f>
        <v>219.6</v>
      </c>
      <c r="F85" s="196">
        <f>PPCL_NG!Q85+PPCL_Spot!Q85+GT_NG!Q85+GT_Spot!Q85+Bawana_NG!Q85+Bawana_RLNG!Q85+Bawana_Spot!Q85</f>
        <v>219.6982759052247</v>
      </c>
      <c r="G85" s="197">
        <f t="shared" si="7"/>
        <v>-9.8275905224710414E-2</v>
      </c>
      <c r="H85" s="196">
        <f>PPCL_NG!K85+PPCL_Spot!K85+GT_NG!K85+GT_Spot!K85+Bawana_NG!K85+Bawana_RLNG!K85+Bawana_Spot!K85</f>
        <v>23.49</v>
      </c>
      <c r="I85" s="196">
        <f>PPCL_NG!R85+PPCL_Spot!R85+GT_NG!R85+GT_Spot!R85+Bawana_NG!R85+Bawana_RLNG!R85+Bawana_Spot!R85</f>
        <v>23.489771883910784</v>
      </c>
      <c r="J85" s="197">
        <f t="shared" si="8"/>
        <v>2.281160892145806E-4</v>
      </c>
      <c r="K85" s="196">
        <f>PPCL_NG!L85+PPCL_Spot!L85+GT_NG!L85+GT_Spot!L85+Bawana_NG!L85+Bawana_RLNG!L85+Bawana_Spot!L85</f>
        <v>108.53</v>
      </c>
      <c r="L85" s="196">
        <f>PPCL_NG!S85+PPCL_Spot!S85+GT_NG!S85+GT_Spot!S85+Bawana_NG!S85+Bawana_RLNG!S85+Bawana_Spot!S85</f>
        <v>108.55543284880693</v>
      </c>
      <c r="M85" s="197">
        <f t="shared" si="9"/>
        <v>-2.5432848806929087E-2</v>
      </c>
      <c r="N85" s="196">
        <f>PPCL_NG!M85+PPCL_Spot!M85+GT_NG!M85+GT_Spot!M85+Bawana_NG!M85+Bawana_RLNG!M85+Bawana_Spot!M85</f>
        <v>166.51999999999998</v>
      </c>
      <c r="O85" s="196">
        <f>PPCL_NG!T85+PPCL_Spot!T85+GT_NG!T85+GT_Spot!T85+Bawana_NG!T85+Bawana_RLNG!T85+Bawana_Spot!T85</f>
        <v>166.65563861788746</v>
      </c>
      <c r="P85" s="197">
        <f t="shared" si="10"/>
        <v>-0.13563861788748</v>
      </c>
      <c r="Q85" s="197">
        <f t="shared" si="11"/>
        <v>-0.41900000000000048</v>
      </c>
    </row>
    <row r="86" spans="1:17">
      <c r="A86" s="33" t="s">
        <v>128</v>
      </c>
      <c r="B86" s="196">
        <f>PPCL_NG!I86+PPCL_Spot!I86+GT_NG!I86+GT_Spot!I86+Bawana_NG!I86+Bawana_RLNG!I86+Bawana_Spot!I86</f>
        <v>539.08000000000004</v>
      </c>
      <c r="C86" s="196">
        <f>PPCL_NG!P86+PPCL_Spot!P86+GT_NG!P86+GT_Spot!P86+Bawana_NG!P86+Bawana_RLNG!P86+Bawana_Spot!P86</f>
        <v>539.23989268982154</v>
      </c>
      <c r="D86" s="197">
        <f t="shared" si="6"/>
        <v>-0.15989268982150406</v>
      </c>
      <c r="E86" s="196">
        <f>PPCL_NG!J86+PPCL_Spot!J86+GT_NG!J86+GT_Spot!J86+Bawana_NG!J86+Bawana_RLNG!J86+Bawana_Spot!J86</f>
        <v>244.6</v>
      </c>
      <c r="F86" s="196">
        <f>PPCL_NG!Q86+PPCL_Spot!Q86+GT_NG!Q86+GT_Spot!Q86+Bawana_NG!Q86+Bawana_RLNG!Q86+Bawana_Spot!Q86</f>
        <v>244.69825584860669</v>
      </c>
      <c r="G86" s="197">
        <f t="shared" si="7"/>
        <v>-9.8255848606697782E-2</v>
      </c>
      <c r="H86" s="196">
        <f>PPCL_NG!K86+PPCL_Spot!K86+GT_NG!K86+GT_Spot!K86+Bawana_NG!K86+Bawana_RLNG!K86+Bawana_Spot!K86</f>
        <v>23.49</v>
      </c>
      <c r="I86" s="196">
        <f>PPCL_NG!R86+PPCL_Spot!R86+GT_NG!R86+GT_Spot!R86+Bawana_NG!R86+Bawana_RLNG!R86+Bawana_Spot!R86</f>
        <v>23.489771883910784</v>
      </c>
      <c r="J86" s="197">
        <f t="shared" si="8"/>
        <v>2.281160892145806E-4</v>
      </c>
      <c r="K86" s="196">
        <f>PPCL_NG!L86+PPCL_Spot!L86+GT_NG!L86+GT_Spot!L86+Bawana_NG!L86+Bawana_RLNG!L86+Bawana_Spot!L86</f>
        <v>108.53</v>
      </c>
      <c r="L86" s="196">
        <f>PPCL_NG!S86+PPCL_Spot!S86+GT_NG!S86+GT_Spot!S86+Bawana_NG!S86+Bawana_RLNG!S86+Bawana_Spot!S86</f>
        <v>108.55543284880693</v>
      </c>
      <c r="M86" s="197">
        <f t="shared" si="9"/>
        <v>-2.5432848806929087E-2</v>
      </c>
      <c r="N86" s="196">
        <f>PPCL_NG!M86+PPCL_Spot!M86+GT_NG!M86+GT_Spot!M86+Bawana_NG!M86+Bawana_RLNG!M86+Bawana_Spot!M86</f>
        <v>166.51999999999998</v>
      </c>
      <c r="O86" s="196">
        <f>PPCL_NG!T86+PPCL_Spot!T86+GT_NG!T86+GT_Spot!T86+Bawana_NG!T86+Bawana_RLNG!T86+Bawana_Spot!T86</f>
        <v>166.65564672885407</v>
      </c>
      <c r="P86" s="197">
        <f t="shared" si="10"/>
        <v>-0.13564672885408413</v>
      </c>
      <c r="Q86" s="197">
        <f t="shared" si="11"/>
        <v>-0.41900000000000048</v>
      </c>
    </row>
    <row r="87" spans="1:17">
      <c r="A87" s="33" t="s">
        <v>129</v>
      </c>
      <c r="B87" s="196">
        <f>PPCL_NG!I87+PPCL_Spot!I87+GT_NG!I87+GT_Spot!I87+Bawana_NG!I87+Bawana_RLNG!I87+Bawana_Spot!I87</f>
        <v>550.08000000000004</v>
      </c>
      <c r="C87" s="196">
        <f>PPCL_NG!P87+PPCL_Spot!P87+GT_NG!P87+GT_Spot!P87+Bawana_NG!P87+Bawana_RLNG!P87+Bawana_Spot!P87</f>
        <v>550.23991109663677</v>
      </c>
      <c r="D87" s="197">
        <f t="shared" si="6"/>
        <v>-0.15991109663673342</v>
      </c>
      <c r="E87" s="196">
        <f>PPCL_NG!J87+PPCL_Spot!J87+GT_NG!J87+GT_Spot!J87+Bawana_NG!J87+Bawana_RLNG!J87+Bawana_Spot!J87</f>
        <v>264.60000000000002</v>
      </c>
      <c r="F87" s="196">
        <f>PPCL_NG!Q87+PPCL_Spot!Q87+GT_NG!Q87+GT_Spot!Q87+Bawana_NG!Q87+Bawana_RLNG!Q87+Bawana_Spot!Q87</f>
        <v>264.69823396655124</v>
      </c>
      <c r="G87" s="197">
        <f t="shared" si="7"/>
        <v>-9.8233966551219964E-2</v>
      </c>
      <c r="H87" s="196">
        <f>PPCL_NG!K87+PPCL_Spot!K87+GT_NG!K87+GT_Spot!K87+Bawana_NG!K87+Bawana_RLNG!K87+Bawana_Spot!K87</f>
        <v>23.49</v>
      </c>
      <c r="I87" s="196">
        <f>PPCL_NG!R87+PPCL_Spot!R87+GT_NG!R87+GT_Spot!R87+Bawana_NG!R87+Bawana_RLNG!R87+Bawana_Spot!R87</f>
        <v>23.489771883910784</v>
      </c>
      <c r="J87" s="197">
        <f t="shared" si="8"/>
        <v>2.281160892145806E-4</v>
      </c>
      <c r="K87" s="196">
        <f>PPCL_NG!L87+PPCL_Spot!L87+GT_NG!L87+GT_Spot!L87+Bawana_NG!L87+Bawana_RLNG!L87+Bawana_Spot!L87</f>
        <v>108.53</v>
      </c>
      <c r="L87" s="196">
        <f>PPCL_NG!S87+PPCL_Spot!S87+GT_NG!S87+GT_Spot!S87+Bawana_NG!S87+Bawana_RLNG!S87+Bawana_Spot!S87</f>
        <v>108.55543284880693</v>
      </c>
      <c r="M87" s="197">
        <f t="shared" si="9"/>
        <v>-2.5432848806929087E-2</v>
      </c>
      <c r="N87" s="196">
        <f>PPCL_NG!M87+PPCL_Spot!M87+GT_NG!M87+GT_Spot!M87+Bawana_NG!M87+Bawana_RLNG!M87+Bawana_Spot!M87</f>
        <v>166.51999999999998</v>
      </c>
      <c r="O87" s="196">
        <f>PPCL_NG!T87+PPCL_Spot!T87+GT_NG!T87+GT_Spot!T87+Bawana_NG!T87+Bawana_RLNG!T87+Bawana_Spot!T87</f>
        <v>166.65565020409429</v>
      </c>
      <c r="P87" s="197">
        <f t="shared" si="10"/>
        <v>-0.13565020409430417</v>
      </c>
      <c r="Q87" s="197">
        <f t="shared" si="11"/>
        <v>-0.41899999999997206</v>
      </c>
    </row>
    <row r="88" spans="1:17">
      <c r="A88" s="33" t="s">
        <v>130</v>
      </c>
      <c r="B88" s="196">
        <f>PPCL_NG!I88+PPCL_Spot!I88+GT_NG!I88+GT_Spot!I88+Bawana_NG!I88+Bawana_RLNG!I88+Bawana_Spot!I88</f>
        <v>592.08000000000004</v>
      </c>
      <c r="C88" s="196">
        <f>PPCL_NG!P88+PPCL_Spot!P88+GT_NG!P88+GT_Spot!P88+Bawana_NG!P88+Bawana_RLNG!P88+Bawana_Spot!P88</f>
        <v>592.23989159436678</v>
      </c>
      <c r="D88" s="197">
        <f t="shared" si="6"/>
        <v>-0.15989159436674072</v>
      </c>
      <c r="E88" s="196">
        <f>PPCL_NG!J88+PPCL_Spot!J88+GT_NG!J88+GT_Spot!J88+Bawana_NG!J88+Bawana_RLNG!J88+Bawana_Spot!J88</f>
        <v>269.60000000000002</v>
      </c>
      <c r="F88" s="196">
        <f>PPCL_NG!Q88+PPCL_Spot!Q88+GT_NG!Q88+GT_Spot!Q88+Bawana_NG!Q88+Bawana_RLNG!Q88+Bawana_Spot!Q88</f>
        <v>269.69824890843768</v>
      </c>
      <c r="G88" s="197">
        <f t="shared" si="7"/>
        <v>-9.8248908437653881E-2</v>
      </c>
      <c r="H88" s="196">
        <f>PPCL_NG!K88+PPCL_Spot!K88+GT_NG!K88+GT_Spot!K88+Bawana_NG!K88+Bawana_RLNG!K88+Bawana_Spot!K88</f>
        <v>23.49</v>
      </c>
      <c r="I88" s="196">
        <f>PPCL_NG!R88+PPCL_Spot!R88+GT_NG!R88+GT_Spot!R88+Bawana_NG!R88+Bawana_RLNG!R88+Bawana_Spot!R88</f>
        <v>23.489771883910784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108.53</v>
      </c>
      <c r="L88" s="196">
        <f>PPCL_NG!S88+PPCL_Spot!S88+GT_NG!S88+GT_Spot!S88+Bawana_NG!S88+Bawana_RLNG!S88+Bawana_Spot!S88</f>
        <v>108.55543284880693</v>
      </c>
      <c r="M88" s="197">
        <f t="shared" si="9"/>
        <v>-2.5432848806929087E-2</v>
      </c>
      <c r="N88" s="196">
        <f>PPCL_NG!M88+PPCL_Spot!M88+GT_NG!M88+GT_Spot!M88+Bawana_NG!M88+Bawana_RLNG!M88+Bawana_Spot!M88</f>
        <v>166.51999999999998</v>
      </c>
      <c r="O88" s="196">
        <f>PPCL_NG!T88+PPCL_Spot!T88+GT_NG!T88+GT_Spot!T88+Bawana_NG!T88+Bawana_RLNG!T88+Bawana_Spot!T88</f>
        <v>166.65565476447779</v>
      </c>
      <c r="P88" s="197">
        <f t="shared" si="10"/>
        <v>-0.13565476447780611</v>
      </c>
      <c r="Q88" s="197">
        <f t="shared" si="11"/>
        <v>-0.41899999999991522</v>
      </c>
    </row>
    <row r="89" spans="1:17">
      <c r="A89" s="33" t="s">
        <v>131</v>
      </c>
      <c r="B89" s="196">
        <f>PPCL_NG!I89+PPCL_Spot!I89+GT_NG!I89+GT_Spot!I89+Bawana_NG!I89+Bawana_RLNG!I89+Bawana_Spot!I89</f>
        <v>635.08000000000004</v>
      </c>
      <c r="C89" s="196">
        <f>PPCL_NG!P89+PPCL_Spot!P89+GT_NG!P89+GT_Spot!P89+Bawana_NG!P89+Bawana_RLNG!P89+Bawana_Spot!P89</f>
        <v>635.23986921013568</v>
      </c>
      <c r="D89" s="197">
        <f t="shared" si="6"/>
        <v>-0.15986921013563915</v>
      </c>
      <c r="E89" s="196">
        <f>PPCL_NG!J89+PPCL_Spot!J89+GT_NG!J89+GT_Spot!J89+Bawana_NG!J89+Bawana_RLNG!J89+Bawana_Spot!J89</f>
        <v>269.79999999999995</v>
      </c>
      <c r="F89" s="196">
        <f>PPCL_NG!Q89+PPCL_Spot!Q89+GT_NG!Q89+GT_Spot!Q89+Bawana_NG!Q89+Bawana_RLNG!Q89+Bawana_Spot!Q89</f>
        <v>269.89826770764751</v>
      </c>
      <c r="G89" s="197">
        <f t="shared" si="7"/>
        <v>-9.8267707647551106E-2</v>
      </c>
      <c r="H89" s="196">
        <f>PPCL_NG!K89+PPCL_Spot!K89+GT_NG!K89+GT_Spot!K89+Bawana_NG!K89+Bawana_RLNG!K89+Bawana_Spot!K89</f>
        <v>23.49</v>
      </c>
      <c r="I89" s="196">
        <f>PPCL_NG!R89+PPCL_Spot!R89+GT_NG!R89+GT_Spot!R89+Bawana_NG!R89+Bawana_RLNG!R89+Bawana_Spot!R89</f>
        <v>23.489771883910784</v>
      </c>
      <c r="J89" s="197">
        <f t="shared" si="8"/>
        <v>2.281160892145806E-4</v>
      </c>
      <c r="K89" s="196">
        <f>PPCL_NG!L89+PPCL_Spot!L89+GT_NG!L89+GT_Spot!L89+Bawana_NG!L89+Bawana_RLNG!L89+Bawana_Spot!L89</f>
        <v>108.53</v>
      </c>
      <c r="L89" s="196">
        <f>PPCL_NG!S89+PPCL_Spot!S89+GT_NG!S89+GT_Spot!S89+Bawana_NG!S89+Bawana_RLNG!S89+Bawana_Spot!S89</f>
        <v>108.55543284880693</v>
      </c>
      <c r="M89" s="197">
        <f t="shared" si="9"/>
        <v>-2.5432848806929087E-2</v>
      </c>
      <c r="N89" s="196">
        <f>PPCL_NG!M89+PPCL_Spot!M89+GT_NG!M89+GT_Spot!M89+Bawana_NG!M89+Bawana_RLNG!M89+Bawana_Spot!M89</f>
        <v>166.51999999999998</v>
      </c>
      <c r="O89" s="196">
        <f>PPCL_NG!T89+PPCL_Spot!T89+GT_NG!T89+GT_Spot!T89+Bawana_NG!T89+Bawana_RLNG!T89+Bawana_Spot!T89</f>
        <v>166.65565834949908</v>
      </c>
      <c r="P89" s="197">
        <f t="shared" si="10"/>
        <v>-0.13565834949909572</v>
      </c>
      <c r="Q89" s="197">
        <f t="shared" si="11"/>
        <v>-0.41900000000000048</v>
      </c>
    </row>
    <row r="90" spans="1:17">
      <c r="A90" s="33" t="s">
        <v>132</v>
      </c>
      <c r="B90" s="196">
        <f>PPCL_NG!I90+PPCL_Spot!I90+GT_NG!I90+GT_Spot!I90+Bawana_NG!I90+Bawana_RLNG!I90+Bawana_Spot!I90</f>
        <v>666.08</v>
      </c>
      <c r="C90" s="196">
        <f>PPCL_NG!P90+PPCL_Spot!P90+GT_NG!P90+GT_Spot!P90+Bawana_NG!P90+Bawana_RLNG!P90+Bawana_Spot!P90</f>
        <v>666.23985474975279</v>
      </c>
      <c r="D90" s="197">
        <f t="shared" si="6"/>
        <v>-0.15985474975275338</v>
      </c>
      <c r="E90" s="196">
        <f>PPCL_NG!J90+PPCL_Spot!J90+GT_NG!J90+GT_Spot!J90+Bawana_NG!J90+Bawana_RLNG!J90+Bawana_Spot!J90</f>
        <v>269.79999999999995</v>
      </c>
      <c r="F90" s="196">
        <f>PPCL_NG!Q90+PPCL_Spot!Q90+GT_NG!Q90+GT_Spot!Q90+Bawana_NG!Q90+Bawana_RLNG!Q90+Bawana_Spot!Q90</f>
        <v>269.89827988721299</v>
      </c>
      <c r="G90" s="197">
        <f t="shared" si="7"/>
        <v>-9.8279887213038819E-2</v>
      </c>
      <c r="H90" s="196">
        <f>PPCL_NG!K90+PPCL_Spot!K90+GT_NG!K90+GT_Spot!K90+Bawana_NG!K90+Bawana_RLNG!K90+Bawana_Spot!K90</f>
        <v>23.49</v>
      </c>
      <c r="I90" s="196">
        <f>PPCL_NG!R90+PPCL_Spot!R90+GT_NG!R90+GT_Spot!R90+Bawana_NG!R90+Bawana_RLNG!R90+Bawana_Spot!R90</f>
        <v>23.489771883910784</v>
      </c>
      <c r="J90" s="197">
        <f t="shared" si="8"/>
        <v>2.281160892145806E-4</v>
      </c>
      <c r="K90" s="196">
        <f>PPCL_NG!L90+PPCL_Spot!L90+GT_NG!L90+GT_Spot!L90+Bawana_NG!L90+Bawana_RLNG!L90+Bawana_Spot!L90</f>
        <v>108.53</v>
      </c>
      <c r="L90" s="196">
        <f>PPCL_NG!S90+PPCL_Spot!S90+GT_NG!S90+GT_Spot!S90+Bawana_NG!S90+Bawana_RLNG!S90+Bawana_Spot!S90</f>
        <v>108.55543284880693</v>
      </c>
      <c r="M90" s="197">
        <f t="shared" si="9"/>
        <v>-2.5432848806929087E-2</v>
      </c>
      <c r="N90" s="196">
        <f>PPCL_NG!M90+PPCL_Spot!M90+GT_NG!M90+GT_Spot!M90+Bawana_NG!M90+Bawana_RLNG!M90+Bawana_Spot!M90</f>
        <v>166.51999999999998</v>
      </c>
      <c r="O90" s="196">
        <f>PPCL_NG!T90+PPCL_Spot!T90+GT_NG!T90+GT_Spot!T90+Bawana_NG!T90+Bawana_RLNG!T90+Bawana_Spot!T90</f>
        <v>166.65566063031659</v>
      </c>
      <c r="P90" s="197">
        <f t="shared" si="10"/>
        <v>-0.13566063031660747</v>
      </c>
      <c r="Q90" s="197">
        <f t="shared" si="11"/>
        <v>-0.41900000000011417</v>
      </c>
    </row>
    <row r="91" spans="1:17">
      <c r="A91" s="33" t="s">
        <v>133</v>
      </c>
      <c r="B91" s="196">
        <f>PPCL_NG!I91+PPCL_Spot!I91+GT_NG!I91+GT_Spot!I91+Bawana_NG!I91+Bawana_RLNG!I91+Bawana_Spot!I91</f>
        <v>712.08</v>
      </c>
      <c r="C91" s="196">
        <f>PPCL_NG!P91+PPCL_Spot!P91+GT_NG!P91+GT_Spot!P91+Bawana_NG!P91+Bawana_RLNG!P91+Bawana_Spot!P91</f>
        <v>712.23983565190906</v>
      </c>
      <c r="D91" s="197">
        <f t="shared" si="6"/>
        <v>-0.15983565190902027</v>
      </c>
      <c r="E91" s="196">
        <f>PPCL_NG!J91+PPCL_Spot!J91+GT_NG!J91+GT_Spot!J91+Bawana_NG!J91+Bawana_RLNG!J91+Bawana_Spot!J91</f>
        <v>269.79999999999995</v>
      </c>
      <c r="F91" s="196">
        <f>PPCL_NG!Q91+PPCL_Spot!Q91+GT_NG!Q91+GT_Spot!Q91+Bawana_NG!Q91+Bawana_RLNG!Q91+Bawana_Spot!Q91</f>
        <v>269.89829597277856</v>
      </c>
      <c r="G91" s="197">
        <f t="shared" si="7"/>
        <v>-9.8295972778601026E-2</v>
      </c>
      <c r="H91" s="196">
        <f>PPCL_NG!K91+PPCL_Spot!K91+GT_NG!K91+GT_Spot!K91+Bawana_NG!K91+Bawana_RLNG!K91+Bawana_Spot!K91</f>
        <v>23.49</v>
      </c>
      <c r="I91" s="196">
        <f>PPCL_NG!R91+PPCL_Spot!R91+GT_NG!R91+GT_Spot!R91+Bawana_NG!R91+Bawana_RLNG!R91+Bawana_Spot!R91</f>
        <v>23.489771883910784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108.53</v>
      </c>
      <c r="L91" s="196">
        <f>PPCL_NG!S91+PPCL_Spot!S91+GT_NG!S91+GT_Spot!S91+Bawana_NG!S91+Bawana_RLNG!S91+Bawana_Spot!S91</f>
        <v>108.55543284880693</v>
      </c>
      <c r="M91" s="197">
        <f t="shared" si="9"/>
        <v>-2.5432848806929087E-2</v>
      </c>
      <c r="N91" s="196">
        <f>PPCL_NG!M91+PPCL_Spot!M91+GT_NG!M91+GT_Spot!M91+Bawana_NG!M91+Bawana_RLNG!M91+Bawana_Spot!M91</f>
        <v>166.51999999999998</v>
      </c>
      <c r="O91" s="196">
        <f>PPCL_NG!T91+PPCL_Spot!T91+GT_NG!T91+GT_Spot!T91+Bawana_NG!T91+Bawana_RLNG!T91+Bawana_Spot!T91</f>
        <v>166.65566364259479</v>
      </c>
      <c r="P91" s="197">
        <f t="shared" si="10"/>
        <v>-0.13566364259480679</v>
      </c>
      <c r="Q91" s="197">
        <f t="shared" si="11"/>
        <v>-0.41900000000014259</v>
      </c>
    </row>
    <row r="92" spans="1:17">
      <c r="A92" s="33" t="s">
        <v>134</v>
      </c>
      <c r="B92" s="196">
        <f>PPCL_NG!I92+PPCL_Spot!I92+GT_NG!I92+GT_Spot!I92+Bawana_NG!I92+Bawana_RLNG!I92+Bawana_Spot!I92</f>
        <v>761.07999999999993</v>
      </c>
      <c r="C92" s="196">
        <f>PPCL_NG!P92+PPCL_Spot!P92+GT_NG!P92+GT_Spot!P92+Bawana_NG!P92+Bawana_RLNG!P92+Bawana_Spot!P92</f>
        <v>761.23985570375248</v>
      </c>
      <c r="D92" s="197">
        <f t="shared" si="6"/>
        <v>-0.1598557037525552</v>
      </c>
      <c r="E92" s="196">
        <f>PPCL_NG!J92+PPCL_Spot!J92+GT_NG!J92+GT_Spot!J92+Bawana_NG!J92+Bawana_RLNG!J92+Bawana_Spot!J92</f>
        <v>269.79999999999995</v>
      </c>
      <c r="F92" s="196">
        <f>PPCL_NG!Q92+PPCL_Spot!Q92+GT_NG!Q92+GT_Spot!Q92+Bawana_NG!Q92+Bawana_RLNG!Q92+Bawana_Spot!Q92</f>
        <v>269.8983217714009</v>
      </c>
      <c r="G92" s="197">
        <f t="shared" si="7"/>
        <v>-9.8321771400947E-2</v>
      </c>
      <c r="H92" s="196">
        <f>PPCL_NG!K92+PPCL_Spot!K92+GT_NG!K92+GT_Spot!K92+Bawana_NG!K92+Bawana_RLNG!K92+Bawana_Spot!K92</f>
        <v>23.49</v>
      </c>
      <c r="I92" s="196">
        <f>PPCL_NG!R92+PPCL_Spot!R92+GT_NG!R92+GT_Spot!R92+Bawana_NG!R92+Bawana_RLNG!R92+Bawana_Spot!R92</f>
        <v>23.489771883910784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108.53</v>
      </c>
      <c r="L92" s="196">
        <f>PPCL_NG!S92+PPCL_Spot!S92+GT_NG!S92+GT_Spot!S92+Bawana_NG!S92+Bawana_RLNG!S92+Bawana_Spot!S92</f>
        <v>108.55543284880693</v>
      </c>
      <c r="M92" s="197">
        <f t="shared" si="9"/>
        <v>-2.5432848806929087E-2</v>
      </c>
      <c r="N92" s="196">
        <f>PPCL_NG!M92+PPCL_Spot!M92+GT_NG!M92+GT_Spot!M92+Bawana_NG!M92+Bawana_RLNG!M92+Bawana_Spot!M92</f>
        <v>206.51999999999998</v>
      </c>
      <c r="O92" s="196">
        <f>PPCL_NG!T92+PPCL_Spot!T92+GT_NG!T92+GT_Spot!T92+Bawana_NG!T92+Bawana_RLNG!T92+Bawana_Spot!T92</f>
        <v>206.65561779212902</v>
      </c>
      <c r="P92" s="197">
        <f t="shared" si="10"/>
        <v>-0.13561779212903957</v>
      </c>
      <c r="Q92" s="197">
        <f t="shared" si="11"/>
        <v>-0.41900000000025628</v>
      </c>
    </row>
    <row r="93" spans="1:17">
      <c r="A93" s="33" t="s">
        <v>135</v>
      </c>
      <c r="B93" s="196">
        <f>PPCL_NG!I93+PPCL_Spot!I93+GT_NG!I93+GT_Spot!I93+Bawana_NG!I93+Bawana_RLNG!I93+Bawana_Spot!I93</f>
        <v>789.07999999999993</v>
      </c>
      <c r="C93" s="196">
        <f>PPCL_NG!P93+PPCL_Spot!P93+GT_NG!P93+GT_Spot!P93+Bawana_NG!P93+Bawana_RLNG!P93+Bawana_Spot!P93</f>
        <v>789.23984571055075</v>
      </c>
      <c r="D93" s="197">
        <f t="shared" si="6"/>
        <v>-0.15984571055082597</v>
      </c>
      <c r="E93" s="196">
        <f>PPCL_NG!J93+PPCL_Spot!J93+GT_NG!J93+GT_Spot!J93+Bawana_NG!J93+Bawana_RLNG!J93+Bawana_Spot!J93</f>
        <v>269.79999999999995</v>
      </c>
      <c r="F93" s="196">
        <f>PPCL_NG!Q93+PPCL_Spot!Q93+GT_NG!Q93+GT_Spot!Q93+Bawana_NG!Q93+Bawana_RLNG!Q93+Bawana_Spot!Q93</f>
        <v>269.89832872583565</v>
      </c>
      <c r="G93" s="197">
        <f t="shared" si="7"/>
        <v>-9.8328725835699515E-2</v>
      </c>
      <c r="H93" s="196">
        <f>PPCL_NG!K93+PPCL_Spot!K93+GT_NG!K93+GT_Spot!K93+Bawana_NG!K93+Bawana_RLNG!K93+Bawana_Spot!K93</f>
        <v>23.49</v>
      </c>
      <c r="I93" s="196">
        <f>PPCL_NG!R93+PPCL_Spot!R93+GT_NG!R93+GT_Spot!R93+Bawana_NG!R93+Bawana_RLNG!R93+Bawana_Spot!R93</f>
        <v>23.489771883910784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108.53</v>
      </c>
      <c r="L93" s="196">
        <f>PPCL_NG!S93+PPCL_Spot!S93+GT_NG!S93+GT_Spot!S93+Bawana_NG!S93+Bawana_RLNG!S93+Bawana_Spot!S93</f>
        <v>108.55543284880693</v>
      </c>
      <c r="M93" s="197">
        <f t="shared" si="9"/>
        <v>-2.5432848806929087E-2</v>
      </c>
      <c r="N93" s="196">
        <f>PPCL_NG!M93+PPCL_Spot!M93+GT_NG!M93+GT_Spot!M93+Bawana_NG!M93+Bawana_RLNG!M93+Bawana_Spot!M93</f>
        <v>206.51999999999998</v>
      </c>
      <c r="O93" s="196">
        <f>PPCL_NG!T93+PPCL_Spot!T93+GT_NG!T93+GT_Spot!T93+Bawana_NG!T93+Bawana_RLNG!T93+Bawana_Spot!T93</f>
        <v>206.6556208308958</v>
      </c>
      <c r="P93" s="197">
        <f t="shared" si="10"/>
        <v>-0.13562083089581733</v>
      </c>
      <c r="Q93" s="197">
        <f t="shared" si="11"/>
        <v>-0.41900000000005733</v>
      </c>
    </row>
    <row r="94" spans="1:17">
      <c r="A94" s="33" t="s">
        <v>136</v>
      </c>
      <c r="B94" s="196">
        <f>PPCL_NG!I94+PPCL_Spot!I94+GT_NG!I94+GT_Spot!I94+Bawana_NG!I94+Bawana_RLNG!I94+Bawana_Spot!I94</f>
        <v>796.83999999999992</v>
      </c>
      <c r="C94" s="196">
        <f>PPCL_NG!P94+PPCL_Spot!P94+GT_NG!P94+GT_Spot!P94+Bawana_NG!P94+Bawana_RLNG!P94+Bawana_Spot!P94</f>
        <v>797.00056403075041</v>
      </c>
      <c r="D94" s="197">
        <f t="shared" si="6"/>
        <v>-0.16056403075049275</v>
      </c>
      <c r="E94" s="196">
        <f>PPCL_NG!J94+PPCL_Spot!J94+GT_NG!J94+GT_Spot!J94+Bawana_NG!J94+Bawana_RLNG!J94+Bawana_Spot!J94</f>
        <v>269.79999999999995</v>
      </c>
      <c r="F94" s="196">
        <f>PPCL_NG!Q94+PPCL_Spot!Q94+GT_NG!Q94+GT_Spot!Q94+Bawana_NG!Q94+Bawana_RLNG!Q94+Bawana_Spot!Q94</f>
        <v>269.89852475148297</v>
      </c>
      <c r="G94" s="197">
        <f t="shared" si="7"/>
        <v>-9.8524751483012096E-2</v>
      </c>
      <c r="H94" s="196">
        <f>PPCL_NG!K94+PPCL_Spot!K94+GT_NG!K94+GT_Spot!K94+Bawana_NG!K94+Bawana_RLNG!K94+Bawana_Spot!K94</f>
        <v>23.49</v>
      </c>
      <c r="I94" s="196">
        <f>PPCL_NG!R94+PPCL_Spot!R94+GT_NG!R94+GT_Spot!R94+Bawana_NG!R94+Bawana_RLNG!R94+Bawana_Spot!R94</f>
        <v>23.489771883910784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108.53</v>
      </c>
      <c r="L94" s="196">
        <f>PPCL_NG!S94+PPCL_Spot!S94+GT_NG!S94+GT_Spot!S94+Bawana_NG!S94+Bawana_RLNG!S94+Bawana_Spot!S94</f>
        <v>108.55543284880693</v>
      </c>
      <c r="M94" s="197">
        <f t="shared" si="9"/>
        <v>-2.5432848806929087E-2</v>
      </c>
      <c r="N94" s="196">
        <f>PPCL_NG!M94+PPCL_Spot!M94+GT_NG!M94+GT_Spot!M94+Bawana_NG!M94+Bawana_RLNG!M94+Bawana_Spot!M94</f>
        <v>271.52</v>
      </c>
      <c r="O94" s="196">
        <f>PPCL_NG!T94+PPCL_Spot!T94+GT_NG!T94+GT_Spot!T94+Bawana_NG!T94+Bawana_RLNG!T94+Bawana_Spot!T94</f>
        <v>271.65570648504877</v>
      </c>
      <c r="P94" s="197">
        <f t="shared" si="10"/>
        <v>-0.13570648504878591</v>
      </c>
      <c r="Q94" s="197">
        <f t="shared" si="11"/>
        <v>-0.42000000000000526</v>
      </c>
    </row>
    <row r="95" spans="1:17">
      <c r="A95" s="33" t="s">
        <v>137</v>
      </c>
      <c r="B95" s="196">
        <f>PPCL_NG!I95+PPCL_Spot!I95+GT_NG!I95+GT_Spot!I95+Bawana_NG!I95+Bawana_RLNG!I95+Bawana_Spot!I95</f>
        <v>729.07999999999993</v>
      </c>
      <c r="C95" s="196">
        <f>PPCL_NG!P95+PPCL_Spot!P95+GT_NG!P95+GT_Spot!P95+Bawana_NG!P95+Bawana_RLNG!P95+Bawana_Spot!P95</f>
        <v>729.23992305001502</v>
      </c>
      <c r="D95" s="197">
        <f t="shared" si="6"/>
        <v>-0.15992305001509521</v>
      </c>
      <c r="E95" s="196">
        <f>PPCL_NG!J95+PPCL_Spot!J95+GT_NG!J95+GT_Spot!J95+Bawana_NG!J95+Bawana_RLNG!J95+Bawana_Spot!J95</f>
        <v>269.79999999999995</v>
      </c>
      <c r="F95" s="196">
        <f>PPCL_NG!Q95+PPCL_Spot!Q95+GT_NG!Q95+GT_Spot!Q95+Bawana_NG!Q95+Bawana_RLNG!Q95+Bawana_Spot!Q95</f>
        <v>269.89832991785772</v>
      </c>
      <c r="G95" s="197">
        <f t="shared" si="7"/>
        <v>-9.8329917857768123E-2</v>
      </c>
      <c r="H95" s="196">
        <f>PPCL_NG!K95+PPCL_Spot!K95+GT_NG!K95+GT_Spot!K95+Bawana_NG!K95+Bawana_RLNG!K95+Bawana_Spot!K95</f>
        <v>23.49</v>
      </c>
      <c r="I95" s="196">
        <f>PPCL_NG!R95+PPCL_Spot!R95+GT_NG!R95+GT_Spot!R95+Bawana_NG!R95+Bawana_RLNG!R95+Bawana_Spot!R95</f>
        <v>23.489771883910784</v>
      </c>
      <c r="J95" s="197">
        <f t="shared" si="8"/>
        <v>2.281160892145806E-4</v>
      </c>
      <c r="K95" s="196">
        <f>PPCL_NG!L95+PPCL_Spot!L95+GT_NG!L95+GT_Spot!L95+Bawana_NG!L95+Bawana_RLNG!L95+Bawana_Spot!L95</f>
        <v>108.53</v>
      </c>
      <c r="L95" s="196">
        <f>PPCL_NG!S95+PPCL_Spot!S95+GT_NG!S95+GT_Spot!S95+Bawana_NG!S95+Bawana_RLNG!S95+Bawana_Spot!S95</f>
        <v>108.55543284880693</v>
      </c>
      <c r="M95" s="197">
        <f t="shared" si="9"/>
        <v>-2.5432848806929087E-2</v>
      </c>
      <c r="N95" s="196">
        <f>PPCL_NG!M95+PPCL_Spot!M95+GT_NG!M95+GT_Spot!M95+Bawana_NG!M95+Bawana_RLNG!M95+Bawana_Spot!M95</f>
        <v>271.52</v>
      </c>
      <c r="O95" s="196">
        <f>PPCL_NG!T95+PPCL_Spot!T95+GT_NG!T95+GT_Spot!T95+Bawana_NG!T95+Bawana_RLNG!T95+Bawana_Spot!T95</f>
        <v>271.6555422994096</v>
      </c>
      <c r="P95" s="197">
        <f t="shared" si="10"/>
        <v>-0.13554229940962159</v>
      </c>
      <c r="Q95" s="197">
        <f t="shared" si="11"/>
        <v>-0.41900000000019944</v>
      </c>
    </row>
    <row r="96" spans="1:17">
      <c r="A96" s="33" t="s">
        <v>138</v>
      </c>
      <c r="B96" s="196">
        <f>PPCL_NG!I96+PPCL_Spot!I96+GT_NG!I96+GT_Spot!I96+Bawana_NG!I96+Bawana_RLNG!I96+Bawana_Spot!I96</f>
        <v>726.23</v>
      </c>
      <c r="C96" s="196">
        <f>PPCL_NG!P96+PPCL_Spot!P96+GT_NG!P96+GT_Spot!P96+Bawana_NG!P96+Bawana_RLNG!P96+Bawana_Spot!P96</f>
        <v>726.389923050015</v>
      </c>
      <c r="D96" s="197">
        <f t="shared" si="6"/>
        <v>-0.15992305001498153</v>
      </c>
      <c r="E96" s="196">
        <f>PPCL_NG!J96+PPCL_Spot!J96+GT_NG!J96+GT_Spot!J96+Bawana_NG!J96+Bawana_RLNG!J96+Bawana_Spot!J96</f>
        <v>268.2</v>
      </c>
      <c r="F96" s="196">
        <f>PPCL_NG!Q96+PPCL_Spot!Q96+GT_NG!Q96+GT_Spot!Q96+Bawana_NG!Q96+Bawana_RLNG!Q96+Bawana_Spot!Q96</f>
        <v>268.29832991785776</v>
      </c>
      <c r="G96" s="197">
        <f t="shared" si="7"/>
        <v>-9.8329917857768123E-2</v>
      </c>
      <c r="H96" s="196">
        <f>PPCL_NG!K96+PPCL_Spot!K96+GT_NG!K96+GT_Spot!K96+Bawana_NG!K96+Bawana_RLNG!K96+Bawana_Spot!K96</f>
        <v>22.88</v>
      </c>
      <c r="I96" s="196">
        <f>PPCL_NG!R96+PPCL_Spot!R96+GT_NG!R96+GT_Spot!R96+Bawana_NG!R96+Bawana_RLNG!R96+Bawana_Spot!R96</f>
        <v>22.879771883910784</v>
      </c>
      <c r="J96" s="197">
        <f t="shared" si="8"/>
        <v>2.281160892145806E-4</v>
      </c>
      <c r="K96" s="196">
        <f>PPCL_NG!L96+PPCL_Spot!L96+GT_NG!L96+GT_Spot!L96+Bawana_NG!L96+Bawana_RLNG!L96+Bawana_Spot!L96</f>
        <v>105.52</v>
      </c>
      <c r="L96" s="196">
        <f>PPCL_NG!S96+PPCL_Spot!S96+GT_NG!S96+GT_Spot!S96+Bawana_NG!S96+Bawana_RLNG!S96+Bawana_Spot!S96</f>
        <v>105.54543284880691</v>
      </c>
      <c r="M96" s="197">
        <f t="shared" si="9"/>
        <v>-2.5432848806914876E-2</v>
      </c>
      <c r="N96" s="196">
        <f>PPCL_NG!M96+PPCL_Spot!M96+GT_NG!M96+GT_Spot!M96+Bawana_NG!M96+Bawana_RLNG!M96+Bawana_Spot!M96</f>
        <v>269.58999999999997</v>
      </c>
      <c r="O96" s="196">
        <f>PPCL_NG!T96+PPCL_Spot!T96+GT_NG!T96+GT_Spot!T96+Bawana_NG!T96+Bawana_RLNG!T96+Bawana_Spot!T96</f>
        <v>269.72554229940954</v>
      </c>
      <c r="P96" s="197">
        <f t="shared" si="10"/>
        <v>-0.13554229940956475</v>
      </c>
      <c r="Q96" s="197">
        <f t="shared" si="11"/>
        <v>-0.41900000000001469</v>
      </c>
    </row>
    <row r="97" spans="1:17">
      <c r="A97" s="33" t="s">
        <v>139</v>
      </c>
      <c r="B97" s="196">
        <f>PPCL_NG!I97+PPCL_Spot!I97+GT_NG!I97+GT_Spot!I97+Bawana_NG!I97+Bawana_RLNG!I97+Bawana_Spot!I97</f>
        <v>726.23</v>
      </c>
      <c r="C97" s="196">
        <f>PPCL_NG!P97+PPCL_Spot!P97+GT_NG!P97+GT_Spot!P97+Bawana_NG!P97+Bawana_RLNG!P97+Bawana_Spot!P97</f>
        <v>726.389923050015</v>
      </c>
      <c r="D97" s="197">
        <f t="shared" si="6"/>
        <v>-0.15992305001498153</v>
      </c>
      <c r="E97" s="196">
        <f>PPCL_NG!J97+PPCL_Spot!J97+GT_NG!J97+GT_Spot!J97+Bawana_NG!J97+Bawana_RLNG!J97+Bawana_Spot!J97</f>
        <v>268.2</v>
      </c>
      <c r="F97" s="196">
        <f>PPCL_NG!Q97+PPCL_Spot!Q97+GT_NG!Q97+GT_Spot!Q97+Bawana_NG!Q97+Bawana_RLNG!Q97+Bawana_Spot!Q97</f>
        <v>268.29832991785776</v>
      </c>
      <c r="G97" s="197">
        <f t="shared" si="7"/>
        <v>-9.8329917857768123E-2</v>
      </c>
      <c r="H97" s="196">
        <f>PPCL_NG!K97+PPCL_Spot!K97+GT_NG!K97+GT_Spot!K97+Bawana_NG!K97+Bawana_RLNG!K97+Bawana_Spot!K97</f>
        <v>22.88</v>
      </c>
      <c r="I97" s="196">
        <f>PPCL_NG!R97+PPCL_Spot!R97+GT_NG!R97+GT_Spot!R97+Bawana_NG!R97+Bawana_RLNG!R97+Bawana_Spot!R97</f>
        <v>22.879771883910784</v>
      </c>
      <c r="J97" s="197">
        <f t="shared" si="8"/>
        <v>2.281160892145806E-4</v>
      </c>
      <c r="K97" s="196">
        <f>PPCL_NG!L97+PPCL_Spot!L97+GT_NG!L97+GT_Spot!L97+Bawana_NG!L97+Bawana_RLNG!L97+Bawana_Spot!L97</f>
        <v>105.52</v>
      </c>
      <c r="L97" s="196">
        <f>PPCL_NG!S97+PPCL_Spot!S97+GT_NG!S97+GT_Spot!S97+Bawana_NG!S97+Bawana_RLNG!S97+Bawana_Spot!S97</f>
        <v>105.54543284880691</v>
      </c>
      <c r="M97" s="197">
        <f t="shared" si="9"/>
        <v>-2.5432848806914876E-2</v>
      </c>
      <c r="N97" s="196">
        <f>PPCL_NG!M97+PPCL_Spot!M97+GT_NG!M97+GT_Spot!M97+Bawana_NG!M97+Bawana_RLNG!M97+Bawana_Spot!M97</f>
        <v>269.58999999999997</v>
      </c>
      <c r="O97" s="196">
        <f>PPCL_NG!T97+PPCL_Spot!T97+GT_NG!T97+GT_Spot!T97+Bawana_NG!T97+Bawana_RLNG!T97+Bawana_Spot!T97</f>
        <v>269.72554229940954</v>
      </c>
      <c r="P97" s="197">
        <f t="shared" si="10"/>
        <v>-0.13554229940956475</v>
      </c>
      <c r="Q97" s="197">
        <f t="shared" si="11"/>
        <v>-0.41900000000001469</v>
      </c>
    </row>
    <row r="98" spans="1:17">
      <c r="A98" s="33" t="s">
        <v>140</v>
      </c>
      <c r="B98" s="196">
        <f>PPCL_NG!I98+PPCL_Spot!I98+GT_NG!I98+GT_Spot!I98+Bawana_NG!I98+Bawana_RLNG!I98+Bawana_Spot!I98</f>
        <v>726.23</v>
      </c>
      <c r="C98" s="196">
        <f>PPCL_NG!P98+PPCL_Spot!P98+GT_NG!P98+GT_Spot!P98+Bawana_NG!P98+Bawana_RLNG!P98+Bawana_Spot!P98</f>
        <v>726.389923050015</v>
      </c>
      <c r="D98" s="197">
        <f t="shared" si="6"/>
        <v>-0.15992305001498153</v>
      </c>
      <c r="E98" s="196">
        <f>PPCL_NG!J98+PPCL_Spot!J98+GT_NG!J98+GT_Spot!J98+Bawana_NG!J98+Bawana_RLNG!J98+Bawana_Spot!J98</f>
        <v>268.2</v>
      </c>
      <c r="F98" s="196">
        <f>PPCL_NG!Q98+PPCL_Spot!Q98+GT_NG!Q98+GT_Spot!Q98+Bawana_NG!Q98+Bawana_RLNG!Q98+Bawana_Spot!Q98</f>
        <v>268.29832991785776</v>
      </c>
      <c r="G98" s="197">
        <f t="shared" si="7"/>
        <v>-9.8329917857768123E-2</v>
      </c>
      <c r="H98" s="196">
        <f>PPCL_NG!K98+PPCL_Spot!K98+GT_NG!K98+GT_Spot!K98+Bawana_NG!K98+Bawana_RLNG!K98+Bawana_Spot!K98</f>
        <v>22.88</v>
      </c>
      <c r="I98" s="196">
        <f>PPCL_NG!R98+PPCL_Spot!R98+GT_NG!R98+GT_Spot!R98+Bawana_NG!R98+Bawana_RLNG!R98+Bawana_Spot!R98</f>
        <v>22.879771883910784</v>
      </c>
      <c r="J98" s="197">
        <f t="shared" si="8"/>
        <v>2.281160892145806E-4</v>
      </c>
      <c r="K98" s="196">
        <f>PPCL_NG!L98+PPCL_Spot!L98+GT_NG!L98+GT_Spot!L98+Bawana_NG!L98+Bawana_RLNG!L98+Bawana_Spot!L98</f>
        <v>105.52</v>
      </c>
      <c r="L98" s="196">
        <f>PPCL_NG!S98+PPCL_Spot!S98+GT_NG!S98+GT_Spot!S98+Bawana_NG!S98+Bawana_RLNG!S98+Bawana_Spot!S98</f>
        <v>105.54543284880691</v>
      </c>
      <c r="M98" s="197">
        <f t="shared" si="9"/>
        <v>-2.5432848806914876E-2</v>
      </c>
      <c r="N98" s="196">
        <f>PPCL_NG!M98+PPCL_Spot!M98+GT_NG!M98+GT_Spot!M98+Bawana_NG!M98+Bawana_RLNG!M98+Bawana_Spot!M98</f>
        <v>269.58999999999997</v>
      </c>
      <c r="O98" s="196">
        <f>PPCL_NG!T98+PPCL_Spot!T98+GT_NG!T98+GT_Spot!T98+Bawana_NG!T98+Bawana_RLNG!T98+Bawana_Spot!T98</f>
        <v>269.72554229940954</v>
      </c>
      <c r="P98" s="197">
        <f t="shared" si="10"/>
        <v>-0.13554229940956475</v>
      </c>
      <c r="Q98" s="197">
        <f t="shared" si="11"/>
        <v>-0.41900000000001469</v>
      </c>
    </row>
    <row r="99" spans="1:17">
      <c r="A99" s="33" t="s">
        <v>324</v>
      </c>
      <c r="B99" s="196">
        <f>PPCL_NG!I99+PPCL_Spot!I99+GT_NG!I99+GT_Spot!I99+Bawana_NG!I99+Bawana_RLNG!I99+Bawana_Spot!I99</f>
        <v>10.166745000000002</v>
      </c>
      <c r="C99" s="196">
        <f>PPCL_NG!P99+PPCL_Spot!P99+GT_NG!P99+GT_Spot!P99+Bawana_NG!P99+Bawana_RLNG!P99+Bawana_Spot!P99</f>
        <v>10.170581958433633</v>
      </c>
      <c r="D99" s="197">
        <f t="shared" si="6"/>
        <v>-3.8369584336308549E-3</v>
      </c>
      <c r="E99" s="196">
        <f>PPCL_NG!J99+PPCL_Spot!J99+GT_NG!J99+GT_Spot!J99+Bawana_NG!J99+Bawana_RLNG!J99+Bawana_Spot!J99</f>
        <v>3.8004499999999988</v>
      </c>
      <c r="F99" s="196">
        <f>PPCL_NG!Q99+PPCL_Spot!Q99+GT_NG!Q99+GT_Spot!Q99+Bawana_NG!Q99+Bawana_RLNG!Q99+Bawana_Spot!Q99</f>
        <v>3.8028217273632428</v>
      </c>
      <c r="G99" s="197">
        <f t="shared" si="7"/>
        <v>-2.3717273632439806E-3</v>
      </c>
      <c r="H99" s="196">
        <f>PPCL_NG!K99+PPCL_Spot!K99+GT_NG!K99+GT_Spot!K99+Bawana_NG!K99+Bawana_RLNG!K99+Bawana_Spot!K99</f>
        <v>0.56330250000000037</v>
      </c>
      <c r="I99" s="196">
        <f>PPCL_NG!R99+PPCL_Spot!R99+GT_NG!R99+GT_Spot!R99+Bawana_NG!R99+Bawana_RLNG!R99+Bawana_Spot!R99</f>
        <v>0.56329728642164201</v>
      </c>
      <c r="J99" s="197">
        <f t="shared" si="8"/>
        <v>5.2135783583651119E-6</v>
      </c>
      <c r="K99" s="196">
        <f>PPCL_NG!L99+PPCL_Spot!L99+GT_NG!L99+GT_Spot!L99+Bawana_NG!L99+Bawana_RLNG!L99+Bawana_Spot!L99</f>
        <v>2.4497149999999976</v>
      </c>
      <c r="L99" s="196">
        <f>PPCL_NG!S99+PPCL_Spot!S99+GT_NG!S99+GT_Spot!S99+Bawana_NG!S99+Bawana_RLNG!S99+Bawana_Spot!S99</f>
        <v>2.4503322598100725</v>
      </c>
      <c r="M99" s="197">
        <f t="shared" si="9"/>
        <v>-6.1725981007487718E-4</v>
      </c>
      <c r="N99" s="196">
        <f>PPCL_NG!M99+PPCL_Spot!M99+GT_NG!M99+GT_Spot!M99+Bawana_NG!M99+Bawana_RLNG!M99+Bawana_Spot!M99</f>
        <v>4.1862824999999955</v>
      </c>
      <c r="O99" s="196">
        <f>PPCL_NG!T99+PPCL_Spot!T99+GT_NG!T99+GT_Spot!T99+Bawana_NG!T99+Bawana_RLNG!T99+Bawana_Spot!T99</f>
        <v>4.189542017971406</v>
      </c>
      <c r="P99" s="197">
        <f t="shared" si="10"/>
        <v>-3.2595179714105527E-3</v>
      </c>
      <c r="Q99" s="197">
        <f t="shared" si="11"/>
        <v>-1.00802500000019E-2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45435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45435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45435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2024-06-03T09:34:56Z</dcterms:modified>
</cp:coreProperties>
</file>